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630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3" i="1" l="1"/>
  <c r="Q13" i="1"/>
  <c r="P13" i="1"/>
  <c r="R13" i="1" s="1"/>
  <c r="T13" i="1" s="1"/>
  <c r="F13" i="1"/>
  <c r="H13" i="1" s="1"/>
  <c r="P12" i="1"/>
  <c r="R12" i="1" s="1"/>
  <c r="F12" i="1"/>
  <c r="H12" i="1" s="1"/>
  <c r="P11" i="1"/>
  <c r="R11" i="1" s="1"/>
  <c r="T11" i="1" s="1"/>
  <c r="F11" i="1"/>
  <c r="H11" i="1" s="1"/>
  <c r="J11" i="1" s="1"/>
  <c r="P10" i="1"/>
  <c r="R10" i="1" s="1"/>
  <c r="F10" i="1"/>
  <c r="H10" i="1" s="1"/>
  <c r="Q9" i="1"/>
  <c r="P9" i="1"/>
  <c r="R9" i="1" s="1"/>
  <c r="T9" i="1" s="1"/>
  <c r="G9" i="1"/>
  <c r="F9" i="1"/>
  <c r="H9" i="1" s="1"/>
  <c r="P8" i="1"/>
  <c r="R8" i="1" s="1"/>
  <c r="G8" i="1"/>
  <c r="F8" i="1"/>
  <c r="H8" i="1" s="1"/>
  <c r="I9" i="1" l="1"/>
  <c r="J9" i="1"/>
  <c r="J12" i="1"/>
  <c r="T12" i="1"/>
  <c r="J13" i="1"/>
  <c r="S13" i="1"/>
</calcChain>
</file>

<file path=xl/sharedStrings.xml><?xml version="1.0" encoding="utf-8"?>
<sst xmlns="http://schemas.openxmlformats.org/spreadsheetml/2006/main" count="221" uniqueCount="76">
  <si>
    <t>Team</t>
  </si>
  <si>
    <t>Div.1</t>
  </si>
  <si>
    <t>Scp</t>
  </si>
  <si>
    <t>Opp.</t>
  </si>
  <si>
    <t>Score</t>
  </si>
  <si>
    <t>Aggr.</t>
  </si>
  <si>
    <t>Pts.</t>
  </si>
  <si>
    <t>Total</t>
  </si>
  <si>
    <t>Result</t>
  </si>
  <si>
    <t>Div.2</t>
  </si>
  <si>
    <t>Morley A</t>
  </si>
  <si>
    <t>D</t>
  </si>
  <si>
    <t>Scotton &amp; Farnham A</t>
  </si>
  <si>
    <t>Aireborough A</t>
  </si>
  <si>
    <t>Whittlesey B</t>
  </si>
  <si>
    <t>Scarborough A</t>
  </si>
  <si>
    <t>Bogey</t>
  </si>
  <si>
    <t>YSC</t>
  </si>
  <si>
    <t>Scarborough B</t>
  </si>
  <si>
    <t>Whittlesey A</t>
  </si>
  <si>
    <t>Scotton &amp; Farnham B</t>
  </si>
  <si>
    <t>2</t>
  </si>
  <si>
    <t>0</t>
  </si>
  <si>
    <t>L</t>
  </si>
  <si>
    <t>W</t>
  </si>
  <si>
    <t>Individuals</t>
  </si>
  <si>
    <t>Prone Rifle</t>
  </si>
  <si>
    <t>Lock N</t>
  </si>
  <si>
    <t>Wyatt-Millington C W</t>
  </si>
  <si>
    <t>Keighley</t>
  </si>
  <si>
    <t>Harris S</t>
  </si>
  <si>
    <t>Morley</t>
  </si>
  <si>
    <t>Evans K</t>
  </si>
  <si>
    <t>Aireborough</t>
  </si>
  <si>
    <t>Lockley P</t>
  </si>
  <si>
    <t>Scarborough</t>
  </si>
  <si>
    <t>Howden J Ms</t>
  </si>
  <si>
    <t>Atkinson S</t>
  </si>
  <si>
    <t>Haggo P</t>
  </si>
  <si>
    <t>Booker-Smith D</t>
  </si>
  <si>
    <t>Genders P</t>
  </si>
  <si>
    <t>Reeson N</t>
  </si>
  <si>
    <t>Whittlesey</t>
  </si>
  <si>
    <t>Price R</t>
  </si>
  <si>
    <t>Leeds Winter 2020/21</t>
  </si>
  <si>
    <t>Div.3</t>
  </si>
  <si>
    <t>Div.4</t>
  </si>
  <si>
    <t>Lumb M</t>
  </si>
  <si>
    <t>Scotton &amp; Farnham</t>
  </si>
  <si>
    <t>Wilkinson P</t>
  </si>
  <si>
    <t>Banks A</t>
  </si>
  <si>
    <t>Exon J</t>
  </si>
  <si>
    <t>Dickinson A Q</t>
  </si>
  <si>
    <t>Sherlock C</t>
  </si>
  <si>
    <t>Davis K</t>
  </si>
  <si>
    <t>Cook S</t>
  </si>
  <si>
    <t>Robinson F S</t>
  </si>
  <si>
    <t>Swales S</t>
  </si>
  <si>
    <t>Firth K</t>
  </si>
  <si>
    <t xml:space="preserve">Fulcher T J C </t>
  </si>
  <si>
    <t>Div.5</t>
  </si>
  <si>
    <t>Div.6</t>
  </si>
  <si>
    <t>Faulkner B</t>
  </si>
  <si>
    <t>Moran S</t>
  </si>
  <si>
    <t>Shaw R</t>
  </si>
  <si>
    <t>Cameron B</t>
  </si>
  <si>
    <t>Brouard A</t>
  </si>
  <si>
    <t>Conway G</t>
  </si>
  <si>
    <t>Vaskeviciene V</t>
  </si>
  <si>
    <t>Pickard J</t>
  </si>
  <si>
    <t>Dodds S</t>
  </si>
  <si>
    <t>Charlton M</t>
  </si>
  <si>
    <t>Gilson N</t>
  </si>
  <si>
    <t>Rees A</t>
  </si>
  <si>
    <t>Final Results</t>
  </si>
  <si>
    <t>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</si>
</sst>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u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  <font>
      <u/>
      <sz val="9"/>
      <name val="Calibri"/>
      <family val="2"/>
    </font>
    <font>
      <sz val="8"/>
      <name val="Calibri"/>
      <family val="2"/>
    </font>
    <font>
      <b/>
      <u/>
      <sz val="14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92D05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 applyAlignment="1">
      <alignment horizontal="left" textRotation="150"/>
    </xf>
    <xf numFmtId="0" fontId="7" fillId="0" borderId="0" xfId="0" applyFont="1" applyFill="1" applyAlignment="1">
      <alignment horizontal="left" textRotation="150"/>
    </xf>
    <xf numFmtId="0" fontId="4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3" xfId="0" applyFont="1" applyFill="1" applyBorder="1"/>
    <xf numFmtId="0" fontId="1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1" fillId="3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3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9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horizontal="left" textRotation="150"/>
    </xf>
    <xf numFmtId="0" fontId="12" fillId="0" borderId="0" xfId="0" applyFont="1" applyFill="1" applyBorder="1" applyAlignment="1">
      <alignment horizontal="left" textRotation="150"/>
    </xf>
    <xf numFmtId="0" fontId="10" fillId="0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5" borderId="3" xfId="0" applyFont="1" applyFill="1" applyBorder="1"/>
    <xf numFmtId="0" fontId="14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/>
    <xf numFmtId="0" fontId="9" fillId="0" borderId="3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book/Workbook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.1"/>
      <sheetName val="Rd.2"/>
      <sheetName val="Rd.3"/>
      <sheetName val="Rd.4"/>
      <sheetName val="Rd.5"/>
      <sheetName val="Rd.6"/>
      <sheetName val="Rd.7"/>
      <sheetName val="Rd.8"/>
      <sheetName val="Rd.9"/>
      <sheetName val="Rd.10"/>
    </sheetNames>
    <sheetDataSet>
      <sheetData sheetId="0"/>
      <sheetData sheetId="1"/>
      <sheetData sheetId="2"/>
      <sheetData sheetId="3">
        <row r="9">
          <cell r="G9">
            <v>0</v>
          </cell>
          <cell r="Q9">
            <v>0</v>
          </cell>
          <cell r="S9">
            <v>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6"/>
  <sheetViews>
    <sheetView tabSelected="1" workbookViewId="0">
      <selection activeCell="W24" sqref="W24"/>
    </sheetView>
  </sheetViews>
  <sheetFormatPr defaultRowHeight="15" x14ac:dyDescent="0.25"/>
  <cols>
    <col min="1" max="1" width="3.42578125" customWidth="1"/>
    <col min="2" max="2" width="14.7109375" customWidth="1"/>
    <col min="3" max="3" width="13.42578125" customWidth="1"/>
    <col min="4" max="4" width="3.28515625" customWidth="1"/>
    <col min="5" max="5" width="1.85546875" customWidth="1"/>
    <col min="6" max="6" width="3.7109375" customWidth="1"/>
    <col min="7" max="7" width="4.28515625" customWidth="1"/>
    <col min="8" max="9" width="2.7109375" customWidth="1"/>
    <col min="10" max="10" width="2.140625" customWidth="1"/>
    <col min="11" max="11" width="2" customWidth="1"/>
    <col min="12" max="12" width="11.7109375" customWidth="1"/>
    <col min="13" max="13" width="15.42578125" customWidth="1"/>
    <col min="14" max="14" width="3.28515625" customWidth="1"/>
    <col min="15" max="15" width="2.28515625" customWidth="1"/>
    <col min="16" max="16" width="4" customWidth="1"/>
    <col min="17" max="17" width="4.7109375" customWidth="1"/>
    <col min="18" max="18" width="2.7109375" customWidth="1"/>
    <col min="19" max="19" width="2.5703125" customWidth="1"/>
    <col min="20" max="20" width="2.140625" customWidth="1"/>
  </cols>
  <sheetData>
    <row r="2" spans="1:20" ht="18" x14ac:dyDescent="0.25">
      <c r="D2" s="33" t="s">
        <v>44</v>
      </c>
      <c r="E2" s="1"/>
      <c r="F2" s="1"/>
      <c r="G2" s="1"/>
      <c r="H2" s="1"/>
      <c r="I2" s="1"/>
      <c r="J2" s="1"/>
      <c r="K2" s="1"/>
      <c r="L2" s="1"/>
    </row>
    <row r="4" spans="1:20" x14ac:dyDescent="0.25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3"/>
      <c r="O4" s="1"/>
      <c r="P4" s="1"/>
      <c r="Q4" s="1"/>
      <c r="R4" s="1"/>
      <c r="S4" s="1"/>
      <c r="T4" s="1"/>
    </row>
    <row r="5" spans="1:20" ht="23.25" x14ac:dyDescent="0.35">
      <c r="A5" s="1"/>
      <c r="B5" s="1"/>
      <c r="C5" s="2" t="s">
        <v>0</v>
      </c>
      <c r="D5" s="3"/>
      <c r="E5" s="1"/>
      <c r="F5" s="2" t="s">
        <v>74</v>
      </c>
      <c r="G5" s="1"/>
      <c r="H5" s="1"/>
      <c r="I5" s="1"/>
      <c r="J5" s="1"/>
      <c r="K5" s="1"/>
      <c r="L5" s="1"/>
      <c r="M5" s="2" t="s">
        <v>0</v>
      </c>
      <c r="N5" s="3"/>
      <c r="O5" s="1"/>
      <c r="P5" s="1"/>
      <c r="Q5" s="1"/>
      <c r="R5" s="1"/>
      <c r="S5" s="1"/>
      <c r="T5" s="1"/>
    </row>
    <row r="6" spans="1:20" x14ac:dyDescent="0.25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3"/>
      <c r="O6" s="1"/>
      <c r="P6" s="1"/>
      <c r="Q6" s="1"/>
      <c r="R6" s="1"/>
      <c r="S6" s="1"/>
      <c r="T6" s="1"/>
    </row>
    <row r="7" spans="1:20" ht="32.25" x14ac:dyDescent="0.25">
      <c r="A7" s="1"/>
      <c r="B7" s="4" t="s">
        <v>1</v>
      </c>
      <c r="C7" s="5" t="s">
        <v>0</v>
      </c>
      <c r="D7" s="6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8"/>
      <c r="L7" s="4" t="s">
        <v>9</v>
      </c>
      <c r="M7" s="5" t="s">
        <v>0</v>
      </c>
      <c r="N7" s="6" t="s">
        <v>2</v>
      </c>
      <c r="O7" s="7" t="s">
        <v>3</v>
      </c>
      <c r="P7" s="7" t="s">
        <v>4</v>
      </c>
      <c r="Q7" s="7" t="s">
        <v>5</v>
      </c>
      <c r="R7" s="7" t="s">
        <v>6</v>
      </c>
      <c r="S7" s="7" t="s">
        <v>7</v>
      </c>
      <c r="T7" s="7" t="s">
        <v>8</v>
      </c>
    </row>
    <row r="8" spans="1:20" x14ac:dyDescent="0.25">
      <c r="A8" s="9">
        <v>1</v>
      </c>
      <c r="B8" s="10" t="s">
        <v>10</v>
      </c>
      <c r="C8" s="11"/>
      <c r="D8" s="12">
        <v>0</v>
      </c>
      <c r="E8" s="12">
        <v>6</v>
      </c>
      <c r="F8" s="12">
        <f>D13</f>
        <v>0</v>
      </c>
      <c r="G8" s="12">
        <f>SUM(([1]Rd.4!G4)+D8)</f>
        <v>0</v>
      </c>
      <c r="H8" s="13" t="str">
        <f>IF(D8="","0",IF(D8="Bye","0",IF(D8="nc","0",IF(F8="Bye","2",IF(F8="nc","2",IF(D8&gt;F8,"2",IF(D8&lt;F8,"0",IF(D8=F8,"1"))))))))</f>
        <v>1</v>
      </c>
      <c r="I8" s="14">
        <v>2</v>
      </c>
      <c r="J8" s="15" t="s">
        <v>11</v>
      </c>
      <c r="K8" s="12">
        <v>1</v>
      </c>
      <c r="L8" s="16" t="s">
        <v>12</v>
      </c>
      <c r="M8" s="17"/>
      <c r="N8" s="12">
        <v>280</v>
      </c>
      <c r="O8" s="12">
        <v>6</v>
      </c>
      <c r="P8" s="12">
        <f>N13</f>
        <v>0</v>
      </c>
      <c r="Q8" s="12">
        <v>1401</v>
      </c>
      <c r="R8" s="13" t="str">
        <f>IF(N8="","0",IF(N8="Bye","0",IF(N8="nc","0",IF(P8="Bye","2",IF(P8="nc","2",IF(N8&gt;P8,"2",IF(N8&lt;P8,"0",IF(N8=P8,"1"))))))))</f>
        <v>2</v>
      </c>
      <c r="S8" s="14">
        <v>10</v>
      </c>
      <c r="T8" s="15" t="s">
        <v>24</v>
      </c>
    </row>
    <row r="9" spans="1:20" ht="15.75" thickBot="1" x14ac:dyDescent="0.3">
      <c r="A9" s="9">
        <v>2</v>
      </c>
      <c r="B9" s="18" t="s">
        <v>13</v>
      </c>
      <c r="C9" s="11"/>
      <c r="D9" s="12">
        <v>0</v>
      </c>
      <c r="E9" s="12">
        <v>4</v>
      </c>
      <c r="F9" s="12">
        <f>D11</f>
        <v>187</v>
      </c>
      <c r="G9" s="12">
        <f>SUM(([1]Rd.4!G5)+D9)</f>
        <v>0</v>
      </c>
      <c r="H9" s="13" t="str">
        <f t="shared" ref="H9:H13" si="0">IF(D9="","0",IF(D9="Bye","0",IF(D9="nc","0",IF(F9="Bye","2",IF(F9="nc","2",IF(D9&gt;F9,"2",IF(D9&lt;F9,"0",IF(D9=F9,"1"))))))))</f>
        <v>0</v>
      </c>
      <c r="I9" s="14">
        <f>SUM(([1]Rd.4!I5)+H9)</f>
        <v>0</v>
      </c>
      <c r="J9" s="15" t="str">
        <f t="shared" ref="J9:J13" si="1">IF(H9="2","W",IF(H9="1","D",IF(H9="0","L")))</f>
        <v>L</v>
      </c>
      <c r="K9" s="12">
        <v>2</v>
      </c>
      <c r="L9" s="10" t="s">
        <v>14</v>
      </c>
      <c r="M9" s="11"/>
      <c r="N9" s="12">
        <v>273</v>
      </c>
      <c r="O9" s="12">
        <v>4</v>
      </c>
      <c r="P9" s="12">
        <f>N11</f>
        <v>0</v>
      </c>
      <c r="Q9" s="12">
        <f>SUM(([1]Rd.4!Q5)+N9)</f>
        <v>273</v>
      </c>
      <c r="R9" s="13" t="str">
        <f t="shared" ref="R9:R13" si="2">IF(N9="","0",IF(N9="Bye","0",IF(N9="nc","0",IF(P9="Bye","2",IF(P9="nc","2",IF(N9&gt;P9,"2",IF(N9&lt;P9,"0",IF(N9=P9,"1"))))))))</f>
        <v>2</v>
      </c>
      <c r="S9" s="14">
        <v>8</v>
      </c>
      <c r="T9" s="15" t="str">
        <f t="shared" ref="T9" si="3">IF(R9="2","W",IF(R9="1","D",IF(R9="0","L")))</f>
        <v>W</v>
      </c>
    </row>
    <row r="10" spans="1:20" ht="15.75" thickBot="1" x14ac:dyDescent="0.3">
      <c r="A10" s="9">
        <v>3</v>
      </c>
      <c r="B10" s="19" t="s">
        <v>15</v>
      </c>
      <c r="C10" s="11"/>
      <c r="D10" s="12">
        <v>0</v>
      </c>
      <c r="E10" s="12">
        <v>5</v>
      </c>
      <c r="F10" s="12">
        <f>D12</f>
        <v>275</v>
      </c>
      <c r="G10" s="12">
        <v>0</v>
      </c>
      <c r="H10" s="13" t="str">
        <f t="shared" si="0"/>
        <v>0</v>
      </c>
      <c r="I10" s="14">
        <v>0</v>
      </c>
      <c r="J10" s="15" t="s">
        <v>23</v>
      </c>
      <c r="K10" s="12">
        <v>3</v>
      </c>
      <c r="L10" s="20" t="s">
        <v>16</v>
      </c>
      <c r="M10" s="11"/>
      <c r="N10" s="12">
        <v>0</v>
      </c>
      <c r="O10" s="12">
        <v>5</v>
      </c>
      <c r="P10" s="12">
        <f>N12</f>
        <v>249</v>
      </c>
      <c r="Q10" s="12">
        <v>0</v>
      </c>
      <c r="R10" s="13" t="str">
        <f t="shared" si="2"/>
        <v>0</v>
      </c>
      <c r="S10" s="14">
        <v>0</v>
      </c>
      <c r="T10" s="15" t="s">
        <v>23</v>
      </c>
    </row>
    <row r="11" spans="1:20" x14ac:dyDescent="0.25">
      <c r="A11" s="9">
        <v>4</v>
      </c>
      <c r="B11" s="21" t="s">
        <v>17</v>
      </c>
      <c r="C11" s="11"/>
      <c r="D11" s="12">
        <v>187</v>
      </c>
      <c r="E11" s="12">
        <v>2</v>
      </c>
      <c r="F11" s="12">
        <f>D9</f>
        <v>0</v>
      </c>
      <c r="G11" s="12">
        <v>1235</v>
      </c>
      <c r="H11" s="13" t="str">
        <f t="shared" si="0"/>
        <v>2</v>
      </c>
      <c r="I11" s="14">
        <v>10</v>
      </c>
      <c r="J11" s="15" t="str">
        <f t="shared" si="1"/>
        <v>W</v>
      </c>
      <c r="K11" s="12">
        <v>4</v>
      </c>
      <c r="L11" s="19" t="s">
        <v>18</v>
      </c>
      <c r="M11" s="11"/>
      <c r="N11" s="12">
        <v>0</v>
      </c>
      <c r="O11" s="12">
        <v>2</v>
      </c>
      <c r="P11" s="12">
        <f>N9</f>
        <v>273</v>
      </c>
      <c r="Q11" s="12">
        <v>0</v>
      </c>
      <c r="R11" s="13" t="str">
        <f t="shared" si="2"/>
        <v>0</v>
      </c>
      <c r="S11" s="14">
        <v>0</v>
      </c>
      <c r="T11" s="15" t="str">
        <f t="shared" ref="T11:T13" si="4">IF(R11="2","W",IF(R11="1","D",IF(R11="0","L")))</f>
        <v>L</v>
      </c>
    </row>
    <row r="12" spans="1:20" x14ac:dyDescent="0.25">
      <c r="A12" s="9">
        <v>5</v>
      </c>
      <c r="B12" s="10" t="s">
        <v>19</v>
      </c>
      <c r="C12" s="11"/>
      <c r="D12" s="12">
        <v>275</v>
      </c>
      <c r="E12" s="12">
        <v>3</v>
      </c>
      <c r="F12" s="12">
        <f>D10</f>
        <v>0</v>
      </c>
      <c r="G12" s="12">
        <v>1365</v>
      </c>
      <c r="H12" s="13" t="str">
        <f t="shared" si="0"/>
        <v>2</v>
      </c>
      <c r="I12" s="14">
        <v>8</v>
      </c>
      <c r="J12" s="15" t="str">
        <f t="shared" si="1"/>
        <v>W</v>
      </c>
      <c r="K12" s="12">
        <v>5</v>
      </c>
      <c r="L12" s="10" t="s">
        <v>20</v>
      </c>
      <c r="M12" s="11"/>
      <c r="N12" s="12">
        <v>249</v>
      </c>
      <c r="O12" s="12">
        <v>3</v>
      </c>
      <c r="P12" s="12">
        <f>N10</f>
        <v>0</v>
      </c>
      <c r="Q12" s="12">
        <v>1275</v>
      </c>
      <c r="R12" s="13" t="str">
        <f t="shared" si="2"/>
        <v>2</v>
      </c>
      <c r="S12" s="14">
        <v>6</v>
      </c>
      <c r="T12" s="15" t="str">
        <f t="shared" si="4"/>
        <v>W</v>
      </c>
    </row>
    <row r="13" spans="1:20" x14ac:dyDescent="0.25">
      <c r="A13" s="9">
        <v>6</v>
      </c>
      <c r="B13" s="10" t="s">
        <v>16</v>
      </c>
      <c r="C13" s="22"/>
      <c r="D13" s="12">
        <v>0</v>
      </c>
      <c r="E13" s="12">
        <v>1</v>
      </c>
      <c r="F13" s="12">
        <f>D8</f>
        <v>0</v>
      </c>
      <c r="G13" s="12">
        <f>SUM(([1]Rd.4!G9)+D13)</f>
        <v>0</v>
      </c>
      <c r="H13" s="13" t="str">
        <f t="shared" si="0"/>
        <v>1</v>
      </c>
      <c r="I13" s="14">
        <v>0</v>
      </c>
      <c r="J13" s="15" t="str">
        <f t="shared" si="1"/>
        <v>D</v>
      </c>
      <c r="K13" s="12">
        <v>6</v>
      </c>
      <c r="L13" s="10" t="s">
        <v>16</v>
      </c>
      <c r="M13" s="11"/>
      <c r="N13" s="12">
        <v>0</v>
      </c>
      <c r="O13" s="12">
        <v>1</v>
      </c>
      <c r="P13" s="12">
        <f>N8</f>
        <v>280</v>
      </c>
      <c r="Q13" s="12">
        <f>SUM(([1]Rd.4!Q9)+N13)</f>
        <v>0</v>
      </c>
      <c r="R13" s="13" t="str">
        <f t="shared" si="2"/>
        <v>0</v>
      </c>
      <c r="S13" s="14">
        <f>SUM(([1]Rd.4!S9)+R13)</f>
        <v>1</v>
      </c>
      <c r="T13" s="15" t="str">
        <f t="shared" si="4"/>
        <v>L</v>
      </c>
    </row>
    <row r="14" spans="1:20" ht="15.75" thickBot="1" x14ac:dyDescent="0.3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3"/>
      <c r="P14" s="23"/>
      <c r="Q14" s="23"/>
      <c r="R14" s="23"/>
      <c r="S14" s="23"/>
      <c r="T14" s="23"/>
    </row>
    <row r="15" spans="1:20" x14ac:dyDescent="0.25">
      <c r="A15" s="1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3"/>
      <c r="O15" s="1"/>
      <c r="P15" s="1"/>
      <c r="Q15" s="1"/>
      <c r="R15" s="1"/>
      <c r="S15" s="1"/>
      <c r="T15" s="1"/>
    </row>
    <row r="16" spans="1:20" ht="18.75" x14ac:dyDescent="0.3">
      <c r="A16" s="25"/>
      <c r="B16" s="35" t="s">
        <v>25</v>
      </c>
      <c r="C16" s="25"/>
      <c r="D16" s="26"/>
      <c r="E16" s="25"/>
      <c r="F16" s="25"/>
      <c r="G16" s="36" t="s">
        <v>26</v>
      </c>
      <c r="H16" s="25"/>
      <c r="I16" s="25"/>
      <c r="J16" s="25"/>
      <c r="K16" s="25"/>
      <c r="L16" s="25"/>
      <c r="M16" s="37" t="s">
        <v>75</v>
      </c>
      <c r="N16" s="26"/>
      <c r="O16" s="25"/>
      <c r="P16" s="25"/>
      <c r="Q16" s="25"/>
      <c r="R16" s="25"/>
      <c r="S16" s="25"/>
      <c r="T16" s="25"/>
    </row>
    <row r="17" spans="1:20" x14ac:dyDescent="0.25">
      <c r="A17" s="25"/>
      <c r="B17" s="25"/>
      <c r="C17" s="25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5"/>
      <c r="P17" s="25"/>
      <c r="Q17" s="25"/>
      <c r="R17" s="25"/>
      <c r="S17" s="25"/>
      <c r="T17" s="25"/>
    </row>
    <row r="18" spans="1:20" ht="32.25" x14ac:dyDescent="0.25">
      <c r="A18" s="25"/>
      <c r="B18" s="8" t="s">
        <v>1</v>
      </c>
      <c r="C18" s="25"/>
      <c r="D18" s="27" t="s">
        <v>2</v>
      </c>
      <c r="E18" s="28" t="s">
        <v>3</v>
      </c>
      <c r="F18" s="28" t="s">
        <v>4</v>
      </c>
      <c r="G18" s="28" t="s">
        <v>5</v>
      </c>
      <c r="H18" s="28" t="s">
        <v>6</v>
      </c>
      <c r="I18" s="28" t="s">
        <v>7</v>
      </c>
      <c r="J18" s="28" t="s">
        <v>8</v>
      </c>
      <c r="K18" s="25"/>
      <c r="L18" s="8" t="s">
        <v>9</v>
      </c>
      <c r="M18" s="25"/>
      <c r="N18" s="27" t="s">
        <v>2</v>
      </c>
      <c r="O18" s="28" t="s">
        <v>3</v>
      </c>
      <c r="P18" s="28" t="s">
        <v>4</v>
      </c>
      <c r="Q18" s="28" t="s">
        <v>5</v>
      </c>
      <c r="R18" s="28" t="s">
        <v>6</v>
      </c>
      <c r="S18" s="28" t="s">
        <v>7</v>
      </c>
      <c r="T18" s="28" t="s">
        <v>8</v>
      </c>
    </row>
    <row r="19" spans="1:20" x14ac:dyDescent="0.25">
      <c r="A19" s="29">
        <v>1</v>
      </c>
      <c r="B19" s="32" t="s">
        <v>27</v>
      </c>
      <c r="C19" s="38" t="s">
        <v>17</v>
      </c>
      <c r="D19" s="29">
        <v>96</v>
      </c>
      <c r="E19" s="29">
        <v>6</v>
      </c>
      <c r="F19" s="29">
        <v>95</v>
      </c>
      <c r="G19" s="29">
        <v>488</v>
      </c>
      <c r="H19" s="13" t="s">
        <v>21</v>
      </c>
      <c r="I19" s="30">
        <v>9</v>
      </c>
      <c r="J19" s="31" t="s">
        <v>23</v>
      </c>
      <c r="K19" s="39">
        <v>1</v>
      </c>
      <c r="L19" s="10" t="s">
        <v>28</v>
      </c>
      <c r="M19" s="38" t="s">
        <v>29</v>
      </c>
      <c r="N19" s="29">
        <v>0</v>
      </c>
      <c r="O19" s="29">
        <v>6</v>
      </c>
      <c r="P19" s="29">
        <v>0</v>
      </c>
      <c r="Q19" s="29">
        <v>0</v>
      </c>
      <c r="R19" s="13">
        <v>0</v>
      </c>
      <c r="S19" s="30">
        <v>0</v>
      </c>
      <c r="T19" s="31" t="s">
        <v>11</v>
      </c>
    </row>
    <row r="20" spans="1:20" x14ac:dyDescent="0.25">
      <c r="A20" s="29">
        <v>2</v>
      </c>
      <c r="B20" s="10" t="s">
        <v>30</v>
      </c>
      <c r="C20" s="38" t="s">
        <v>31</v>
      </c>
      <c r="D20" s="29">
        <v>0</v>
      </c>
      <c r="E20" s="29">
        <v>4</v>
      </c>
      <c r="F20" s="29">
        <v>0</v>
      </c>
      <c r="G20" s="29">
        <v>97</v>
      </c>
      <c r="H20" s="13">
        <v>0</v>
      </c>
      <c r="I20" s="30">
        <v>1</v>
      </c>
      <c r="J20" s="31" t="s">
        <v>11</v>
      </c>
      <c r="K20" s="39">
        <v>2</v>
      </c>
      <c r="L20" s="10" t="s">
        <v>32</v>
      </c>
      <c r="M20" s="38" t="s">
        <v>33</v>
      </c>
      <c r="N20" s="29">
        <v>0</v>
      </c>
      <c r="O20" s="29">
        <v>4</v>
      </c>
      <c r="P20" s="29">
        <v>0</v>
      </c>
      <c r="Q20" s="29">
        <v>0</v>
      </c>
      <c r="R20" s="13">
        <v>0</v>
      </c>
      <c r="S20" s="30">
        <v>0</v>
      </c>
      <c r="T20" s="31" t="s">
        <v>11</v>
      </c>
    </row>
    <row r="21" spans="1:20" x14ac:dyDescent="0.25">
      <c r="A21" s="29">
        <v>3</v>
      </c>
      <c r="B21" s="10" t="s">
        <v>34</v>
      </c>
      <c r="C21" s="38" t="s">
        <v>35</v>
      </c>
      <c r="D21" s="29">
        <v>0</v>
      </c>
      <c r="E21" s="29">
        <v>5</v>
      </c>
      <c r="F21" s="29">
        <v>0</v>
      </c>
      <c r="G21" s="29">
        <v>0</v>
      </c>
      <c r="H21" s="13">
        <v>0</v>
      </c>
      <c r="I21" s="30">
        <v>0</v>
      </c>
      <c r="J21" s="31" t="s">
        <v>11</v>
      </c>
      <c r="K21" s="39">
        <v>3</v>
      </c>
      <c r="L21" s="10" t="s">
        <v>36</v>
      </c>
      <c r="M21" s="38" t="s">
        <v>31</v>
      </c>
      <c r="N21" s="29">
        <v>0</v>
      </c>
      <c r="O21" s="29">
        <v>5</v>
      </c>
      <c r="P21" s="29">
        <v>0</v>
      </c>
      <c r="Q21" s="29">
        <v>0</v>
      </c>
      <c r="R21" s="13">
        <v>0</v>
      </c>
      <c r="S21" s="30">
        <v>0</v>
      </c>
      <c r="T21" s="31" t="s">
        <v>11</v>
      </c>
    </row>
    <row r="22" spans="1:20" x14ac:dyDescent="0.25">
      <c r="A22" s="29">
        <v>4</v>
      </c>
      <c r="B22" s="10" t="s">
        <v>37</v>
      </c>
      <c r="C22" s="38" t="s">
        <v>33</v>
      </c>
      <c r="D22" s="29">
        <v>0</v>
      </c>
      <c r="E22" s="29">
        <v>2</v>
      </c>
      <c r="F22" s="29">
        <v>0</v>
      </c>
      <c r="G22" s="29">
        <v>0</v>
      </c>
      <c r="H22" s="13">
        <v>0</v>
      </c>
      <c r="I22" s="30">
        <v>0</v>
      </c>
      <c r="J22" s="31" t="s">
        <v>11</v>
      </c>
      <c r="K22" s="39">
        <v>4</v>
      </c>
      <c r="L22" s="32" t="s">
        <v>38</v>
      </c>
      <c r="M22" s="38" t="s">
        <v>17</v>
      </c>
      <c r="N22" s="29">
        <v>0</v>
      </c>
      <c r="O22" s="29">
        <v>2</v>
      </c>
      <c r="P22" s="29">
        <v>0</v>
      </c>
      <c r="Q22" s="29">
        <v>282</v>
      </c>
      <c r="R22" s="13">
        <v>0</v>
      </c>
      <c r="S22" s="30">
        <v>6</v>
      </c>
      <c r="T22" s="31" t="s">
        <v>11</v>
      </c>
    </row>
    <row r="23" spans="1:20" x14ac:dyDescent="0.25">
      <c r="A23" s="29">
        <v>5</v>
      </c>
      <c r="B23" s="10" t="s">
        <v>39</v>
      </c>
      <c r="C23" s="38" t="s">
        <v>31</v>
      </c>
      <c r="D23" s="29">
        <v>0</v>
      </c>
      <c r="E23" s="29">
        <v>3</v>
      </c>
      <c r="F23" s="29">
        <v>0</v>
      </c>
      <c r="G23" s="29">
        <v>97</v>
      </c>
      <c r="H23" s="13">
        <v>0</v>
      </c>
      <c r="I23" s="30">
        <v>2</v>
      </c>
      <c r="J23" s="31" t="s">
        <v>11</v>
      </c>
      <c r="K23" s="39">
        <v>5</v>
      </c>
      <c r="L23" s="10" t="s">
        <v>40</v>
      </c>
      <c r="M23" s="38" t="s">
        <v>33</v>
      </c>
      <c r="N23" s="29">
        <v>0</v>
      </c>
      <c r="O23" s="29">
        <v>3</v>
      </c>
      <c r="P23" s="29">
        <v>0</v>
      </c>
      <c r="Q23" s="29">
        <v>0</v>
      </c>
      <c r="R23" s="13">
        <v>0</v>
      </c>
      <c r="S23" s="30">
        <v>0</v>
      </c>
      <c r="T23" s="31" t="s">
        <v>11</v>
      </c>
    </row>
    <row r="24" spans="1:20" x14ac:dyDescent="0.25">
      <c r="A24" s="29">
        <v>6</v>
      </c>
      <c r="B24" s="10" t="s">
        <v>41</v>
      </c>
      <c r="C24" s="38" t="s">
        <v>42</v>
      </c>
      <c r="D24" s="29">
        <v>95</v>
      </c>
      <c r="E24" s="29">
        <v>1</v>
      </c>
      <c r="F24" s="29">
        <v>96</v>
      </c>
      <c r="G24" s="29">
        <v>479</v>
      </c>
      <c r="H24" s="13" t="s">
        <v>22</v>
      </c>
      <c r="I24" s="30">
        <v>8</v>
      </c>
      <c r="J24" s="31" t="s">
        <v>23</v>
      </c>
      <c r="K24" s="39">
        <v>6</v>
      </c>
      <c r="L24" s="10" t="s">
        <v>43</v>
      </c>
      <c r="M24" s="38" t="s">
        <v>33</v>
      </c>
      <c r="N24" s="29">
        <v>0</v>
      </c>
      <c r="O24" s="29">
        <v>1</v>
      </c>
      <c r="P24" s="29">
        <v>0</v>
      </c>
      <c r="Q24" s="29">
        <v>0</v>
      </c>
      <c r="R24" s="13">
        <v>0</v>
      </c>
      <c r="S24" s="30">
        <v>0</v>
      </c>
      <c r="T24" s="31" t="s">
        <v>11</v>
      </c>
    </row>
    <row r="25" spans="1:20" x14ac:dyDescent="0.25">
      <c r="A25" s="41"/>
      <c r="B25" s="25"/>
      <c r="C25" s="40"/>
      <c r="D25" s="41"/>
      <c r="E25" s="41"/>
      <c r="F25" s="41"/>
      <c r="G25" s="41"/>
      <c r="H25" s="34"/>
      <c r="I25" s="34"/>
      <c r="J25" s="42"/>
      <c r="K25" s="41"/>
      <c r="L25" s="25"/>
      <c r="M25" s="40"/>
      <c r="N25" s="41"/>
      <c r="O25" s="41"/>
      <c r="P25" s="41"/>
      <c r="Q25" s="41"/>
      <c r="R25" s="34"/>
      <c r="S25" s="34"/>
      <c r="T25" s="42"/>
    </row>
    <row r="26" spans="1:20" x14ac:dyDescent="0.25">
      <c r="A26" s="41"/>
      <c r="B26" s="25"/>
      <c r="C26" s="40"/>
      <c r="D26" s="41"/>
      <c r="E26" s="41"/>
      <c r="F26" s="41"/>
      <c r="G26" s="41"/>
      <c r="H26" s="34"/>
      <c r="I26" s="34"/>
      <c r="J26" s="42"/>
      <c r="K26" s="41"/>
      <c r="L26" s="25"/>
      <c r="M26" s="40"/>
      <c r="N26" s="41"/>
      <c r="O26" s="41"/>
      <c r="P26" s="41"/>
      <c r="Q26" s="41"/>
      <c r="R26" s="34"/>
      <c r="S26" s="34"/>
      <c r="T26" s="42"/>
    </row>
    <row r="27" spans="1:20" x14ac:dyDescent="0.25">
      <c r="A27" s="41"/>
      <c r="B27" s="25"/>
      <c r="C27" s="40"/>
      <c r="D27" s="41"/>
      <c r="E27" s="41"/>
      <c r="F27" s="41"/>
      <c r="G27" s="41"/>
      <c r="H27" s="34"/>
      <c r="I27" s="34"/>
      <c r="J27" s="42"/>
      <c r="K27" s="41"/>
      <c r="L27" s="25"/>
      <c r="M27" s="40"/>
      <c r="N27" s="41"/>
      <c r="O27" s="41"/>
      <c r="P27" s="41"/>
      <c r="Q27" s="41"/>
      <c r="R27" s="34"/>
      <c r="S27" s="34"/>
      <c r="T27" s="42"/>
    </row>
    <row r="28" spans="1:20" x14ac:dyDescent="0.25">
      <c r="A28" s="41"/>
      <c r="B28" s="25"/>
      <c r="C28" s="40"/>
      <c r="D28" s="41"/>
      <c r="E28" s="41"/>
      <c r="F28" s="41"/>
      <c r="G28" s="41"/>
      <c r="H28" s="34"/>
      <c r="I28" s="34"/>
      <c r="J28" s="42"/>
      <c r="K28" s="41"/>
      <c r="L28" s="25"/>
      <c r="M28" s="40"/>
      <c r="N28" s="41"/>
      <c r="O28" s="41"/>
      <c r="P28" s="41"/>
      <c r="Q28" s="41"/>
      <c r="R28" s="34"/>
      <c r="S28" s="34"/>
      <c r="T28" s="42"/>
    </row>
    <row r="29" spans="1:20" x14ac:dyDescent="0.25">
      <c r="A29" s="41"/>
      <c r="B29" s="25"/>
      <c r="C29" s="40"/>
      <c r="D29" s="41"/>
      <c r="E29" s="41"/>
      <c r="F29" s="41"/>
      <c r="G29" s="41"/>
      <c r="H29" s="34"/>
      <c r="I29" s="34"/>
      <c r="J29" s="42"/>
      <c r="K29" s="41"/>
      <c r="L29" s="25"/>
      <c r="M29" s="40"/>
      <c r="N29" s="41"/>
      <c r="O29" s="41"/>
      <c r="P29" s="41"/>
      <c r="Q29" s="41"/>
      <c r="R29" s="34"/>
      <c r="S29" s="34"/>
      <c r="T29" s="42"/>
    </row>
    <row r="30" spans="1:20" x14ac:dyDescent="0.25">
      <c r="A30" s="25"/>
      <c r="B30" s="25"/>
      <c r="C30" s="25"/>
      <c r="D30" s="26"/>
      <c r="E30" s="25"/>
      <c r="F30" s="25"/>
      <c r="G30" s="25"/>
      <c r="H30" s="25"/>
      <c r="J30" s="25"/>
      <c r="K30" s="25"/>
      <c r="L30" s="25"/>
      <c r="M30" s="25"/>
      <c r="N30" s="26"/>
      <c r="O30" s="25"/>
      <c r="P30" s="25"/>
      <c r="Q30" s="25"/>
      <c r="R30" s="25"/>
      <c r="T30" s="25"/>
    </row>
    <row r="31" spans="1:20" ht="32.25" x14ac:dyDescent="0.25">
      <c r="A31" s="25"/>
      <c r="B31" s="8" t="s">
        <v>45</v>
      </c>
      <c r="C31" s="25"/>
      <c r="D31" s="27" t="s">
        <v>2</v>
      </c>
      <c r="E31" s="28" t="s">
        <v>3</v>
      </c>
      <c r="F31" s="28" t="s">
        <v>4</v>
      </c>
      <c r="G31" s="28" t="s">
        <v>5</v>
      </c>
      <c r="H31" s="28" t="s">
        <v>6</v>
      </c>
      <c r="I31" s="28" t="s">
        <v>7</v>
      </c>
      <c r="J31" s="28" t="s">
        <v>8</v>
      </c>
      <c r="K31" s="25"/>
      <c r="L31" s="8" t="s">
        <v>46</v>
      </c>
      <c r="M31" s="25"/>
      <c r="N31" s="27" t="s">
        <v>2</v>
      </c>
      <c r="O31" s="28" t="s">
        <v>3</v>
      </c>
      <c r="P31" s="28" t="s">
        <v>4</v>
      </c>
      <c r="Q31" s="28" t="s">
        <v>5</v>
      </c>
      <c r="R31" s="28" t="s">
        <v>6</v>
      </c>
      <c r="S31" s="28" t="s">
        <v>7</v>
      </c>
      <c r="T31" s="28" t="s">
        <v>8</v>
      </c>
    </row>
    <row r="32" spans="1:20" x14ac:dyDescent="0.25">
      <c r="A32" s="29">
        <v>1</v>
      </c>
      <c r="B32" s="32" t="s">
        <v>47</v>
      </c>
      <c r="C32" s="38" t="s">
        <v>48</v>
      </c>
      <c r="D32" s="29">
        <v>96</v>
      </c>
      <c r="E32" s="29">
        <v>6</v>
      </c>
      <c r="F32" s="29">
        <v>0</v>
      </c>
      <c r="G32" s="29">
        <v>480</v>
      </c>
      <c r="H32" s="13" t="s">
        <v>21</v>
      </c>
      <c r="I32" s="30">
        <v>10</v>
      </c>
      <c r="J32" s="31" t="s">
        <v>24</v>
      </c>
      <c r="K32" s="39">
        <v>1</v>
      </c>
      <c r="L32" s="10" t="s">
        <v>49</v>
      </c>
      <c r="M32" s="38" t="s">
        <v>33</v>
      </c>
      <c r="N32" s="29">
        <v>0</v>
      </c>
      <c r="O32" s="29">
        <v>6</v>
      </c>
      <c r="P32" s="29">
        <v>95</v>
      </c>
      <c r="Q32" s="29">
        <v>0</v>
      </c>
      <c r="R32" s="13" t="s">
        <v>22</v>
      </c>
      <c r="S32" s="30">
        <v>0</v>
      </c>
      <c r="T32" s="31" t="s">
        <v>23</v>
      </c>
    </row>
    <row r="33" spans="1:20" x14ac:dyDescent="0.25">
      <c r="A33" s="29">
        <v>2</v>
      </c>
      <c r="B33" s="10" t="s">
        <v>50</v>
      </c>
      <c r="C33" s="38" t="s">
        <v>35</v>
      </c>
      <c r="D33" s="29">
        <v>0</v>
      </c>
      <c r="E33" s="29">
        <v>4</v>
      </c>
      <c r="F33" s="29">
        <v>92</v>
      </c>
      <c r="G33" s="29">
        <v>0</v>
      </c>
      <c r="H33" s="13" t="s">
        <v>22</v>
      </c>
      <c r="I33" s="30">
        <v>1</v>
      </c>
      <c r="J33" s="31" t="s">
        <v>23</v>
      </c>
      <c r="K33" s="39">
        <v>2</v>
      </c>
      <c r="L33" s="32" t="s">
        <v>51</v>
      </c>
      <c r="M33" s="38" t="s">
        <v>48</v>
      </c>
      <c r="N33" s="29">
        <v>95</v>
      </c>
      <c r="O33" s="29">
        <v>4</v>
      </c>
      <c r="P33" s="29">
        <v>88</v>
      </c>
      <c r="Q33" s="29">
        <v>469</v>
      </c>
      <c r="R33" s="13" t="s">
        <v>21</v>
      </c>
      <c r="S33" s="30">
        <v>9</v>
      </c>
      <c r="T33" s="31" t="s">
        <v>24</v>
      </c>
    </row>
    <row r="34" spans="1:20" x14ac:dyDescent="0.25">
      <c r="A34" s="29">
        <v>3</v>
      </c>
      <c r="B34" s="10" t="s">
        <v>52</v>
      </c>
      <c r="C34" s="38" t="s">
        <v>31</v>
      </c>
      <c r="D34" s="29">
        <v>0</v>
      </c>
      <c r="E34" s="29">
        <v>5</v>
      </c>
      <c r="F34" s="29">
        <v>0</v>
      </c>
      <c r="G34" s="29">
        <v>96</v>
      </c>
      <c r="H34" s="13">
        <v>0</v>
      </c>
      <c r="I34" s="30">
        <v>2</v>
      </c>
      <c r="J34" s="31" t="s">
        <v>11</v>
      </c>
      <c r="K34" s="39">
        <v>3</v>
      </c>
      <c r="L34" s="10" t="s">
        <v>53</v>
      </c>
      <c r="M34" s="38" t="s">
        <v>48</v>
      </c>
      <c r="N34" s="29">
        <v>90</v>
      </c>
      <c r="O34" s="29">
        <v>5</v>
      </c>
      <c r="P34" s="29">
        <v>0</v>
      </c>
      <c r="Q34" s="29">
        <v>459</v>
      </c>
      <c r="R34" s="13" t="s">
        <v>21</v>
      </c>
      <c r="S34" s="30">
        <v>8</v>
      </c>
      <c r="T34" s="31" t="s">
        <v>24</v>
      </c>
    </row>
    <row r="35" spans="1:20" x14ac:dyDescent="0.25">
      <c r="A35" s="29">
        <v>4</v>
      </c>
      <c r="B35" s="10" t="s">
        <v>54</v>
      </c>
      <c r="C35" s="38" t="s">
        <v>42</v>
      </c>
      <c r="D35" s="29">
        <v>92</v>
      </c>
      <c r="E35" s="29">
        <v>2</v>
      </c>
      <c r="F35" s="29">
        <v>0</v>
      </c>
      <c r="G35" s="29">
        <v>469</v>
      </c>
      <c r="H35" s="13" t="s">
        <v>21</v>
      </c>
      <c r="I35" s="30">
        <v>6</v>
      </c>
      <c r="J35" s="31" t="s">
        <v>24</v>
      </c>
      <c r="K35" s="39">
        <v>4</v>
      </c>
      <c r="L35" s="10" t="s">
        <v>55</v>
      </c>
      <c r="M35" s="38" t="s">
        <v>42</v>
      </c>
      <c r="N35" s="29">
        <v>88</v>
      </c>
      <c r="O35" s="29">
        <v>2</v>
      </c>
      <c r="P35" s="29">
        <v>95</v>
      </c>
      <c r="Q35" s="29">
        <v>417</v>
      </c>
      <c r="R35" s="13" t="s">
        <v>22</v>
      </c>
      <c r="S35" s="30">
        <v>4</v>
      </c>
      <c r="T35" s="31" t="s">
        <v>23</v>
      </c>
    </row>
    <row r="36" spans="1:20" x14ac:dyDescent="0.25">
      <c r="A36" s="29">
        <v>5</v>
      </c>
      <c r="B36" s="10" t="s">
        <v>56</v>
      </c>
      <c r="C36" s="38" t="s">
        <v>31</v>
      </c>
      <c r="D36" s="29">
        <v>0</v>
      </c>
      <c r="E36" s="29">
        <v>3</v>
      </c>
      <c r="F36" s="29">
        <v>0</v>
      </c>
      <c r="G36" s="29">
        <v>97</v>
      </c>
      <c r="H36" s="13">
        <v>0</v>
      </c>
      <c r="I36" s="30">
        <v>3</v>
      </c>
      <c r="J36" s="31" t="s">
        <v>11</v>
      </c>
      <c r="K36" s="39">
        <v>5</v>
      </c>
      <c r="L36" s="10" t="s">
        <v>57</v>
      </c>
      <c r="M36" s="38" t="s">
        <v>35</v>
      </c>
      <c r="N36" s="29">
        <v>0</v>
      </c>
      <c r="O36" s="29">
        <v>3</v>
      </c>
      <c r="P36" s="29">
        <v>90</v>
      </c>
      <c r="Q36" s="29">
        <v>0</v>
      </c>
      <c r="R36" s="13" t="s">
        <v>22</v>
      </c>
      <c r="S36" s="30">
        <v>0</v>
      </c>
      <c r="T36" s="31" t="s">
        <v>23</v>
      </c>
    </row>
    <row r="37" spans="1:20" x14ac:dyDescent="0.25">
      <c r="A37" s="29">
        <v>6</v>
      </c>
      <c r="B37" s="10" t="s">
        <v>58</v>
      </c>
      <c r="C37" s="38" t="s">
        <v>33</v>
      </c>
      <c r="D37" s="29">
        <v>0</v>
      </c>
      <c r="E37" s="29">
        <v>1</v>
      </c>
      <c r="F37" s="29">
        <v>96</v>
      </c>
      <c r="G37" s="29">
        <v>0</v>
      </c>
      <c r="H37" s="13" t="s">
        <v>22</v>
      </c>
      <c r="I37" s="30">
        <v>2</v>
      </c>
      <c r="J37" s="31" t="s">
        <v>23</v>
      </c>
      <c r="K37" s="39">
        <v>6</v>
      </c>
      <c r="L37" s="10" t="s">
        <v>59</v>
      </c>
      <c r="M37" s="38" t="s">
        <v>42</v>
      </c>
      <c r="N37" s="29">
        <v>95</v>
      </c>
      <c r="O37" s="29">
        <v>1</v>
      </c>
      <c r="P37" s="29">
        <v>0</v>
      </c>
      <c r="Q37" s="29">
        <v>456</v>
      </c>
      <c r="R37" s="13" t="s">
        <v>21</v>
      </c>
      <c r="S37" s="30">
        <v>7</v>
      </c>
      <c r="T37" s="31" t="s">
        <v>24</v>
      </c>
    </row>
    <row r="38" spans="1:20" x14ac:dyDescent="0.25">
      <c r="A38" s="25"/>
      <c r="B38" s="25"/>
      <c r="C38" s="25"/>
      <c r="D38" s="26"/>
      <c r="E38" s="25"/>
      <c r="F38" s="25"/>
      <c r="G38" s="25"/>
      <c r="H38" s="25"/>
      <c r="J38" s="25"/>
      <c r="K38" s="25"/>
      <c r="L38" s="25"/>
      <c r="M38" s="25"/>
      <c r="N38" s="26"/>
      <c r="O38" s="25"/>
      <c r="P38" s="25"/>
      <c r="Q38" s="25"/>
      <c r="R38" s="25"/>
      <c r="T38" s="25"/>
    </row>
    <row r="39" spans="1:20" ht="32.25" x14ac:dyDescent="0.25">
      <c r="A39" s="25"/>
      <c r="B39" s="8" t="s">
        <v>60</v>
      </c>
      <c r="C39" s="25"/>
      <c r="D39" s="27" t="s">
        <v>2</v>
      </c>
      <c r="E39" s="28" t="s">
        <v>3</v>
      </c>
      <c r="F39" s="28" t="s">
        <v>4</v>
      </c>
      <c r="G39" s="28" t="s">
        <v>5</v>
      </c>
      <c r="H39" s="28" t="s">
        <v>6</v>
      </c>
      <c r="I39" s="28" t="s">
        <v>7</v>
      </c>
      <c r="J39" s="28" t="s">
        <v>8</v>
      </c>
      <c r="K39" s="25"/>
      <c r="L39" s="8" t="s">
        <v>61</v>
      </c>
      <c r="M39" s="25"/>
      <c r="N39" s="27" t="s">
        <v>2</v>
      </c>
      <c r="O39" s="28" t="s">
        <v>3</v>
      </c>
      <c r="P39" s="28" t="s">
        <v>4</v>
      </c>
      <c r="Q39" s="28" t="s">
        <v>5</v>
      </c>
      <c r="R39" s="28" t="s">
        <v>6</v>
      </c>
      <c r="S39" s="28" t="s">
        <v>7</v>
      </c>
      <c r="T39" s="28" t="s">
        <v>8</v>
      </c>
    </row>
    <row r="40" spans="1:20" x14ac:dyDescent="0.25">
      <c r="A40" s="29">
        <v>1</v>
      </c>
      <c r="B40" s="10" t="s">
        <v>62</v>
      </c>
      <c r="C40" s="38" t="s">
        <v>42</v>
      </c>
      <c r="D40" s="29">
        <v>91</v>
      </c>
      <c r="E40" s="29">
        <v>6</v>
      </c>
      <c r="F40" s="29">
        <v>84</v>
      </c>
      <c r="G40" s="29">
        <v>351</v>
      </c>
      <c r="H40" s="13" t="s">
        <v>21</v>
      </c>
      <c r="I40" s="30">
        <v>8</v>
      </c>
      <c r="J40" s="31" t="s">
        <v>24</v>
      </c>
      <c r="K40" s="29">
        <v>1</v>
      </c>
      <c r="L40" s="10" t="s">
        <v>63</v>
      </c>
      <c r="M40" s="10" t="s">
        <v>17</v>
      </c>
      <c r="N40" s="29">
        <v>91</v>
      </c>
      <c r="O40" s="29">
        <v>6</v>
      </c>
      <c r="P40" s="29">
        <v>0</v>
      </c>
      <c r="Q40" s="29">
        <v>465</v>
      </c>
      <c r="R40" s="13" t="s">
        <v>21</v>
      </c>
      <c r="S40" s="30">
        <v>8</v>
      </c>
      <c r="T40" s="31" t="s">
        <v>24</v>
      </c>
    </row>
    <row r="41" spans="1:20" x14ac:dyDescent="0.25">
      <c r="A41" s="29">
        <v>2</v>
      </c>
      <c r="B41" s="10" t="s">
        <v>64</v>
      </c>
      <c r="C41" s="38" t="s">
        <v>35</v>
      </c>
      <c r="D41" s="29">
        <v>0</v>
      </c>
      <c r="E41" s="29">
        <v>4</v>
      </c>
      <c r="F41" s="29">
        <v>89</v>
      </c>
      <c r="G41" s="29">
        <v>0</v>
      </c>
      <c r="H41" s="13" t="s">
        <v>22</v>
      </c>
      <c r="I41" s="30">
        <v>0</v>
      </c>
      <c r="J41" s="31" t="s">
        <v>23</v>
      </c>
      <c r="K41" s="29">
        <v>2</v>
      </c>
      <c r="L41" s="32" t="s">
        <v>65</v>
      </c>
      <c r="M41" s="10" t="s">
        <v>42</v>
      </c>
      <c r="N41" s="29">
        <v>87</v>
      </c>
      <c r="O41" s="29">
        <v>4</v>
      </c>
      <c r="P41" s="29">
        <v>85</v>
      </c>
      <c r="Q41" s="29">
        <v>449</v>
      </c>
      <c r="R41" s="13" t="s">
        <v>21</v>
      </c>
      <c r="S41" s="30">
        <v>10</v>
      </c>
      <c r="T41" s="31" t="s">
        <v>24</v>
      </c>
    </row>
    <row r="42" spans="1:20" x14ac:dyDescent="0.25">
      <c r="A42" s="29">
        <v>3</v>
      </c>
      <c r="B42" s="10" t="s">
        <v>66</v>
      </c>
      <c r="C42" s="38" t="s">
        <v>35</v>
      </c>
      <c r="D42" s="29">
        <v>0</v>
      </c>
      <c r="E42" s="29">
        <v>5</v>
      </c>
      <c r="F42" s="29">
        <v>88</v>
      </c>
      <c r="G42" s="29">
        <v>0</v>
      </c>
      <c r="H42" s="13" t="s">
        <v>22</v>
      </c>
      <c r="I42" s="30">
        <v>0</v>
      </c>
      <c r="J42" s="31" t="s">
        <v>23</v>
      </c>
      <c r="K42" s="29">
        <v>3</v>
      </c>
      <c r="L42" s="10" t="s">
        <v>67</v>
      </c>
      <c r="M42" s="10" t="s">
        <v>35</v>
      </c>
      <c r="N42" s="29">
        <v>0</v>
      </c>
      <c r="O42" s="29">
        <v>5</v>
      </c>
      <c r="P42" s="29">
        <v>76</v>
      </c>
      <c r="Q42" s="29">
        <v>0</v>
      </c>
      <c r="R42" s="13" t="s">
        <v>22</v>
      </c>
      <c r="S42" s="30">
        <v>0</v>
      </c>
      <c r="T42" s="31" t="s">
        <v>23</v>
      </c>
    </row>
    <row r="43" spans="1:20" x14ac:dyDescent="0.25">
      <c r="A43" s="29">
        <v>4</v>
      </c>
      <c r="B43" s="32" t="s">
        <v>68</v>
      </c>
      <c r="C43" s="38" t="s">
        <v>48</v>
      </c>
      <c r="D43" s="29">
        <v>89</v>
      </c>
      <c r="E43" s="29">
        <v>2</v>
      </c>
      <c r="F43" s="29">
        <v>0</v>
      </c>
      <c r="G43" s="29">
        <v>452</v>
      </c>
      <c r="H43" s="13" t="s">
        <v>21</v>
      </c>
      <c r="I43" s="30">
        <v>10</v>
      </c>
      <c r="J43" s="31" t="s">
        <v>24</v>
      </c>
      <c r="K43" s="29">
        <v>4</v>
      </c>
      <c r="L43" s="10" t="s">
        <v>69</v>
      </c>
      <c r="M43" s="10" t="s">
        <v>48</v>
      </c>
      <c r="N43" s="29">
        <v>85</v>
      </c>
      <c r="O43" s="29">
        <v>2</v>
      </c>
      <c r="P43" s="29">
        <v>87</v>
      </c>
      <c r="Q43" s="29">
        <v>436</v>
      </c>
      <c r="R43" s="13" t="s">
        <v>22</v>
      </c>
      <c r="S43" s="30">
        <v>4</v>
      </c>
      <c r="T43" s="31" t="s">
        <v>23</v>
      </c>
    </row>
    <row r="44" spans="1:20" x14ac:dyDescent="0.25">
      <c r="A44" s="29">
        <v>5</v>
      </c>
      <c r="B44" s="10" t="s">
        <v>70</v>
      </c>
      <c r="C44" s="38" t="s">
        <v>48</v>
      </c>
      <c r="D44" s="29">
        <v>88</v>
      </c>
      <c r="E44" s="29">
        <v>3</v>
      </c>
      <c r="F44" s="29">
        <v>0</v>
      </c>
      <c r="G44" s="29">
        <v>431</v>
      </c>
      <c r="H44" s="13" t="s">
        <v>21</v>
      </c>
      <c r="I44" s="30">
        <v>6</v>
      </c>
      <c r="J44" s="31" t="s">
        <v>24</v>
      </c>
      <c r="K44" s="29">
        <v>5</v>
      </c>
      <c r="L44" s="10" t="s">
        <v>71</v>
      </c>
      <c r="M44" s="10" t="s">
        <v>48</v>
      </c>
      <c r="N44" s="29">
        <v>76</v>
      </c>
      <c r="O44" s="29">
        <v>3</v>
      </c>
      <c r="P44" s="29">
        <v>0</v>
      </c>
      <c r="Q44" s="29">
        <v>324</v>
      </c>
      <c r="R44" s="13" t="s">
        <v>21</v>
      </c>
      <c r="S44" s="30">
        <v>6</v>
      </c>
      <c r="T44" s="31" t="s">
        <v>24</v>
      </c>
    </row>
    <row r="45" spans="1:20" x14ac:dyDescent="0.25">
      <c r="A45" s="29">
        <v>6</v>
      </c>
      <c r="B45" s="10" t="s">
        <v>72</v>
      </c>
      <c r="C45" s="38" t="s">
        <v>48</v>
      </c>
      <c r="D45" s="29">
        <v>84</v>
      </c>
      <c r="E45" s="29">
        <v>1</v>
      </c>
      <c r="F45" s="29">
        <v>91</v>
      </c>
      <c r="G45" s="29">
        <v>426</v>
      </c>
      <c r="H45" s="13" t="s">
        <v>22</v>
      </c>
      <c r="I45" s="30">
        <v>4</v>
      </c>
      <c r="J45" s="31" t="s">
        <v>23</v>
      </c>
      <c r="K45" s="29">
        <v>6</v>
      </c>
      <c r="L45" s="10" t="s">
        <v>73</v>
      </c>
      <c r="M45" s="10" t="s">
        <v>48</v>
      </c>
      <c r="N45" s="29">
        <v>0</v>
      </c>
      <c r="O45" s="29">
        <v>1</v>
      </c>
      <c r="P45" s="29">
        <v>91</v>
      </c>
      <c r="Q45" s="29">
        <v>0</v>
      </c>
      <c r="R45" s="13" t="s">
        <v>22</v>
      </c>
      <c r="S45" s="30">
        <v>0</v>
      </c>
      <c r="T45" s="31" t="s">
        <v>23</v>
      </c>
    </row>
    <row r="54" ht="25.5" customHeight="1" x14ac:dyDescent="0.25"/>
    <row r="55" ht="14.1" customHeight="1" x14ac:dyDescent="0.25"/>
    <row r="56" ht="14.1" customHeight="1" x14ac:dyDescent="0.25"/>
  </sheetData>
  <pageMargins left="1.6929133858267718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Woodyer</dc:creator>
  <cp:lastModifiedBy>Lawrence Woodyer</cp:lastModifiedBy>
  <cp:lastPrinted>2021-05-31T09:55:56Z</cp:lastPrinted>
  <dcterms:created xsi:type="dcterms:W3CDTF">2021-05-30T19:29:47Z</dcterms:created>
  <dcterms:modified xsi:type="dcterms:W3CDTF">2021-05-31T09:56:19Z</dcterms:modified>
</cp:coreProperties>
</file>