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 Files\Microsoft Office\DOCS\"/>
    </mc:Choice>
  </mc:AlternateContent>
  <bookViews>
    <workbookView xWindow="14355" yWindow="-15" windowWidth="1440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58" i="1" l="1"/>
  <c r="AM55" i="1"/>
  <c r="AM49" i="1"/>
  <c r="AM45" i="1"/>
  <c r="M49" i="1"/>
  <c r="AM28" i="1"/>
  <c r="AM19" i="1"/>
  <c r="AM9" i="1"/>
  <c r="AM10" i="1"/>
  <c r="Y30" i="1" l="1"/>
  <c r="AK60" i="1" l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K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K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K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K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K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AK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K49" i="1"/>
  <c r="AE49" i="1"/>
  <c r="AD49" i="1"/>
  <c r="AB49" i="1"/>
  <c r="AA49" i="1"/>
  <c r="Y49" i="1"/>
  <c r="X49" i="1"/>
  <c r="V49" i="1"/>
  <c r="U49" i="1"/>
  <c r="S49" i="1"/>
  <c r="R49" i="1"/>
  <c r="P49" i="1"/>
  <c r="O49" i="1"/>
  <c r="L49" i="1"/>
  <c r="J49" i="1"/>
  <c r="I49" i="1"/>
  <c r="G49" i="1"/>
  <c r="F49" i="1"/>
  <c r="D49" i="1"/>
  <c r="C49" i="1"/>
  <c r="AK48" i="1"/>
  <c r="AE48" i="1"/>
  <c r="AD48" i="1"/>
  <c r="AB48" i="1"/>
  <c r="AA48" i="1"/>
  <c r="Y48" i="1"/>
  <c r="X48" i="1"/>
  <c r="V48" i="1"/>
  <c r="U48" i="1"/>
  <c r="S48" i="1"/>
  <c r="R48" i="1"/>
  <c r="P48" i="1"/>
  <c r="O48" i="1"/>
  <c r="M48" i="1"/>
  <c r="L48" i="1"/>
  <c r="J48" i="1"/>
  <c r="I48" i="1"/>
  <c r="G48" i="1"/>
  <c r="F48" i="1"/>
  <c r="D48" i="1"/>
  <c r="C48" i="1"/>
  <c r="AK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K46" i="1"/>
  <c r="AE46" i="1"/>
  <c r="AD46" i="1"/>
  <c r="AB46" i="1"/>
  <c r="AA46" i="1"/>
  <c r="Y46" i="1"/>
  <c r="X46" i="1"/>
  <c r="V46" i="1"/>
  <c r="U46" i="1"/>
  <c r="S46" i="1"/>
  <c r="R46" i="1"/>
  <c r="P46" i="1"/>
  <c r="O46" i="1"/>
  <c r="M46" i="1"/>
  <c r="L46" i="1"/>
  <c r="J46" i="1"/>
  <c r="I46" i="1"/>
  <c r="G46" i="1"/>
  <c r="F46" i="1"/>
  <c r="D46" i="1"/>
  <c r="C46" i="1"/>
  <c r="AK45" i="1"/>
  <c r="AE45" i="1"/>
  <c r="AD45" i="1"/>
  <c r="AB45" i="1"/>
  <c r="AA45" i="1"/>
  <c r="Y45" i="1"/>
  <c r="X45" i="1"/>
  <c r="V45" i="1"/>
  <c r="U45" i="1"/>
  <c r="S45" i="1"/>
  <c r="R45" i="1"/>
  <c r="P45" i="1"/>
  <c r="O45" i="1"/>
  <c r="M45" i="1"/>
  <c r="L45" i="1"/>
  <c r="J45" i="1"/>
  <c r="I45" i="1"/>
  <c r="G45" i="1"/>
  <c r="F45" i="1"/>
  <c r="D45" i="1"/>
  <c r="C45" i="1"/>
  <c r="AK40" i="1"/>
  <c r="AE40" i="1"/>
  <c r="AD40" i="1"/>
  <c r="AB40" i="1"/>
  <c r="AA40" i="1"/>
  <c r="Y40" i="1"/>
  <c r="X40" i="1"/>
  <c r="V40" i="1"/>
  <c r="U40" i="1"/>
  <c r="S40" i="1"/>
  <c r="R40" i="1"/>
  <c r="P40" i="1"/>
  <c r="O40" i="1"/>
  <c r="M40" i="1"/>
  <c r="L40" i="1"/>
  <c r="J40" i="1"/>
  <c r="I40" i="1"/>
  <c r="G40" i="1"/>
  <c r="F40" i="1"/>
  <c r="D40" i="1"/>
  <c r="C40" i="1"/>
  <c r="AK39" i="1"/>
  <c r="AE39" i="1"/>
  <c r="AD39" i="1"/>
  <c r="AB39" i="1"/>
  <c r="AA39" i="1"/>
  <c r="Y39" i="1"/>
  <c r="X39" i="1"/>
  <c r="V39" i="1"/>
  <c r="U39" i="1"/>
  <c r="S39" i="1"/>
  <c r="R39" i="1"/>
  <c r="P39" i="1"/>
  <c r="O39" i="1"/>
  <c r="M39" i="1"/>
  <c r="L39" i="1"/>
  <c r="J39" i="1"/>
  <c r="I39" i="1"/>
  <c r="G39" i="1"/>
  <c r="F39" i="1"/>
  <c r="D39" i="1"/>
  <c r="C39" i="1"/>
  <c r="AK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J38" i="1"/>
  <c r="I38" i="1"/>
  <c r="G38" i="1"/>
  <c r="F38" i="1"/>
  <c r="D38" i="1"/>
  <c r="C38" i="1"/>
  <c r="AK37" i="1"/>
  <c r="AE37" i="1"/>
  <c r="AD37" i="1"/>
  <c r="AB37" i="1"/>
  <c r="AA37" i="1"/>
  <c r="Y37" i="1"/>
  <c r="X37" i="1"/>
  <c r="V37" i="1"/>
  <c r="U37" i="1"/>
  <c r="S37" i="1"/>
  <c r="R37" i="1"/>
  <c r="P37" i="1"/>
  <c r="O37" i="1"/>
  <c r="M37" i="1"/>
  <c r="L37" i="1"/>
  <c r="J37" i="1"/>
  <c r="I37" i="1"/>
  <c r="G37" i="1"/>
  <c r="F37" i="1"/>
  <c r="D37" i="1"/>
  <c r="C37" i="1"/>
  <c r="AK36" i="1"/>
  <c r="AE36" i="1"/>
  <c r="AD36" i="1"/>
  <c r="AB36" i="1"/>
  <c r="AA36" i="1"/>
  <c r="Y36" i="1"/>
  <c r="X36" i="1"/>
  <c r="V36" i="1"/>
  <c r="U36" i="1"/>
  <c r="S36" i="1"/>
  <c r="R36" i="1"/>
  <c r="P36" i="1"/>
  <c r="O36" i="1"/>
  <c r="M36" i="1"/>
  <c r="L36" i="1"/>
  <c r="J36" i="1"/>
  <c r="I36" i="1"/>
  <c r="G36" i="1"/>
  <c r="F36" i="1"/>
  <c r="D36" i="1"/>
  <c r="C36" i="1"/>
  <c r="AK35" i="1"/>
  <c r="AE35" i="1"/>
  <c r="AD35" i="1"/>
  <c r="AB35" i="1"/>
  <c r="AA35" i="1"/>
  <c r="Y35" i="1"/>
  <c r="X35" i="1"/>
  <c r="V35" i="1"/>
  <c r="U35" i="1"/>
  <c r="S35" i="1"/>
  <c r="R35" i="1"/>
  <c r="P35" i="1"/>
  <c r="O35" i="1"/>
  <c r="M35" i="1"/>
  <c r="L35" i="1"/>
  <c r="J35" i="1"/>
  <c r="I35" i="1"/>
  <c r="G35" i="1"/>
  <c r="F35" i="1"/>
  <c r="D35" i="1"/>
  <c r="C35" i="1"/>
  <c r="AK30" i="1"/>
  <c r="AE30" i="1"/>
  <c r="AD30" i="1"/>
  <c r="AB30" i="1"/>
  <c r="AA30" i="1"/>
  <c r="X30" i="1"/>
  <c r="V30" i="1"/>
  <c r="U30" i="1"/>
  <c r="S30" i="1"/>
  <c r="R30" i="1"/>
  <c r="P30" i="1"/>
  <c r="O30" i="1"/>
  <c r="M30" i="1"/>
  <c r="L30" i="1"/>
  <c r="J30" i="1"/>
  <c r="I30" i="1"/>
  <c r="G30" i="1"/>
  <c r="F30" i="1"/>
  <c r="D30" i="1"/>
  <c r="C30" i="1"/>
  <c r="AK29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AK28" i="1"/>
  <c r="AE28" i="1"/>
  <c r="AD28" i="1"/>
  <c r="AB28" i="1"/>
  <c r="AA28" i="1"/>
  <c r="Y28" i="1"/>
  <c r="X28" i="1"/>
  <c r="V28" i="1"/>
  <c r="U28" i="1"/>
  <c r="S28" i="1"/>
  <c r="R28" i="1"/>
  <c r="P28" i="1"/>
  <c r="O28" i="1"/>
  <c r="M28" i="1"/>
  <c r="L28" i="1"/>
  <c r="J28" i="1"/>
  <c r="I28" i="1"/>
  <c r="G28" i="1"/>
  <c r="F28" i="1"/>
  <c r="D28" i="1"/>
  <c r="C28" i="1"/>
  <c r="AK27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K26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K25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H25" i="1" l="1"/>
  <c r="AH38" i="1"/>
  <c r="AG48" i="1"/>
  <c r="AI45" i="1"/>
  <c r="AI35" i="1"/>
  <c r="AF36" i="1"/>
  <c r="AM36" i="1" s="1"/>
  <c r="AH48" i="1"/>
  <c r="AJ48" i="1" s="1"/>
  <c r="AF38" i="1"/>
  <c r="AM38" i="1" s="1"/>
  <c r="AG28" i="1"/>
  <c r="AI30" i="1"/>
  <c r="AG26" i="1"/>
  <c r="AF56" i="1"/>
  <c r="AM56" i="1" s="1"/>
  <c r="AI26" i="1"/>
  <c r="AG46" i="1"/>
  <c r="AH29" i="1"/>
  <c r="AH36" i="1"/>
  <c r="AI39" i="1"/>
  <c r="AH46" i="1"/>
  <c r="AI49" i="1"/>
  <c r="AI56" i="1"/>
  <c r="AI29" i="1"/>
  <c r="AF40" i="1"/>
  <c r="AM40" i="1" s="1"/>
  <c r="AH45" i="1"/>
  <c r="AG50" i="1"/>
  <c r="AI55" i="1"/>
  <c r="AI58" i="1"/>
  <c r="AI36" i="1"/>
  <c r="AI46" i="1"/>
  <c r="AI57" i="1"/>
  <c r="AI37" i="1"/>
  <c r="AH47" i="1"/>
  <c r="AF58" i="1"/>
  <c r="AI38" i="1"/>
  <c r="AI47" i="1"/>
  <c r="AI59" i="1"/>
  <c r="AF28" i="1"/>
  <c r="AH28" i="1"/>
  <c r="AF26" i="1"/>
  <c r="AM26" i="1" s="1"/>
  <c r="AH27" i="1"/>
  <c r="AH26" i="1"/>
  <c r="AI28" i="1"/>
  <c r="AI48" i="1"/>
  <c r="AG60" i="1"/>
  <c r="AF60" i="1"/>
  <c r="AM60" i="1" s="1"/>
  <c r="AG58" i="1"/>
  <c r="AH58" i="1"/>
  <c r="AI60" i="1"/>
  <c r="AG56" i="1"/>
  <c r="AH56" i="1"/>
  <c r="AH60" i="1"/>
  <c r="AF55" i="1"/>
  <c r="AF57" i="1"/>
  <c r="AM57" i="1" s="1"/>
  <c r="AF59" i="1"/>
  <c r="AM59" i="1" s="1"/>
  <c r="AG55" i="1"/>
  <c r="AG57" i="1"/>
  <c r="AG59" i="1"/>
  <c r="AH55" i="1"/>
  <c r="AH57" i="1"/>
  <c r="AH59" i="1"/>
  <c r="AI50" i="1"/>
  <c r="AF46" i="1"/>
  <c r="AM46" i="1" s="1"/>
  <c r="AF48" i="1"/>
  <c r="AM48" i="1" s="1"/>
  <c r="AF50" i="1"/>
  <c r="AM50" i="1" s="1"/>
  <c r="AH50" i="1"/>
  <c r="AF45" i="1"/>
  <c r="AF47" i="1"/>
  <c r="AM47" i="1" s="1"/>
  <c r="AF49" i="1"/>
  <c r="AG45" i="1"/>
  <c r="AG47" i="1"/>
  <c r="AG49" i="1"/>
  <c r="AH49" i="1"/>
  <c r="AG36" i="1"/>
  <c r="AG38" i="1"/>
  <c r="AG40" i="1"/>
  <c r="AH40" i="1"/>
  <c r="AI40" i="1"/>
  <c r="AF35" i="1"/>
  <c r="AM35" i="1" s="1"/>
  <c r="AF37" i="1"/>
  <c r="AM37" i="1" s="1"/>
  <c r="AF39" i="1"/>
  <c r="AM39" i="1" s="1"/>
  <c r="AH30" i="1"/>
  <c r="AG35" i="1"/>
  <c r="AG37" i="1"/>
  <c r="AG39" i="1"/>
  <c r="AH35" i="1"/>
  <c r="AH37" i="1"/>
  <c r="AH39" i="1"/>
  <c r="AG25" i="1"/>
  <c r="AI25" i="1"/>
  <c r="AI27" i="1"/>
  <c r="AF30" i="1"/>
  <c r="AM30" i="1" s="1"/>
  <c r="AG30" i="1"/>
  <c r="AF25" i="1"/>
  <c r="AM25" i="1" s="1"/>
  <c r="AF27" i="1"/>
  <c r="AM27" i="1" s="1"/>
  <c r="AF29" i="1"/>
  <c r="AM29" i="1" s="1"/>
  <c r="AG27" i="1"/>
  <c r="AG29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AK5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AK6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AK7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K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AK9" i="1"/>
  <c r="C10" i="1"/>
  <c r="D10" i="1"/>
  <c r="F10" i="1"/>
  <c r="G10" i="1"/>
  <c r="I10" i="1"/>
  <c r="J10" i="1"/>
  <c r="L10" i="1"/>
  <c r="M10" i="1"/>
  <c r="O10" i="1"/>
  <c r="P10" i="1"/>
  <c r="R10" i="1"/>
  <c r="S10" i="1"/>
  <c r="U10" i="1"/>
  <c r="V10" i="1"/>
  <c r="X10" i="1"/>
  <c r="Y10" i="1"/>
  <c r="AA10" i="1"/>
  <c r="AB10" i="1"/>
  <c r="AD10" i="1"/>
  <c r="AE10" i="1"/>
  <c r="AK10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AK15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AK16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AK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AK18" i="1"/>
  <c r="C19" i="1"/>
  <c r="D19" i="1"/>
  <c r="F19" i="1"/>
  <c r="G19" i="1"/>
  <c r="I19" i="1"/>
  <c r="J19" i="1"/>
  <c r="L19" i="1"/>
  <c r="M19" i="1"/>
  <c r="O19" i="1"/>
  <c r="P19" i="1"/>
  <c r="R19" i="1"/>
  <c r="S19" i="1"/>
  <c r="U19" i="1"/>
  <c r="V19" i="1"/>
  <c r="X19" i="1"/>
  <c r="Y19" i="1"/>
  <c r="AA19" i="1"/>
  <c r="AB19" i="1"/>
  <c r="AD19" i="1"/>
  <c r="AE19" i="1"/>
  <c r="AK19" i="1"/>
  <c r="C20" i="1"/>
  <c r="D20" i="1"/>
  <c r="F20" i="1"/>
  <c r="G20" i="1"/>
  <c r="I20" i="1"/>
  <c r="J20" i="1"/>
  <c r="L20" i="1"/>
  <c r="M20" i="1"/>
  <c r="O20" i="1"/>
  <c r="P20" i="1"/>
  <c r="R20" i="1"/>
  <c r="S20" i="1"/>
  <c r="U20" i="1"/>
  <c r="V20" i="1"/>
  <c r="X20" i="1"/>
  <c r="Y20" i="1"/>
  <c r="AA20" i="1"/>
  <c r="AB20" i="1"/>
  <c r="AD20" i="1"/>
  <c r="AE20" i="1"/>
  <c r="AK20" i="1"/>
  <c r="AJ38" i="1" l="1"/>
  <c r="AJ25" i="1"/>
  <c r="AJ36" i="1"/>
  <c r="AJ28" i="1"/>
  <c r="AJ26" i="1"/>
  <c r="AJ46" i="1"/>
  <c r="AJ45" i="1"/>
  <c r="AJ35" i="1"/>
  <c r="AJ27" i="1"/>
  <c r="AJ29" i="1"/>
  <c r="AJ30" i="1"/>
  <c r="AJ47" i="1"/>
  <c r="AJ50" i="1"/>
  <c r="AJ60" i="1"/>
  <c r="AJ59" i="1"/>
  <c r="AJ56" i="1"/>
  <c r="AJ55" i="1"/>
  <c r="AJ58" i="1"/>
  <c r="AJ57" i="1"/>
  <c r="AJ49" i="1"/>
  <c r="AJ39" i="1"/>
  <c r="AJ37" i="1"/>
  <c r="AJ40" i="1"/>
  <c r="AF6" i="1"/>
  <c r="AM6" i="1" s="1"/>
  <c r="AF9" i="1"/>
  <c r="AF7" i="1"/>
  <c r="AM7" i="1" s="1"/>
  <c r="AF8" i="1"/>
  <c r="AM8" i="1" s="1"/>
  <c r="AF5" i="1"/>
  <c r="AM5" i="1" s="1"/>
  <c r="AF19" i="1"/>
  <c r="AF20" i="1"/>
  <c r="AM20" i="1" s="1"/>
  <c r="AF15" i="1"/>
  <c r="AM15" i="1" s="1"/>
  <c r="AF10" i="1"/>
  <c r="AF17" i="1"/>
  <c r="AM17" i="1" s="1"/>
  <c r="AF18" i="1"/>
  <c r="AM18" i="1" s="1"/>
  <c r="AG18" i="1"/>
  <c r="AI20" i="1"/>
  <c r="AI8" i="1"/>
  <c r="AI17" i="1"/>
  <c r="AI6" i="1"/>
  <c r="AG16" i="1"/>
  <c r="AG9" i="1"/>
  <c r="AG20" i="1"/>
  <c r="AI15" i="1"/>
  <c r="AG19" i="1"/>
  <c r="AG17" i="1"/>
  <c r="AF16" i="1"/>
  <c r="AM16" i="1" s="1"/>
  <c r="AG15" i="1"/>
  <c r="AI18" i="1"/>
  <c r="AI16" i="1"/>
  <c r="AI10" i="1"/>
  <c r="AG7" i="1"/>
  <c r="AG10" i="1"/>
  <c r="AG8" i="1"/>
  <c r="AG6" i="1"/>
  <c r="AG5" i="1"/>
  <c r="AI9" i="1"/>
  <c r="AI7" i="1"/>
  <c r="AI5" i="1"/>
  <c r="AI19" i="1"/>
  <c r="AH20" i="1"/>
  <c r="AH19" i="1"/>
  <c r="AH18" i="1"/>
  <c r="AH17" i="1"/>
  <c r="AH16" i="1"/>
  <c r="AH15" i="1"/>
  <c r="AH10" i="1"/>
  <c r="AH9" i="1"/>
  <c r="AH8" i="1"/>
  <c r="AH7" i="1"/>
  <c r="AH6" i="1"/>
  <c r="AH5" i="1"/>
  <c r="AL28" i="1" l="1"/>
  <c r="AL49" i="1"/>
  <c r="AL30" i="1"/>
  <c r="AL26" i="1"/>
  <c r="AL29" i="1"/>
  <c r="AL27" i="1"/>
  <c r="AL25" i="1"/>
  <c r="AL36" i="1"/>
  <c r="AL40" i="1"/>
  <c r="AL38" i="1"/>
  <c r="AL57" i="1"/>
  <c r="AL59" i="1"/>
  <c r="AL48" i="1"/>
  <c r="AL58" i="1"/>
  <c r="AL56" i="1"/>
  <c r="AL55" i="1"/>
  <c r="AL60" i="1"/>
  <c r="AL46" i="1"/>
  <c r="AL45" i="1"/>
  <c r="AL47" i="1"/>
  <c r="AL50" i="1"/>
  <c r="AL39" i="1"/>
  <c r="AL37" i="1"/>
  <c r="AL35" i="1"/>
  <c r="AJ18" i="1"/>
  <c r="AJ19" i="1"/>
  <c r="AJ5" i="1"/>
  <c r="AJ16" i="1"/>
  <c r="AJ20" i="1"/>
  <c r="AJ9" i="1"/>
  <c r="AJ15" i="1"/>
  <c r="AJ6" i="1"/>
  <c r="AJ8" i="1"/>
  <c r="AJ7" i="1"/>
  <c r="AJ10" i="1"/>
  <c r="AJ17" i="1"/>
  <c r="AL19" i="1" l="1"/>
  <c r="AL20" i="1"/>
  <c r="AL18" i="1"/>
  <c r="AL15" i="1"/>
  <c r="AL16" i="1"/>
  <c r="AL17" i="1"/>
  <c r="AL10" i="1"/>
  <c r="AL7" i="1"/>
  <c r="AL9" i="1"/>
  <c r="AL6" i="1"/>
  <c r="AL8" i="1"/>
  <c r="AL5" i="1"/>
</calcChain>
</file>

<file path=xl/sharedStrings.xml><?xml version="1.0" encoding="utf-8"?>
<sst xmlns="http://schemas.openxmlformats.org/spreadsheetml/2006/main" count="344" uniqueCount="65">
  <si>
    <t>Name</t>
  </si>
  <si>
    <t>Score</t>
  </si>
  <si>
    <t>Div 1</t>
  </si>
  <si>
    <t>Div 2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</si>
  <si>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</si>
  <si>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</si>
  <si>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</si>
  <si>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</si>
  <si>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</si>
  <si>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</si>
  <si>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</si>
  <si>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</si>
  <si>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</si>
  <si>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Best 5/6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</si>
  <si>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</si>
  <si>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</si>
  <si>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</si>
  <si>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</si>
  <si>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</si>
  <si>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</si>
  <si>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</si>
  <si>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</si>
  <si>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</si>
  <si>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</si>
  <si>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Rd10</t>
  </si>
  <si>
    <t>T Briggs</t>
  </si>
  <si>
    <t>Rd 9</t>
  </si>
  <si>
    <t>P Ferguson</t>
  </si>
  <si>
    <t>L Wilkinson</t>
  </si>
  <si>
    <t>M Wilson</t>
  </si>
  <si>
    <t>A Smith</t>
  </si>
  <si>
    <t>A Michalski</t>
  </si>
  <si>
    <t>T Hine</t>
  </si>
  <si>
    <t>Div 3</t>
  </si>
  <si>
    <t>Div 4</t>
  </si>
  <si>
    <t>Div 5</t>
  </si>
  <si>
    <t>Div 6</t>
  </si>
  <si>
    <t>G Kirtley</t>
  </si>
  <si>
    <t>A Sutton</t>
  </si>
  <si>
    <t>R Harvey</t>
  </si>
  <si>
    <t>C Romain</t>
  </si>
  <si>
    <t>B Groves</t>
  </si>
  <si>
    <t>M Lawrence</t>
  </si>
  <si>
    <t>P Hucklebridge</t>
  </si>
  <si>
    <t>C Biggs</t>
  </si>
  <si>
    <t>J Punter</t>
  </si>
  <si>
    <t>C Godfrey</t>
  </si>
  <si>
    <t>J Brown</t>
  </si>
  <si>
    <t>D Crayford</t>
  </si>
  <si>
    <t>J Hearne</t>
  </si>
  <si>
    <t>I O'Neil</t>
  </si>
  <si>
    <t>G Pierce</t>
  </si>
  <si>
    <t>S Brown</t>
  </si>
  <si>
    <t>S Hill</t>
  </si>
  <si>
    <t>G Shipley</t>
  </si>
  <si>
    <t>R Arthurs</t>
  </si>
  <si>
    <t>S Eddis</t>
  </si>
  <si>
    <t>M Barnet</t>
  </si>
  <si>
    <t>R Standsbie</t>
  </si>
  <si>
    <t>A Lucy</t>
  </si>
  <si>
    <t>R Drew</t>
  </si>
  <si>
    <t>R Ervine</t>
  </si>
  <si>
    <t>Bye</t>
  </si>
  <si>
    <t>J Needham</t>
  </si>
  <si>
    <t>M Barrott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</si>
</sst>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/mmm/yy;@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164" fontId="5" fillId="0" borderId="6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165" fontId="6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tabSelected="1" zoomScale="90" zoomScaleNormal="90" workbookViewId="0">
      <pane xSplit="1" topLeftCell="D1" activePane="topRight" state="frozen"/>
      <selection activeCell="A3" sqref="A3"/>
      <selection pane="topRight" activeCell="AN59" sqref="AN59"/>
    </sheetView>
  </sheetViews>
  <sheetFormatPr defaultRowHeight="12.75" x14ac:dyDescent="0.2"/>
  <cols>
    <col min="1" max="1" width="19.7109375" style="7" bestFit="1" customWidth="1"/>
    <col min="2" max="2" width="7" style="5" customWidth="1"/>
    <col min="3" max="4" width="7" style="3" customWidth="1"/>
    <col min="5" max="5" width="7" style="5" customWidth="1"/>
    <col min="6" max="7" width="7" style="3" customWidth="1"/>
    <col min="8" max="8" width="7" style="5" customWidth="1"/>
    <col min="9" max="10" width="7" style="3" customWidth="1"/>
    <col min="11" max="11" width="7" style="5" customWidth="1"/>
    <col min="12" max="13" width="7" style="3" customWidth="1"/>
    <col min="14" max="14" width="7" style="5" customWidth="1"/>
    <col min="15" max="16" width="7" style="3" customWidth="1"/>
    <col min="17" max="17" width="7" style="5" customWidth="1"/>
    <col min="18" max="19" width="7" style="3" customWidth="1"/>
    <col min="20" max="20" width="7" style="5" customWidth="1"/>
    <col min="21" max="22" width="7" style="3" customWidth="1"/>
    <col min="23" max="23" width="7" style="5" customWidth="1"/>
    <col min="24" max="25" width="7" style="3" customWidth="1"/>
    <col min="26" max="26" width="7" style="5" customWidth="1"/>
    <col min="27" max="28" width="7" style="3" customWidth="1"/>
    <col min="29" max="29" width="7" style="5" customWidth="1"/>
    <col min="30" max="31" width="7" style="3" customWidth="1"/>
    <col min="32" max="32" width="8.85546875" style="3" bestFit="1" customWidth="1"/>
    <col min="33" max="33" width="5.42578125" style="3" bestFit="1" customWidth="1"/>
    <col min="34" max="34" width="7" style="3" bestFit="1" customWidth="1"/>
    <col min="35" max="35" width="7.28515625" style="3" customWidth="1"/>
    <col min="36" max="36" width="7.42578125" style="3" bestFit="1" customWidth="1"/>
    <col min="37" max="37" width="10.5703125" style="3" bestFit="1" customWidth="1"/>
    <col min="38" max="38" width="9.140625" style="7" bestFit="1"/>
    <col min="39" max="39" width="10.42578125" style="4" bestFit="1" customWidth="1"/>
    <col min="40" max="40" width="9.140625" style="5"/>
    <col min="41" max="41" width="16" style="5" bestFit="1" customWidth="1"/>
    <col min="42" max="16384" width="9.140625" style="5"/>
  </cols>
  <sheetData>
    <row r="1" spans="1:49" s="3" customFormat="1" x14ac:dyDescent="0.2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11</v>
      </c>
      <c r="O1" s="2"/>
      <c r="AI1" s="2" t="s">
        <v>11</v>
      </c>
      <c r="AL1" s="7"/>
      <c r="AM1" s="4"/>
      <c r="AW1" s="4"/>
    </row>
    <row r="2" spans="1:49" s="3" customFormat="1" ht="13.5" thickBot="1" x14ac:dyDescent="0.25">
      <c r="A2" s="7"/>
      <c r="AL2" s="7"/>
      <c r="AM2" s="4"/>
      <c r="AW2" s="4"/>
    </row>
    <row r="3" spans="1:49" s="16" customFormat="1" x14ac:dyDescent="0.2">
      <c r="A3" s="12" t="s">
        <v>2</v>
      </c>
      <c r="B3" s="31" t="s">
        <v>15</v>
      </c>
      <c r="C3" s="36"/>
      <c r="D3" s="37"/>
      <c r="E3" s="28" t="s">
        <v>17</v>
      </c>
      <c r="F3" s="36">
        <v>44682</v>
      </c>
      <c r="G3" s="37"/>
      <c r="H3" s="28" t="s">
        <v>18</v>
      </c>
      <c r="I3" s="36"/>
      <c r="J3" s="37"/>
      <c r="K3" s="28" t="s">
        <v>19</v>
      </c>
      <c r="L3" s="36">
        <v>44710</v>
      </c>
      <c r="M3" s="37"/>
      <c r="N3" s="28" t="s">
        <v>20</v>
      </c>
      <c r="O3" s="36"/>
      <c r="P3" s="37"/>
      <c r="Q3" s="28" t="s">
        <v>21</v>
      </c>
      <c r="R3" s="36">
        <v>44738</v>
      </c>
      <c r="S3" s="37"/>
      <c r="T3" s="28" t="s">
        <v>22</v>
      </c>
      <c r="U3" s="36"/>
      <c r="V3" s="37"/>
      <c r="W3" s="28" t="s">
        <v>23</v>
      </c>
      <c r="X3" s="36">
        <v>44766</v>
      </c>
      <c r="Y3" s="37"/>
      <c r="Z3" s="28" t="s">
        <v>26</v>
      </c>
      <c r="AA3" s="36"/>
      <c r="AB3" s="37"/>
      <c r="AC3" s="28" t="s">
        <v>24</v>
      </c>
      <c r="AD3" s="36">
        <v>44794</v>
      </c>
      <c r="AE3" s="37"/>
      <c r="AF3" s="8" t="s">
        <v>4</v>
      </c>
      <c r="AG3" s="8" t="s">
        <v>5</v>
      </c>
      <c r="AH3" s="8" t="s">
        <v>6</v>
      </c>
      <c r="AI3" s="8" t="s">
        <v>7</v>
      </c>
      <c r="AJ3" s="8" t="s">
        <v>8</v>
      </c>
      <c r="AK3" s="8" t="s">
        <v>9</v>
      </c>
      <c r="AL3" s="8" t="s">
        <v>12</v>
      </c>
      <c r="AM3" s="15" t="s">
        <v>10</v>
      </c>
      <c r="AW3" s="17"/>
    </row>
    <row r="4" spans="1:49" s="16" customFormat="1" ht="13.5" thickBot="1" x14ac:dyDescent="0.25">
      <c r="A4" s="13" t="s">
        <v>0</v>
      </c>
      <c r="B4" s="9" t="s">
        <v>1</v>
      </c>
      <c r="C4" s="9" t="s">
        <v>14</v>
      </c>
      <c r="D4" s="9" t="s">
        <v>16</v>
      </c>
      <c r="E4" s="29" t="s">
        <v>1</v>
      </c>
      <c r="F4" s="9" t="s">
        <v>14</v>
      </c>
      <c r="G4" s="9" t="s">
        <v>16</v>
      </c>
      <c r="H4" s="29" t="s">
        <v>1</v>
      </c>
      <c r="I4" s="9" t="s">
        <v>14</v>
      </c>
      <c r="J4" s="9" t="s">
        <v>16</v>
      </c>
      <c r="K4" s="29" t="s">
        <v>1</v>
      </c>
      <c r="L4" s="9" t="s">
        <v>14</v>
      </c>
      <c r="M4" s="9" t="s">
        <v>16</v>
      </c>
      <c r="N4" s="29" t="s">
        <v>1</v>
      </c>
      <c r="O4" s="9" t="s">
        <v>14</v>
      </c>
      <c r="P4" s="9" t="s">
        <v>16</v>
      </c>
      <c r="Q4" s="29" t="s">
        <v>1</v>
      </c>
      <c r="R4" s="9" t="s">
        <v>14</v>
      </c>
      <c r="S4" s="9" t="s">
        <v>16</v>
      </c>
      <c r="T4" s="29" t="s">
        <v>1</v>
      </c>
      <c r="U4" s="9" t="s">
        <v>14</v>
      </c>
      <c r="V4" s="9" t="s">
        <v>16</v>
      </c>
      <c r="W4" s="29" t="s">
        <v>1</v>
      </c>
      <c r="X4" s="9" t="s">
        <v>14</v>
      </c>
      <c r="Y4" s="9" t="s">
        <v>16</v>
      </c>
      <c r="Z4" s="29" t="s">
        <v>1</v>
      </c>
      <c r="AA4" s="9" t="s">
        <v>14</v>
      </c>
      <c r="AB4" s="9" t="s">
        <v>16</v>
      </c>
      <c r="AC4" s="29" t="s">
        <v>1</v>
      </c>
      <c r="AD4" s="9" t="s">
        <v>14</v>
      </c>
      <c r="AE4" s="30" t="s">
        <v>16</v>
      </c>
      <c r="AF4" s="9"/>
      <c r="AG4" s="9"/>
      <c r="AH4" s="9"/>
      <c r="AI4" s="9"/>
      <c r="AJ4" s="9"/>
      <c r="AK4" s="9"/>
      <c r="AL4" s="9"/>
      <c r="AM4" s="18" t="s">
        <v>13</v>
      </c>
      <c r="AW4" s="17"/>
    </row>
    <row r="5" spans="1:49" s="22" customFormat="1" x14ac:dyDescent="0.2">
      <c r="A5" s="38" t="s">
        <v>63</v>
      </c>
      <c r="B5" s="19">
        <v>197</v>
      </c>
      <c r="C5" s="6">
        <f>B6</f>
        <v>184</v>
      </c>
      <c r="D5" s="6" t="str">
        <f>IF((COUNTBLANK(B5:B5)=1),"ncr",IF(B5&gt;B6,"W",IF(B5=B6,"D","L")))</f>
        <v>W</v>
      </c>
      <c r="E5" s="19">
        <v>179</v>
      </c>
      <c r="F5" s="6">
        <f>E7</f>
        <v>190</v>
      </c>
      <c r="G5" s="6" t="str">
        <f>IF((COUNTBLANK(E5:E5)=1),"ncr",IF(E5&gt;E7,"W",IF(E5=E7,"D","L")))</f>
        <v>L</v>
      </c>
      <c r="H5" s="19">
        <v>193</v>
      </c>
      <c r="I5" s="6">
        <f>H8</f>
        <v>183</v>
      </c>
      <c r="J5" s="6" t="str">
        <f>IF((COUNTBLANK(H5:H5)=1),"ncr",IF(H5&gt;H8,"W",IF(H5=H8,"D","L")))</f>
        <v>W</v>
      </c>
      <c r="K5" s="19">
        <v>196</v>
      </c>
      <c r="L5" s="6">
        <f>K9</f>
        <v>175</v>
      </c>
      <c r="M5" s="6" t="str">
        <f>IF((COUNTBLANK(K5:K5)=1),"ncr",IF(K5&gt;K9,"W",IF(K5=K9,"D","L")))</f>
        <v>W</v>
      </c>
      <c r="N5" s="19">
        <v>190</v>
      </c>
      <c r="O5" s="6">
        <f>N10</f>
        <v>184</v>
      </c>
      <c r="P5" s="6" t="str">
        <f>IF((COUNTBLANK(N5:N5)=1),"ncr",IF(N5&gt;N10,"W",IF(N5=N10,"D","L")))</f>
        <v>W</v>
      </c>
      <c r="Q5" s="19">
        <v>191</v>
      </c>
      <c r="R5" s="6">
        <f>Q6</f>
        <v>174</v>
      </c>
      <c r="S5" s="6" t="str">
        <f>IF((COUNTBLANK(Q5:Q5)=1),"ncr",IF(Q5&gt;Q6,"W",IF(Q5=Q6,"D","L")))</f>
        <v>W</v>
      </c>
      <c r="T5" s="19">
        <v>194</v>
      </c>
      <c r="U5" s="6">
        <f>T7</f>
        <v>183</v>
      </c>
      <c r="V5" s="6" t="str">
        <f>IF((COUNTBLANK(T5:T5)=1),"ncr",IF(T5&gt;T7,"W",IF(T5=T7,"D","L")))</f>
        <v>W</v>
      </c>
      <c r="W5" s="19">
        <v>191</v>
      </c>
      <c r="X5" s="6">
        <f>W8</f>
        <v>170</v>
      </c>
      <c r="Y5" s="6" t="str">
        <f>IF((COUNTBLANK(W5:W5)=1),"ncr",IF(W5&gt;W8,"W",IF(W5=W8,"D","L")))</f>
        <v>W</v>
      </c>
      <c r="Z5" s="19">
        <v>197</v>
      </c>
      <c r="AA5" s="6">
        <f>Z9</f>
        <v>0</v>
      </c>
      <c r="AB5" s="6" t="str">
        <f>IF((COUNTBLANK(Z5:Z5)=1),"ncr",IF(Z5&gt;Z9,"W",IF(Z5=Z9,"D","L")))</f>
        <v>W</v>
      </c>
      <c r="AC5" s="27">
        <v>187</v>
      </c>
      <c r="AD5" s="6">
        <f>AC10</f>
        <v>185</v>
      </c>
      <c r="AE5" s="20" t="str">
        <f>IF((COUNTBLANK(AC5:AC5)=1),"ncr",IF(AC5&gt;AC10,"W",IF(AC5=AC10,"D","L")))</f>
        <v>W</v>
      </c>
      <c r="AF5" s="6">
        <f t="shared" ref="AF5:AF10" si="0">10-COUNTBLANK(B5:AE5)</f>
        <v>10</v>
      </c>
      <c r="AG5" s="6">
        <f t="shared" ref="AG5:AG7" si="1">COUNTIF(A5:AE5,"W")</f>
        <v>9</v>
      </c>
      <c r="AH5" s="6">
        <f t="shared" ref="AH5:AH10" si="2">COUNTIF(B5:AE5,"D")</f>
        <v>0</v>
      </c>
      <c r="AI5" s="6">
        <f t="shared" ref="AI5:AI7" si="3">COUNTIF(A5:AE5,"L")</f>
        <v>1</v>
      </c>
      <c r="AJ5" s="6">
        <f t="shared" ref="AJ5:AJ10" si="4">AG5*2 + AH5</f>
        <v>18</v>
      </c>
      <c r="AK5" s="6">
        <f t="shared" ref="AK5:AK10" si="5">SUM(B5,E5,H5,K5,N5,Q5,T5,W5,Z5,AC5)</f>
        <v>1915</v>
      </c>
      <c r="AL5" s="39" t="str">
        <f>IF(AJ5=LARGE(AJ5:AJ10,1),"1",IF(AJ5=LARGE(AJ5:AJ10,2),"2",IF(AJ5=LARGE(AJ5:AJ10,3),"3",IF(AJ5=LARGE(AJ5:AJ10,4),"4",IF(AJ5=LARGE(AJ5:AJ10,5),"5",6)))))</f>
        <v>1</v>
      </c>
      <c r="AM5" s="21">
        <f t="shared" ref="AM5:AM10" si="6">IF(AF5&lt;6,"-",(SUM(AC5,Z5,W5,T5,Q5,N5)-MIN(AC5,Z5,W5,T5,Q5,N5))/5)</f>
        <v>192.6</v>
      </c>
      <c r="AW5" s="23"/>
    </row>
    <row r="6" spans="1:49" s="22" customFormat="1" x14ac:dyDescent="0.2">
      <c r="A6" s="11" t="s">
        <v>37</v>
      </c>
      <c r="B6" s="19">
        <v>184</v>
      </c>
      <c r="C6" s="6">
        <f>B5</f>
        <v>197</v>
      </c>
      <c r="D6" s="6" t="str">
        <f>IF((COUNTBLANK(B6:B6)=1),"ncr",IF(B6&gt;B5,"W",IF(B6=B5,"D","L")))</f>
        <v>L</v>
      </c>
      <c r="E6" s="19">
        <v>180</v>
      </c>
      <c r="F6" s="6">
        <f>E9</f>
        <v>177</v>
      </c>
      <c r="G6" s="6" t="str">
        <f>IF((COUNTBLANK(E6:E6)=1),"ncr",IF(E6&gt;E9,"W",IF(E6=E9,"D","L")))</f>
        <v>W</v>
      </c>
      <c r="H6" s="19">
        <v>167</v>
      </c>
      <c r="I6" s="6">
        <f>H7</f>
        <v>191</v>
      </c>
      <c r="J6" s="6" t="str">
        <f>IF((COUNTBLANK(H6:H6)=1),"ncr",IF(H6&gt;H7,"W",IF(H6=H7,"D","L")))</f>
        <v>L</v>
      </c>
      <c r="K6" s="19">
        <v>183</v>
      </c>
      <c r="L6" s="6">
        <f>K10</f>
        <v>175</v>
      </c>
      <c r="M6" s="6" t="str">
        <f>IF((COUNTBLANK(K6:K6)=1),"ncr",IF(K6&gt;K10,"W",IF(K6=K10,"D","L")))</f>
        <v>W</v>
      </c>
      <c r="N6" s="19">
        <v>166</v>
      </c>
      <c r="O6" s="6">
        <f>N8</f>
        <v>179</v>
      </c>
      <c r="P6" s="6" t="str">
        <f>IF((COUNTBLANK(N6:N6)=1),"ncr",IF(N6&gt;N8,"W",IF(N6=N8,"D","L")))</f>
        <v>L</v>
      </c>
      <c r="Q6" s="19">
        <v>174</v>
      </c>
      <c r="R6" s="6">
        <f>Q5</f>
        <v>191</v>
      </c>
      <c r="S6" s="6" t="str">
        <f>IF((COUNTBLANK(Q6:Q6)=1),"ncr",IF(Q6&gt;Q5,"W",IF(Q6=Q5,"D","L")))</f>
        <v>L</v>
      </c>
      <c r="T6" s="19">
        <v>168</v>
      </c>
      <c r="U6" s="6">
        <f>T9</f>
        <v>176</v>
      </c>
      <c r="V6" s="6" t="str">
        <f>IF((COUNTBLANK(T6:T6)=1),"ncr",IF(T6&gt;T9,"W",IF(T6=T9,"D","L")))</f>
        <v>L</v>
      </c>
      <c r="W6" s="19">
        <v>173</v>
      </c>
      <c r="X6" s="6">
        <f>W7</f>
        <v>185</v>
      </c>
      <c r="Y6" s="6" t="str">
        <f>IF((COUNTBLANK(W6:W6)=1),"ncr",IF(W6&gt;W7,"W",IF(W6=W7,"D","L")))</f>
        <v>L</v>
      </c>
      <c r="Z6" s="19">
        <v>175</v>
      </c>
      <c r="AA6" s="6">
        <f>Z10</f>
        <v>186</v>
      </c>
      <c r="AB6" s="6" t="str">
        <f>IF((COUNTBLANK(Z6:Z6)=1),"ncr",IF(Z6&gt;Z10,"W",IF(Z6=Z10,"D","L")))</f>
        <v>L</v>
      </c>
      <c r="AC6" s="27">
        <v>174</v>
      </c>
      <c r="AD6" s="6">
        <f>AC8</f>
        <v>176</v>
      </c>
      <c r="AE6" s="20" t="str">
        <f>IF((COUNTBLANK(AC6:AC6)=1),"ncr",IF(AC6&gt;AC8,"W",IF(AC6=AC8,"D","L")))</f>
        <v>L</v>
      </c>
      <c r="AF6" s="6">
        <f t="shared" si="0"/>
        <v>10</v>
      </c>
      <c r="AG6" s="6">
        <f t="shared" si="1"/>
        <v>2</v>
      </c>
      <c r="AH6" s="6">
        <f t="shared" si="2"/>
        <v>0</v>
      </c>
      <c r="AI6" s="6">
        <f t="shared" si="3"/>
        <v>8</v>
      </c>
      <c r="AJ6" s="6">
        <f t="shared" si="4"/>
        <v>4</v>
      </c>
      <c r="AK6" s="6">
        <f t="shared" si="5"/>
        <v>1744</v>
      </c>
      <c r="AL6" s="6">
        <f>IF(AJ6=LARGE(AJ5:AJ10,1),"1",IF(AJ6=LARGE(AJ5:AJ10,2),"2",IF(AJ6=LARGE(AJ5:AJ10,3),"3",IF(AJ6=LARGE(AJ5:AJ10,4),"4",IF(AJ6=LARGE(AJ5:AJ10,5),"5",6)))))</f>
        <v>6</v>
      </c>
      <c r="AM6" s="21">
        <f t="shared" si="6"/>
        <v>172.8</v>
      </c>
      <c r="AW6" s="23"/>
    </row>
    <row r="7" spans="1:49" s="22" customFormat="1" x14ac:dyDescent="0.2">
      <c r="A7" s="11" t="s">
        <v>38</v>
      </c>
      <c r="B7" s="19">
        <v>191</v>
      </c>
      <c r="C7" s="6">
        <f>B10</f>
        <v>179</v>
      </c>
      <c r="D7" s="6" t="str">
        <f>IF((COUNTBLANK(B7:B7)=1),"ncr",IF(B7&gt;B10,"W",IF(B7=B10,"D","L")))</f>
        <v>W</v>
      </c>
      <c r="E7" s="19">
        <v>190</v>
      </c>
      <c r="F7" s="6">
        <f>E5</f>
        <v>179</v>
      </c>
      <c r="G7" s="6" t="str">
        <f>IF((COUNTBLANK(E7:E7)=1),"ncr",IF(E7&gt;E5,"W",IF(E7=E5,"D","L")))</f>
        <v>W</v>
      </c>
      <c r="H7" s="19">
        <v>191</v>
      </c>
      <c r="I7" s="6">
        <f>H6</f>
        <v>167</v>
      </c>
      <c r="J7" s="6" t="str">
        <f>IF((COUNTBLANK(H7:H7)=1),"ncr",IF(H7&gt;H6,"W",IF(H7=H6,"D","L")))</f>
        <v>W</v>
      </c>
      <c r="K7" s="19">
        <v>190</v>
      </c>
      <c r="L7" s="6">
        <f>K8</f>
        <v>185</v>
      </c>
      <c r="M7" s="6" t="str">
        <f>IF((COUNTBLANK(K7:K7)=1),"ncr",IF(K7&gt;K8,"W",IF(K7=K8,"D","L")))</f>
        <v>W</v>
      </c>
      <c r="N7" s="19">
        <v>189</v>
      </c>
      <c r="O7" s="6">
        <f>N9</f>
        <v>184</v>
      </c>
      <c r="P7" s="6" t="str">
        <f>IF((COUNTBLANK(N7:N7)=1),"ncr",IF(N7&gt;N9,"W",IF(N7=N9,"D","L")))</f>
        <v>W</v>
      </c>
      <c r="Q7" s="19">
        <v>190</v>
      </c>
      <c r="R7" s="6">
        <f>Q10</f>
        <v>0</v>
      </c>
      <c r="S7" s="6" t="str">
        <f>IF((COUNTBLANK(Q7:Q7)=1),"ncr",IF(Q7&gt;Q10,"W",IF(Q7=Q10,"D","L")))</f>
        <v>W</v>
      </c>
      <c r="T7" s="19">
        <v>183</v>
      </c>
      <c r="U7" s="6">
        <f>T5</f>
        <v>194</v>
      </c>
      <c r="V7" s="6" t="str">
        <f>IF((COUNTBLANK(T7:T7)=1),"ncr",IF(T7&gt;T5,"W",IF(T7=T5,"D","L")))</f>
        <v>L</v>
      </c>
      <c r="W7" s="19">
        <v>185</v>
      </c>
      <c r="X7" s="6">
        <f>W6</f>
        <v>173</v>
      </c>
      <c r="Y7" s="6" t="str">
        <f>IF((COUNTBLANK(W7:W7)=1),"ncr",IF(W7&gt;W6,"W",IF(W7=W6,"D","L")))</f>
        <v>W</v>
      </c>
      <c r="Z7" s="19">
        <v>185</v>
      </c>
      <c r="AA7" s="6">
        <f>Z8</f>
        <v>182</v>
      </c>
      <c r="AB7" s="6" t="str">
        <f>IF((COUNTBLANK(Z7:Z7)=1),"ncr",IF(Z7&gt;Z8,"W",IF(Z7=Z8,"D","L")))</f>
        <v>W</v>
      </c>
      <c r="AC7" s="27">
        <v>190</v>
      </c>
      <c r="AD7" s="6">
        <f>AC9</f>
        <v>0</v>
      </c>
      <c r="AE7" s="20" t="str">
        <f>IF((COUNTBLANK(AC7:AC7)=1),"ncr",IF(AC7&gt;AC9,"W",IF(AC7=AC9,"D","L")))</f>
        <v>W</v>
      </c>
      <c r="AF7" s="6">
        <f t="shared" si="0"/>
        <v>10</v>
      </c>
      <c r="AG7" s="6">
        <f t="shared" si="1"/>
        <v>9</v>
      </c>
      <c r="AH7" s="6">
        <f t="shared" si="2"/>
        <v>0</v>
      </c>
      <c r="AI7" s="6">
        <f t="shared" si="3"/>
        <v>1</v>
      </c>
      <c r="AJ7" s="6">
        <f t="shared" si="4"/>
        <v>18</v>
      </c>
      <c r="AK7" s="6">
        <f t="shared" si="5"/>
        <v>1884</v>
      </c>
      <c r="AL7" s="6" t="str">
        <f>IF(AJ7=LARGE(AJ5:AJ10,1),"1",IF(AJ7=LARGE(AJ5:AJ10,2),"2",IF(AJ7=LARGE(AJ5:AJ10,3),"3",IF(AJ7=LARGE(AJ5:AJ10,4),"4",IF(AJ7=LARGE(AJ5:AJ10,5),"5",6)))))</f>
        <v>1</v>
      </c>
      <c r="AM7" s="21">
        <f>IF(AF7&lt;6,"-",(SUM(B7,H7,K7,T7,Q7,N7)-MIN(B7,H7,K7,T7,Q7,N7))/5)</f>
        <v>190.2</v>
      </c>
      <c r="AW7" s="23"/>
    </row>
    <row r="8" spans="1:49" s="22" customFormat="1" x14ac:dyDescent="0.2">
      <c r="A8" s="11" t="s">
        <v>39</v>
      </c>
      <c r="B8" s="19">
        <v>173</v>
      </c>
      <c r="C8" s="6">
        <f>B9</f>
        <v>180</v>
      </c>
      <c r="D8" s="6" t="str">
        <f>IF((COUNTBLANK(B8:B8)=1),"ncr",IF(B8&gt;B9,"W",IF(B8=B9,"D","L")))</f>
        <v>L</v>
      </c>
      <c r="E8" s="19">
        <v>175</v>
      </c>
      <c r="F8" s="6">
        <f>E10</f>
        <v>189</v>
      </c>
      <c r="G8" s="6" t="str">
        <f>IF((COUNTBLANK(E8:E8)=1),"ncr",IF(E8&gt;E10,"W",IF(E8=E10,"D","L")))</f>
        <v>L</v>
      </c>
      <c r="H8" s="19">
        <v>183</v>
      </c>
      <c r="I8" s="6">
        <f>H5</f>
        <v>193</v>
      </c>
      <c r="J8" s="6" t="str">
        <f>IF((COUNTBLANK(H8:H8)=1),"ncr",IF(H8&gt;H5,"W",IF(H8=H5,"D","L")))</f>
        <v>L</v>
      </c>
      <c r="K8" s="19">
        <v>185</v>
      </c>
      <c r="L8" s="6">
        <f>K7</f>
        <v>190</v>
      </c>
      <c r="M8" s="6" t="str">
        <f>IF((COUNTBLANK(K8:K8)=1),"ncr",IF(K8&gt;K7,"W",IF(K8=K7,"D","L")))</f>
        <v>L</v>
      </c>
      <c r="N8" s="19">
        <v>179</v>
      </c>
      <c r="O8" s="6">
        <f>N6</f>
        <v>166</v>
      </c>
      <c r="P8" s="6" t="str">
        <f>IF((COUNTBLANK(N8:N8)=1),"ncr",IF(N8&gt;N6,"W",IF(N8=N6,"D","L")))</f>
        <v>W</v>
      </c>
      <c r="Q8" s="19">
        <v>174</v>
      </c>
      <c r="R8" s="6">
        <f>Q9</f>
        <v>180</v>
      </c>
      <c r="S8" s="6" t="str">
        <f>IF((COUNTBLANK(Q8:Q8)=1),"ncr",IF(Q8&gt;Q9,"W",IF(Q8=Q9,"D","L")))</f>
        <v>L</v>
      </c>
      <c r="T8" s="19">
        <v>180</v>
      </c>
      <c r="U8" s="6">
        <f>T10</f>
        <v>179</v>
      </c>
      <c r="V8" s="6" t="str">
        <f>IF((COUNTBLANK(T8:T8)=1),"ncr",IF(T8&gt;T10,"W",IF(T8=T10,"D","L")))</f>
        <v>W</v>
      </c>
      <c r="W8" s="19">
        <v>170</v>
      </c>
      <c r="X8" s="6">
        <f>W5</f>
        <v>191</v>
      </c>
      <c r="Y8" s="6" t="str">
        <f>IF((COUNTBLANK(W8:W8)=1),"ncr",IF(W8&gt;W5,"W",IF(W8=W5,"D","L")))</f>
        <v>L</v>
      </c>
      <c r="Z8" s="19">
        <v>182</v>
      </c>
      <c r="AA8" s="6">
        <f>Z7</f>
        <v>185</v>
      </c>
      <c r="AB8" s="6" t="str">
        <f>IF((COUNTBLANK(Z8:Z8)=1),"ncr",IF(Z8&gt;Z7,"W",IF(Z8=Z7,"D","L")))</f>
        <v>L</v>
      </c>
      <c r="AC8" s="27">
        <v>176</v>
      </c>
      <c r="AD8" s="6">
        <f>AC6</f>
        <v>174</v>
      </c>
      <c r="AE8" s="20" t="str">
        <f>IF((COUNTBLANK(AC8:AC8)=1),"ncr",IF(AC8&gt;AC6,"W",IF(AC8=AC6,"D","L")))</f>
        <v>W</v>
      </c>
      <c r="AF8" s="6">
        <f t="shared" si="0"/>
        <v>10</v>
      </c>
      <c r="AG8" s="6">
        <f>COUNTIF(A8:AE8,"W")</f>
        <v>3</v>
      </c>
      <c r="AH8" s="6">
        <f t="shared" si="2"/>
        <v>0</v>
      </c>
      <c r="AI8" s="6">
        <f>COUNTIF(A8:AE8,"L")</f>
        <v>7</v>
      </c>
      <c r="AJ8" s="6">
        <f t="shared" si="4"/>
        <v>6</v>
      </c>
      <c r="AK8" s="6">
        <f t="shared" si="5"/>
        <v>1777</v>
      </c>
      <c r="AL8" s="6" t="str">
        <f>IF(AJ8=LARGE(AJ5:AJ10,1),"1",IF(AJ8=LARGE(AJ5:AJ10,2),"2",IF(AJ8=LARGE(AJ5:AJ10,3),"3",IF(AJ8=LARGE(AJ5:AJ10,4),"4",IF(AJ8=LARGE(AJ5:AJ10,5),"5",6)))))</f>
        <v>4</v>
      </c>
      <c r="AM8" s="21">
        <f t="shared" si="6"/>
        <v>178.2</v>
      </c>
      <c r="AW8" s="23"/>
    </row>
    <row r="9" spans="1:49" s="22" customFormat="1" x14ac:dyDescent="0.2">
      <c r="A9" s="11" t="s">
        <v>64</v>
      </c>
      <c r="B9" s="19">
        <v>180</v>
      </c>
      <c r="C9" s="6">
        <f>B8</f>
        <v>173</v>
      </c>
      <c r="D9" s="6" t="str">
        <f>IF((COUNTBLANK(B9:B9)=1),"ncr",IF(B9&gt;B8,"W",IF(B9=B8,"D","L")))</f>
        <v>W</v>
      </c>
      <c r="E9" s="19">
        <v>177</v>
      </c>
      <c r="F9" s="6">
        <f>E6</f>
        <v>180</v>
      </c>
      <c r="G9" s="6" t="str">
        <f>IF((COUNTBLANK(E9:E9)=1),"ncr",IF(E9&gt;E6,"W",IF(E9=E6,"D","L")))</f>
        <v>L</v>
      </c>
      <c r="H9" s="19">
        <v>177</v>
      </c>
      <c r="I9" s="6">
        <f>H10</f>
        <v>182</v>
      </c>
      <c r="J9" s="6" t="str">
        <f>IF((COUNTBLANK(H9:H9)=1),"ncr",IF(H9&gt;H10,"W",IF(H9=H10,"D","L")))</f>
        <v>L</v>
      </c>
      <c r="K9" s="19">
        <v>175</v>
      </c>
      <c r="L9" s="6">
        <f>K5</f>
        <v>196</v>
      </c>
      <c r="M9" s="6" t="str">
        <f>IF((COUNTBLANK(K9:K9)=1),"ncr",IF(K9&gt;K5,"W",IF(K9=K5,"D","L")))</f>
        <v>L</v>
      </c>
      <c r="N9" s="19">
        <v>184</v>
      </c>
      <c r="O9" s="6">
        <f>N7</f>
        <v>189</v>
      </c>
      <c r="P9" s="6" t="str">
        <f>IF((COUNTBLANK(N9:N9)=1),"ncr",IF(N9&gt;N7,"W",IF(N9=N7,"D","L")))</f>
        <v>L</v>
      </c>
      <c r="Q9" s="19">
        <v>180</v>
      </c>
      <c r="R9" s="6">
        <f>Q8</f>
        <v>174</v>
      </c>
      <c r="S9" s="6" t="str">
        <f>IF((COUNTBLANK(Q9:Q9)=1),"ncr",IF(Q9&gt;Q8,"W",IF(Q9=Q8,"D","L")))</f>
        <v>W</v>
      </c>
      <c r="T9" s="19">
        <v>176</v>
      </c>
      <c r="U9" s="6">
        <f>T6</f>
        <v>168</v>
      </c>
      <c r="V9" s="6" t="str">
        <f>IF((COUNTBLANK(T9:T9)=1),"ncr",IF(T9&gt;T6,"W",IF(T9=T6,"D","L")))</f>
        <v>W</v>
      </c>
      <c r="W9" s="19">
        <v>172</v>
      </c>
      <c r="X9" s="6">
        <f>W10</f>
        <v>191</v>
      </c>
      <c r="Y9" s="6" t="str">
        <f>IF((COUNTBLANK(W9:W9)=1),"ncr",IF(W9&gt;W10,"W",IF(W9=W10,"D","L")))</f>
        <v>L</v>
      </c>
      <c r="Z9" s="19"/>
      <c r="AA9" s="6">
        <f>Z5</f>
        <v>197</v>
      </c>
      <c r="AB9" s="6" t="str">
        <f>IF((COUNTBLANK(Z9:Z9)=1),"ncr",IF(Z9&gt;Z5,"W",IF(Z9=Z5,"D","L")))</f>
        <v>ncr</v>
      </c>
      <c r="AC9" s="27"/>
      <c r="AD9" s="6">
        <f>AC7</f>
        <v>190</v>
      </c>
      <c r="AE9" s="20" t="str">
        <f>IF((COUNTBLANK(AC9:AC9)=1),"ncr",IF(AC9&gt;AC7,"W",IF(AC9=AC7,"D","L")))</f>
        <v>ncr</v>
      </c>
      <c r="AF9" s="6">
        <f t="shared" si="0"/>
        <v>8</v>
      </c>
      <c r="AG9" s="6">
        <f>COUNTIF(A9:AE9,"W")</f>
        <v>3</v>
      </c>
      <c r="AH9" s="6">
        <f t="shared" si="2"/>
        <v>0</v>
      </c>
      <c r="AI9" s="6">
        <f>COUNTIF(A9:AE9,"L")</f>
        <v>5</v>
      </c>
      <c r="AJ9" s="6">
        <f t="shared" si="4"/>
        <v>6</v>
      </c>
      <c r="AK9" s="6">
        <f t="shared" si="5"/>
        <v>1421</v>
      </c>
      <c r="AL9" s="6" t="str">
        <f>IF(AJ9=LARGE(AJ5:AJ10,1),"1",IF(AJ9=LARGE(AJ5:AJ10,2),"2",IF(AJ9=LARGE(AJ5:AJ10,3),"3",IF(AJ9=LARGE(AJ5:AJ10,4),"4",IF(AJ9=LARGE(AJ5:AJ10,5),"5",6)))))</f>
        <v>4</v>
      </c>
      <c r="AM9" s="21">
        <f>IF(AF9&lt;6,"-",(SUM(K9,H9,W9,T9,Q9,N9)-MIN(K9,H9,W9,T9,Q9,N9))/5)</f>
        <v>178.4</v>
      </c>
      <c r="AW9" s="23"/>
    </row>
    <row r="10" spans="1:49" s="22" customFormat="1" x14ac:dyDescent="0.2">
      <c r="A10" s="11" t="s">
        <v>28</v>
      </c>
      <c r="B10" s="19">
        <v>179</v>
      </c>
      <c r="C10" s="6">
        <f>B7</f>
        <v>191</v>
      </c>
      <c r="D10" s="6" t="str">
        <f>IF((COUNTBLANK(B10:B10)=1),"ncr",IF(B10&gt;B7,"W",IF(B10=B7,"D","L")))</f>
        <v>L</v>
      </c>
      <c r="E10" s="19">
        <v>189</v>
      </c>
      <c r="F10" s="6">
        <f>E8</f>
        <v>175</v>
      </c>
      <c r="G10" s="6" t="str">
        <f>IF((COUNTBLANK(E10:E10)=1),"ncr",IF(E10&gt;E8,"W",IF(E10=E8,"D","L")))</f>
        <v>W</v>
      </c>
      <c r="H10" s="19">
        <v>182</v>
      </c>
      <c r="I10" s="6">
        <f>H9</f>
        <v>177</v>
      </c>
      <c r="J10" s="6" t="str">
        <f>IF((COUNTBLANK(H10:H10)=1),"ncr",IF(H10&gt;H9,"W",IF(H10=H19,"D","L")))</f>
        <v>W</v>
      </c>
      <c r="K10" s="19">
        <v>175</v>
      </c>
      <c r="L10" s="6">
        <f>K6</f>
        <v>183</v>
      </c>
      <c r="M10" s="6" t="str">
        <f>IF((COUNTBLANK(K10:K10)=1),"ncr",IF(K10&gt;K6,"W",IF(K10=K6,"D","L")))</f>
        <v>L</v>
      </c>
      <c r="N10" s="19">
        <v>184</v>
      </c>
      <c r="O10" s="6">
        <f>N5</f>
        <v>190</v>
      </c>
      <c r="P10" s="6" t="str">
        <f>IF((COUNTBLANK(N10:N10)=1),"ncr",IF(N10&gt;N5,"W",IF(N10=N5,"D","L")))</f>
        <v>L</v>
      </c>
      <c r="Q10" s="19"/>
      <c r="R10" s="6">
        <f>Q7</f>
        <v>190</v>
      </c>
      <c r="S10" s="6" t="str">
        <f>IF((COUNTBLANK(Q10:Q10)=1),"ncr",IF(Q10&gt;Q7,"W",IF(Q10=Q7,"D","L")))</f>
        <v>ncr</v>
      </c>
      <c r="T10" s="19">
        <v>179</v>
      </c>
      <c r="U10" s="6">
        <f>T8</f>
        <v>180</v>
      </c>
      <c r="V10" s="6" t="str">
        <f>IF((COUNTBLANK(T10:T10)=1),"ncr",IF(T10&gt;T8,"W",IF(T10=T8,"D","L")))</f>
        <v>L</v>
      </c>
      <c r="W10" s="19">
        <v>191</v>
      </c>
      <c r="X10" s="6">
        <f>W9</f>
        <v>172</v>
      </c>
      <c r="Y10" s="6" t="str">
        <f>IF((COUNTBLANK(W10:W10)=1),"ncr",IF(W10&gt;W9,"W",IF(W10=W19,"D","L")))</f>
        <v>W</v>
      </c>
      <c r="Z10" s="19">
        <v>186</v>
      </c>
      <c r="AA10" s="6">
        <f>Z6</f>
        <v>175</v>
      </c>
      <c r="AB10" s="6" t="str">
        <f>IF((COUNTBLANK(Z10:Z10)=1),"ncr",IF(Z10&gt;Z6,"W",IF(Z10=Z6,"D","L")))</f>
        <v>W</v>
      </c>
      <c r="AC10" s="27">
        <v>185</v>
      </c>
      <c r="AD10" s="6">
        <f>AC5</f>
        <v>187</v>
      </c>
      <c r="AE10" s="20" t="str">
        <f>IF((COUNTBLANK(AC10:AC10)=1),"ncr",IF(AC10&gt;AC5,"W",IF(AC10=AC5,"D","L")))</f>
        <v>L</v>
      </c>
      <c r="AF10" s="6">
        <f t="shared" si="0"/>
        <v>9</v>
      </c>
      <c r="AG10" s="6">
        <f>COUNTIF(A10:AE10,"W")</f>
        <v>4</v>
      </c>
      <c r="AH10" s="6">
        <f t="shared" si="2"/>
        <v>0</v>
      </c>
      <c r="AI10" s="6">
        <f>COUNTIF(A10:AE10,"L")</f>
        <v>5</v>
      </c>
      <c r="AJ10" s="6">
        <f t="shared" si="4"/>
        <v>8</v>
      </c>
      <c r="AK10" s="6">
        <f t="shared" si="5"/>
        <v>1650</v>
      </c>
      <c r="AL10" s="6" t="str">
        <f>IF(AJ10=LARGE(AJ5:AJ10,1),"1",IF(AJ10=LARGE(AJ5:AJ10,2),"2",IF(AJ10=LARGE(AJ5:AJ10,3),"3",IF(AJ10=LARGE(AJ5:AJ10,4),"4",IF(AJ10=LARGE(AJ5:AJ10,5),"5",6)))))</f>
        <v>3</v>
      </c>
      <c r="AM10" s="21">
        <f>IF(AF10&lt;6,"-",(SUM(AC10,Z10,W10,T10,K10,N10)-MIN(AC10,Z10,W10,T10,K10,N10))/5)</f>
        <v>185</v>
      </c>
      <c r="AW10" s="23"/>
    </row>
    <row r="11" spans="1:49" s="22" customFormat="1" x14ac:dyDescent="0.2">
      <c r="A11" s="11"/>
      <c r="B11" s="19"/>
      <c r="C11" s="6"/>
      <c r="D11" s="6"/>
      <c r="E11" s="19"/>
      <c r="F11" s="6"/>
      <c r="G11" s="6"/>
      <c r="H11" s="19"/>
      <c r="I11" s="6"/>
      <c r="J11" s="6"/>
      <c r="K11" s="19"/>
      <c r="L11" s="6"/>
      <c r="M11" s="6"/>
      <c r="N11" s="19"/>
      <c r="O11" s="6"/>
      <c r="P11" s="6"/>
      <c r="Q11" s="19"/>
      <c r="R11" s="6"/>
      <c r="S11" s="6"/>
      <c r="T11" s="19"/>
      <c r="U11" s="6"/>
      <c r="V11" s="6"/>
      <c r="W11" s="19"/>
      <c r="X11" s="6"/>
      <c r="Y11" s="6"/>
      <c r="Z11" s="19"/>
      <c r="AA11" s="6"/>
      <c r="AB11" s="6"/>
      <c r="AC11" s="19"/>
      <c r="AD11" s="6"/>
      <c r="AE11" s="20"/>
      <c r="AF11" s="6"/>
      <c r="AG11" s="6"/>
      <c r="AH11" s="6"/>
      <c r="AI11" s="6"/>
      <c r="AJ11" s="6"/>
      <c r="AK11" s="6"/>
      <c r="AL11" s="6"/>
      <c r="AM11" s="21"/>
      <c r="AW11" s="23"/>
    </row>
    <row r="12" spans="1:49" s="22" customFormat="1" ht="13.5" thickBot="1" x14ac:dyDescent="0.25">
      <c r="A12" s="11"/>
      <c r="B12" s="19"/>
      <c r="C12" s="6"/>
      <c r="D12" s="6"/>
      <c r="E12" s="19"/>
      <c r="F12" s="6"/>
      <c r="G12" s="6"/>
      <c r="H12" s="19"/>
      <c r="I12" s="6"/>
      <c r="J12" s="6"/>
      <c r="K12" s="19"/>
      <c r="L12" s="6"/>
      <c r="M12" s="6"/>
      <c r="N12" s="19"/>
      <c r="O12" s="6"/>
      <c r="P12" s="6"/>
      <c r="Q12" s="19"/>
      <c r="R12" s="6"/>
      <c r="S12" s="6"/>
      <c r="T12" s="19"/>
      <c r="U12" s="6"/>
      <c r="V12" s="6"/>
      <c r="W12" s="19"/>
      <c r="X12" s="6"/>
      <c r="Y12" s="6"/>
      <c r="Z12" s="19"/>
      <c r="AA12" s="6"/>
      <c r="AB12" s="6"/>
      <c r="AC12" s="19"/>
      <c r="AD12" s="6"/>
      <c r="AE12" s="20"/>
      <c r="AF12" s="6"/>
      <c r="AG12" s="6"/>
      <c r="AH12" s="6"/>
      <c r="AI12" s="6"/>
      <c r="AJ12" s="6"/>
      <c r="AK12" s="6"/>
      <c r="AL12" s="6"/>
      <c r="AM12" s="21"/>
      <c r="AW12" s="23"/>
    </row>
    <row r="13" spans="1:49" s="16" customFormat="1" x14ac:dyDescent="0.2">
      <c r="A13" s="12" t="s">
        <v>3</v>
      </c>
      <c r="B13" s="33" t="s">
        <v>15</v>
      </c>
      <c r="C13" s="36"/>
      <c r="D13" s="37"/>
      <c r="E13" s="28" t="s">
        <v>17</v>
      </c>
      <c r="F13" s="36">
        <v>44682</v>
      </c>
      <c r="G13" s="37"/>
      <c r="H13" s="28" t="s">
        <v>18</v>
      </c>
      <c r="I13" s="36"/>
      <c r="J13" s="37"/>
      <c r="K13" s="28" t="s">
        <v>19</v>
      </c>
      <c r="L13" s="36">
        <v>44710</v>
      </c>
      <c r="M13" s="37"/>
      <c r="N13" s="28" t="s">
        <v>20</v>
      </c>
      <c r="O13" s="36"/>
      <c r="P13" s="37"/>
      <c r="Q13" s="28" t="s">
        <v>21</v>
      </c>
      <c r="R13" s="36">
        <v>44738</v>
      </c>
      <c r="S13" s="37"/>
      <c r="T13" s="28" t="s">
        <v>22</v>
      </c>
      <c r="U13" s="36"/>
      <c r="V13" s="37"/>
      <c r="W13" s="28" t="s">
        <v>23</v>
      </c>
      <c r="X13" s="36">
        <v>44766</v>
      </c>
      <c r="Y13" s="37"/>
      <c r="Z13" s="28" t="s">
        <v>26</v>
      </c>
      <c r="AA13" s="36"/>
      <c r="AB13" s="37"/>
      <c r="AC13" s="28" t="s">
        <v>24</v>
      </c>
      <c r="AD13" s="36">
        <v>44794</v>
      </c>
      <c r="AE13" s="37"/>
      <c r="AF13" s="8" t="s">
        <v>4</v>
      </c>
      <c r="AG13" s="8" t="s">
        <v>5</v>
      </c>
      <c r="AH13" s="8" t="s">
        <v>6</v>
      </c>
      <c r="AI13" s="8" t="s">
        <v>7</v>
      </c>
      <c r="AJ13" s="8" t="s">
        <v>8</v>
      </c>
      <c r="AK13" s="8" t="s">
        <v>9</v>
      </c>
      <c r="AL13" s="8" t="s">
        <v>12</v>
      </c>
      <c r="AM13" s="15" t="s">
        <v>10</v>
      </c>
      <c r="AW13" s="17"/>
    </row>
    <row r="14" spans="1:49" s="16" customFormat="1" ht="13.5" thickBot="1" x14ac:dyDescent="0.25">
      <c r="A14" s="13" t="s">
        <v>0</v>
      </c>
      <c r="B14" s="9" t="s">
        <v>1</v>
      </c>
      <c r="C14" s="9" t="s">
        <v>14</v>
      </c>
      <c r="D14" s="9" t="s">
        <v>16</v>
      </c>
      <c r="E14" s="29" t="s">
        <v>1</v>
      </c>
      <c r="F14" s="9" t="s">
        <v>14</v>
      </c>
      <c r="G14" s="9" t="s">
        <v>16</v>
      </c>
      <c r="H14" s="29" t="s">
        <v>1</v>
      </c>
      <c r="I14" s="9" t="s">
        <v>14</v>
      </c>
      <c r="J14" s="9" t="s">
        <v>16</v>
      </c>
      <c r="K14" s="29" t="s">
        <v>1</v>
      </c>
      <c r="L14" s="9" t="s">
        <v>14</v>
      </c>
      <c r="M14" s="9" t="s">
        <v>16</v>
      </c>
      <c r="N14" s="29" t="s">
        <v>1</v>
      </c>
      <c r="O14" s="9" t="s">
        <v>14</v>
      </c>
      <c r="P14" s="9" t="s">
        <v>16</v>
      </c>
      <c r="Q14" s="29" t="s">
        <v>1</v>
      </c>
      <c r="R14" s="9" t="s">
        <v>14</v>
      </c>
      <c r="S14" s="9" t="s">
        <v>16</v>
      </c>
      <c r="T14" s="29" t="s">
        <v>1</v>
      </c>
      <c r="U14" s="9" t="s">
        <v>14</v>
      </c>
      <c r="V14" s="9" t="s">
        <v>16</v>
      </c>
      <c r="W14" s="29" t="s">
        <v>1</v>
      </c>
      <c r="X14" s="9" t="s">
        <v>14</v>
      </c>
      <c r="Y14" s="9" t="s">
        <v>16</v>
      </c>
      <c r="Z14" s="29" t="s">
        <v>1</v>
      </c>
      <c r="AA14" s="9" t="s">
        <v>14</v>
      </c>
      <c r="AB14" s="9" t="s">
        <v>16</v>
      </c>
      <c r="AC14" s="29" t="s">
        <v>1</v>
      </c>
      <c r="AD14" s="9" t="s">
        <v>14</v>
      </c>
      <c r="AE14" s="30" t="s">
        <v>16</v>
      </c>
      <c r="AF14" s="9"/>
      <c r="AG14" s="9"/>
      <c r="AH14" s="9"/>
      <c r="AI14" s="9"/>
      <c r="AJ14" s="9"/>
      <c r="AK14" s="9"/>
      <c r="AL14" s="9"/>
      <c r="AM14" s="18" t="s">
        <v>13</v>
      </c>
      <c r="AW14" s="17"/>
    </row>
    <row r="15" spans="1:49" s="22" customFormat="1" x14ac:dyDescent="0.2">
      <c r="A15" s="38" t="s">
        <v>29</v>
      </c>
      <c r="B15" s="19">
        <v>180</v>
      </c>
      <c r="C15" s="6">
        <f>B16</f>
        <v>178</v>
      </c>
      <c r="D15" s="6" t="str">
        <f>IF((COUNTBLANK(B15:B15)=1),"ncr",IF(B15&gt;B16,"W",IF(B15=B16,"D","L")))</f>
        <v>W</v>
      </c>
      <c r="E15" s="19">
        <v>182</v>
      </c>
      <c r="F15" s="6">
        <f>E17</f>
        <v>173</v>
      </c>
      <c r="G15" s="6" t="str">
        <f>IF((COUNTBLANK(E15:E15)=1),"ncr",IF(E15&gt;E17,"W",IF(E15=E17,"D","L")))</f>
        <v>W</v>
      </c>
      <c r="H15" s="19">
        <v>177</v>
      </c>
      <c r="I15" s="6">
        <f>H18</f>
        <v>170</v>
      </c>
      <c r="J15" s="6" t="str">
        <f>IF((COUNTBLANK(H15:H15)=1),"ncr",IF(H15&gt;H18,"W",IF(H15=H18,"D","L")))</f>
        <v>W</v>
      </c>
      <c r="K15" s="19">
        <v>175</v>
      </c>
      <c r="L15" s="6">
        <f>K19</f>
        <v>0</v>
      </c>
      <c r="M15" s="6" t="str">
        <f>IF((COUNTBLANK(K15:K15)=1),"ncr",IF(K15&gt;K19,"W",IF(K15=K19,"D","L")))</f>
        <v>W</v>
      </c>
      <c r="N15" s="19">
        <v>174</v>
      </c>
      <c r="O15" s="6">
        <f>N20</f>
        <v>155</v>
      </c>
      <c r="P15" s="6" t="str">
        <f>IF((COUNTBLANK(N15:N15)=1),"ncr",IF(N15&gt;N20,"W",IF(N15=N20,"D","L")))</f>
        <v>W</v>
      </c>
      <c r="Q15" s="19">
        <v>182</v>
      </c>
      <c r="R15" s="6">
        <f>Q16</f>
        <v>180</v>
      </c>
      <c r="S15" s="6" t="str">
        <f>IF((COUNTBLANK(Q15:Q15)=1),"ncr",IF(Q15&gt;Q16,"W",IF(Q15=Q16,"D","L")))</f>
        <v>W</v>
      </c>
      <c r="T15" s="19">
        <v>170</v>
      </c>
      <c r="U15" s="6">
        <f>T17</f>
        <v>153</v>
      </c>
      <c r="V15" s="6" t="str">
        <f>IF((COUNTBLANK(T15:T15)=1),"ncr",IF(T15&gt;T17,"W",IF(T15=T17,"D","L")))</f>
        <v>W</v>
      </c>
      <c r="W15" s="19">
        <v>165</v>
      </c>
      <c r="X15" s="6">
        <f>W18</f>
        <v>164</v>
      </c>
      <c r="Y15" s="6" t="str">
        <f>IF((COUNTBLANK(W15:W15)=1),"ncr",IF(W15&gt;W18,"W",IF(W15=W18,"D","L")))</f>
        <v>W</v>
      </c>
      <c r="Z15" s="19">
        <v>197</v>
      </c>
      <c r="AA15" s="6">
        <f>Z19</f>
        <v>170</v>
      </c>
      <c r="AB15" s="6" t="str">
        <f>IF((COUNTBLANK(Z15:Z15)=1),"ncr",IF(Z15&gt;Z19,"W",IF(Z15=Z19,"D","L")))</f>
        <v>W</v>
      </c>
      <c r="AC15" s="27">
        <v>172</v>
      </c>
      <c r="AD15" s="6">
        <f>AC20</f>
        <v>155</v>
      </c>
      <c r="AE15" s="20" t="str">
        <f>IF((COUNTBLANK(AC15:AC15)=1),"ncr",IF(AC15&gt;AC20,"W",IF(AC15=AC20,"D","L")))</f>
        <v>W</v>
      </c>
      <c r="AF15" s="6">
        <f t="shared" ref="AF15:AF20" si="7">10-COUNTBLANK(B15:AE15)</f>
        <v>10</v>
      </c>
      <c r="AG15" s="6">
        <f t="shared" ref="AG15:AG20" si="8">COUNTIF(A15:AE15,"W")</f>
        <v>10</v>
      </c>
      <c r="AH15" s="6">
        <f t="shared" ref="AH15:AH20" si="9">COUNTIF(B15:AE15,"D")</f>
        <v>0</v>
      </c>
      <c r="AI15" s="6">
        <f t="shared" ref="AI15:AI20" si="10">COUNTIF(A15:AE15,"L")</f>
        <v>0</v>
      </c>
      <c r="AJ15" s="6">
        <f t="shared" ref="AJ15:AJ20" si="11">AG15*2 + AH15</f>
        <v>20</v>
      </c>
      <c r="AK15" s="6">
        <f t="shared" ref="AK15:AK20" si="12">SUM(B15,E15,H15,K15,N15,Q15,T15,W15,Z15,AC15)</f>
        <v>1774</v>
      </c>
      <c r="AL15" s="39" t="str">
        <f>IF(AJ15=LARGE(AJ15:AJ20,1),"1",IF(AJ15=LARGE(AJ15:AJ20,2),"2",IF(AJ15=LARGE(AJ15:AJ20,3),"3",IF(AJ15=LARGE(AJ15:AJ20,4),"4",IF(AJ15=LARGE(AJ15:AJ20,5),"5",6)))))</f>
        <v>1</v>
      </c>
      <c r="AM15" s="21">
        <f t="shared" ref="AM15:AM20" si="13">IF(AF15&lt;6,"-",(SUM(AC15,Z15,W15,T15,Q15,N15)-MIN(AC15,Z15,W15,T15,Q15,N15))/5)</f>
        <v>179</v>
      </c>
      <c r="AW15" s="23"/>
    </row>
    <row r="16" spans="1:49" s="22" customFormat="1" x14ac:dyDescent="0.2">
      <c r="A16" s="11" t="s">
        <v>25</v>
      </c>
      <c r="B16" s="19">
        <v>178</v>
      </c>
      <c r="C16" s="6">
        <f>B15</f>
        <v>180</v>
      </c>
      <c r="D16" s="6" t="str">
        <f>IF((COUNTBLANK(B16:B16)=1),"ncr",IF(B16&gt;B15,"W",IF(B16=B15,"D","L")))</f>
        <v>L</v>
      </c>
      <c r="E16" s="19">
        <v>179</v>
      </c>
      <c r="F16" s="6">
        <f>E19</f>
        <v>179</v>
      </c>
      <c r="G16" s="6" t="str">
        <f>IF((COUNTBLANK(E16:E16)=1),"ncr",IF(E16&gt;E19,"W",IF(E16=E19,"D","L")))</f>
        <v>D</v>
      </c>
      <c r="H16" s="19">
        <v>183</v>
      </c>
      <c r="I16" s="6">
        <f>H17</f>
        <v>173</v>
      </c>
      <c r="J16" s="6" t="str">
        <f>IF((COUNTBLANK(H16:H16)=1),"ncr",IF(H16&gt;H17,"W",IF(H16=H17,"D","L")))</f>
        <v>W</v>
      </c>
      <c r="K16" s="19">
        <v>183</v>
      </c>
      <c r="L16" s="6">
        <f>K20</f>
        <v>169</v>
      </c>
      <c r="M16" s="6" t="str">
        <f>IF((COUNTBLANK(K16:K16)=1),"ncr",IF(K16&gt;K20,"W",IF(K16=K20,"D","L")))</f>
        <v>W</v>
      </c>
      <c r="N16" s="19">
        <v>177</v>
      </c>
      <c r="O16" s="6">
        <f>N18</f>
        <v>156</v>
      </c>
      <c r="P16" s="6" t="str">
        <f>IF((COUNTBLANK(N16:N16)=1),"ncr",IF(N16&gt;N18,"W",IF(N16=N18,"D","L")))</f>
        <v>W</v>
      </c>
      <c r="Q16" s="19">
        <v>180</v>
      </c>
      <c r="R16" s="6">
        <f>Q15</f>
        <v>182</v>
      </c>
      <c r="S16" s="6" t="str">
        <f>IF((COUNTBLANK(Q16:Q16)=1),"ncr",IF(Q16&gt;Q15,"W",IF(Q16=Q15,"D","L")))</f>
        <v>L</v>
      </c>
      <c r="T16" s="19">
        <v>176</v>
      </c>
      <c r="U16" s="6">
        <f>T19</f>
        <v>164</v>
      </c>
      <c r="V16" s="6" t="str">
        <f>IF((COUNTBLANK(T16:T16)=1),"ncr",IF(T16&gt;T19,"W",IF(T16=T19,"D","L")))</f>
        <v>W</v>
      </c>
      <c r="W16" s="19">
        <v>178</v>
      </c>
      <c r="X16" s="6">
        <f>W17</f>
        <v>163</v>
      </c>
      <c r="Y16" s="6" t="str">
        <f>IF((COUNTBLANK(W16:W16)=1),"ncr",IF(W16&gt;W17,"W",IF(W16=W17,"D","L")))</f>
        <v>W</v>
      </c>
      <c r="Z16" s="19">
        <v>177</v>
      </c>
      <c r="AA16" s="6">
        <f>Z20</f>
        <v>166</v>
      </c>
      <c r="AB16" s="6" t="str">
        <f>IF((COUNTBLANK(Z16:Z16)=1),"ncr",IF(Z16&gt;Z20,"W",IF(Z16=Z20,"D","L")))</f>
        <v>W</v>
      </c>
      <c r="AC16" s="27">
        <v>178</v>
      </c>
      <c r="AD16" s="6">
        <f>AC18</f>
        <v>182</v>
      </c>
      <c r="AE16" s="20" t="str">
        <f>IF((COUNTBLANK(AC16:AC16)=1),"ncr",IF(AC16&gt;AC18,"W",IF(AC16=AC18,"D","L")))</f>
        <v>L</v>
      </c>
      <c r="AF16" s="6">
        <f t="shared" si="7"/>
        <v>10</v>
      </c>
      <c r="AG16" s="6">
        <f>COUNTIF(A16:AE16,"W")</f>
        <v>6</v>
      </c>
      <c r="AH16" s="6">
        <f t="shared" si="9"/>
        <v>1</v>
      </c>
      <c r="AI16" s="6">
        <f>COUNTIF(A16:AE16,"L")</f>
        <v>3</v>
      </c>
      <c r="AJ16" s="6">
        <f t="shared" si="11"/>
        <v>13</v>
      </c>
      <c r="AK16" s="6">
        <f t="shared" si="12"/>
        <v>1789</v>
      </c>
      <c r="AL16" s="6" t="str">
        <f>IF(AJ16=LARGE(AJ15:AJ20,1),"1",IF(AJ16=LARGE(AJ15:AJ20,2),"2",IF(AJ16=LARGE(AJ15:AJ20,3),"3",IF(AJ16=LARGE(AJ15:AJ20,4),"4",IF(AJ16=LARGE(AJ15:AJ20,5),"5",6)))))</f>
        <v>2</v>
      </c>
      <c r="AM16" s="21">
        <f>IF(AF16&lt;6,"-",(SUM(AC16,K16,W16,T16,Q16,N16)-MIN(AC16,K16,W16,T16,Q16,N16))/5)</f>
        <v>179.2</v>
      </c>
      <c r="AW16" s="23"/>
    </row>
    <row r="17" spans="1:49" s="22" customFormat="1" x14ac:dyDescent="0.2">
      <c r="A17" s="11" t="s">
        <v>40</v>
      </c>
      <c r="B17" s="19">
        <v>186</v>
      </c>
      <c r="C17" s="6">
        <f>B20</f>
        <v>177</v>
      </c>
      <c r="D17" s="6" t="str">
        <f>IF((COUNTBLANK(B17:B17)=1),"ncr",IF(B17&gt;B20,"W",IF(B17=B20,"D","L")))</f>
        <v>W</v>
      </c>
      <c r="E17" s="19">
        <v>173</v>
      </c>
      <c r="F17" s="6">
        <f>E15</f>
        <v>182</v>
      </c>
      <c r="G17" s="6" t="str">
        <f>IF((COUNTBLANK(E17:E17)=1),"ncr",IF(E17&gt;E15,"W",IF(E17=E15,"D","L")))</f>
        <v>L</v>
      </c>
      <c r="H17" s="19">
        <v>173</v>
      </c>
      <c r="I17" s="6">
        <f>H16</f>
        <v>183</v>
      </c>
      <c r="J17" s="6" t="str">
        <f>IF((COUNTBLANK(H17:H17)=1),"ncr",IF(H17&gt;H16,"W",IF(H17=H16,"D","L")))</f>
        <v>L</v>
      </c>
      <c r="K17" s="19">
        <v>176</v>
      </c>
      <c r="L17" s="6">
        <f>K18</f>
        <v>177</v>
      </c>
      <c r="M17" s="6" t="str">
        <f>IF((COUNTBLANK(K17:K17)=1),"ncr",IF(K17&gt;K18,"W",IF(K17=K18,"D","L")))</f>
        <v>L</v>
      </c>
      <c r="N17" s="19">
        <v>176</v>
      </c>
      <c r="O17" s="6">
        <f>N19</f>
        <v>172</v>
      </c>
      <c r="P17" s="6" t="str">
        <f>IF((COUNTBLANK(N17:N17)=1),"ncr",IF(N17&gt;N19,"W",IF(N17=N19,"D","L")))</f>
        <v>W</v>
      </c>
      <c r="Q17" s="19">
        <v>157</v>
      </c>
      <c r="R17" s="6">
        <f>Q20</f>
        <v>154</v>
      </c>
      <c r="S17" s="6" t="str">
        <f>IF((COUNTBLANK(Q17:Q17)=1),"ncr",IF(Q17&gt;Q20,"W",IF(Q17=Q20,"D","L")))</f>
        <v>W</v>
      </c>
      <c r="T17" s="19">
        <v>153</v>
      </c>
      <c r="U17" s="6">
        <f>T15</f>
        <v>170</v>
      </c>
      <c r="V17" s="6" t="str">
        <f>IF((COUNTBLANK(T17:T17)=1),"ncr",IF(T17&gt;T15,"W",IF(T17=T15,"D","L")))</f>
        <v>L</v>
      </c>
      <c r="W17" s="19">
        <v>163</v>
      </c>
      <c r="X17" s="6">
        <f>W16</f>
        <v>178</v>
      </c>
      <c r="Y17" s="6" t="str">
        <f>IF((COUNTBLANK(W17:W17)=1),"ncr",IF(W17&gt;W16,"W",IF(W17=W16,"D","L")))</f>
        <v>L</v>
      </c>
      <c r="Z17" s="19">
        <v>172</v>
      </c>
      <c r="AA17" s="6">
        <f>Z18</f>
        <v>161</v>
      </c>
      <c r="AB17" s="6" t="str">
        <f>IF((COUNTBLANK(Z17:Z17)=1),"ncr",IF(Z17&gt;Z18,"W",IF(Z17=Z18,"D","L")))</f>
        <v>W</v>
      </c>
      <c r="AC17" s="27">
        <v>154</v>
      </c>
      <c r="AD17" s="6">
        <f>AC19</f>
        <v>161</v>
      </c>
      <c r="AE17" s="20" t="str">
        <f>IF((COUNTBLANK(AC17:AC17)=1),"ncr",IF(AC17&gt;AC19,"W",IF(AC17=AC19,"D","L")))</f>
        <v>L</v>
      </c>
      <c r="AF17" s="6">
        <f t="shared" si="7"/>
        <v>10</v>
      </c>
      <c r="AG17" s="6">
        <f t="shared" si="8"/>
        <v>4</v>
      </c>
      <c r="AH17" s="6">
        <f t="shared" si="9"/>
        <v>0</v>
      </c>
      <c r="AI17" s="6">
        <f t="shared" si="10"/>
        <v>6</v>
      </c>
      <c r="AJ17" s="6">
        <f t="shared" si="11"/>
        <v>8</v>
      </c>
      <c r="AK17" s="6">
        <f t="shared" si="12"/>
        <v>1683</v>
      </c>
      <c r="AL17" s="6" t="str">
        <f>IF(AJ17=LARGE(AJ15:AJ20,1),"1",IF(AJ17=LARGE(AJ15:AJ20,2),"2",IF(AJ17=LARGE(AJ15:AJ20,3),"3",IF(AJ17=LARGE(AJ15:AJ20,4),"4",IF(AJ17=LARGE(AJ15:AJ20,5),"5",6)))))</f>
        <v>4</v>
      </c>
      <c r="AM17" s="21">
        <f t="shared" si="13"/>
        <v>164.4</v>
      </c>
      <c r="AW17" s="23"/>
    </row>
    <row r="18" spans="1:49" s="22" customFormat="1" x14ac:dyDescent="0.2">
      <c r="A18" s="11" t="s">
        <v>30</v>
      </c>
      <c r="B18" s="19">
        <v>174</v>
      </c>
      <c r="C18" s="6">
        <f>B19</f>
        <v>176</v>
      </c>
      <c r="D18" s="6" t="str">
        <f>IF((COUNTBLANK(B18:B18)=1),"ncr",IF(B18&gt;B19,"W",IF(B18=B19,"D","L")))</f>
        <v>L</v>
      </c>
      <c r="E18" s="19">
        <v>181</v>
      </c>
      <c r="F18" s="6">
        <f>E20</f>
        <v>161</v>
      </c>
      <c r="G18" s="6" t="str">
        <f>IF((COUNTBLANK(E18:E18)=1),"ncr",IF(E18&gt;E20,"W",IF(E18=E20,"D","L")))</f>
        <v>W</v>
      </c>
      <c r="H18" s="19">
        <v>170</v>
      </c>
      <c r="I18" s="6">
        <f>H15</f>
        <v>177</v>
      </c>
      <c r="J18" s="6" t="str">
        <f>IF((COUNTBLANK(H18:H18)=1),"ncr",IF(H18&gt;H15,"W",IF(H18=H15,"D","L")))</f>
        <v>L</v>
      </c>
      <c r="K18" s="19">
        <v>177</v>
      </c>
      <c r="L18" s="6">
        <f>K17</f>
        <v>176</v>
      </c>
      <c r="M18" s="6" t="str">
        <f>IF((COUNTBLANK(K18:K18)=1),"ncr",IF(K18&gt;K17,"W",IF(K18=K17,"D","L")))</f>
        <v>W</v>
      </c>
      <c r="N18" s="19">
        <v>156</v>
      </c>
      <c r="O18" s="6">
        <f>N16</f>
        <v>177</v>
      </c>
      <c r="P18" s="6" t="str">
        <f>IF((COUNTBLANK(N18:N18)=1),"ncr",IF(N18&gt;N16,"W",IF(N18=N16,"D","L")))</f>
        <v>L</v>
      </c>
      <c r="Q18" s="19">
        <v>175</v>
      </c>
      <c r="R18" s="6">
        <f>Q19</f>
        <v>181</v>
      </c>
      <c r="S18" s="6" t="str">
        <f>IF((COUNTBLANK(Q18:Q18)=1),"ncr",IF(Q18&gt;Q19,"W",IF(Q18=Q19,"D","L")))</f>
        <v>L</v>
      </c>
      <c r="T18" s="19">
        <v>175</v>
      </c>
      <c r="U18" s="6">
        <f>T20</f>
        <v>144</v>
      </c>
      <c r="V18" s="6" t="str">
        <f>IF((COUNTBLANK(T18:T18)=1),"ncr",IF(T18&gt;T20,"W",IF(T18=T20,"D","L")))</f>
        <v>W</v>
      </c>
      <c r="W18" s="19">
        <v>164</v>
      </c>
      <c r="X18" s="6">
        <f>W15</f>
        <v>165</v>
      </c>
      <c r="Y18" s="6" t="str">
        <f>IF((COUNTBLANK(W18:W18)=1),"ncr",IF(W18&gt;W15,"W",IF(W18=W15,"D","L")))</f>
        <v>L</v>
      </c>
      <c r="Z18" s="19">
        <v>161</v>
      </c>
      <c r="AA18" s="6">
        <f>Z17</f>
        <v>172</v>
      </c>
      <c r="AB18" s="6" t="str">
        <f>IF((COUNTBLANK(Z18:Z18)=1),"ncr",IF(Z18&gt;Z17,"W",IF(Z18=Z17,"D","L")))</f>
        <v>L</v>
      </c>
      <c r="AC18" s="27">
        <v>182</v>
      </c>
      <c r="AD18" s="6">
        <f>AC16</f>
        <v>178</v>
      </c>
      <c r="AE18" s="20" t="str">
        <f>IF((COUNTBLANK(AC18:AC18)=1),"ncr",IF(AC18&gt;AC16,"W",IF(AC18=AC16,"D","L")))</f>
        <v>W</v>
      </c>
      <c r="AF18" s="6">
        <f t="shared" si="7"/>
        <v>10</v>
      </c>
      <c r="AG18" s="6">
        <f t="shared" si="8"/>
        <v>4</v>
      </c>
      <c r="AH18" s="6">
        <f t="shared" si="9"/>
        <v>0</v>
      </c>
      <c r="AI18" s="6">
        <f t="shared" si="10"/>
        <v>6</v>
      </c>
      <c r="AJ18" s="6">
        <f t="shared" si="11"/>
        <v>8</v>
      </c>
      <c r="AK18" s="6">
        <f t="shared" si="12"/>
        <v>1715</v>
      </c>
      <c r="AL18" s="6" t="str">
        <f>IF(AJ18=LARGE(AJ15:AJ20,1),"1",IF(AJ18=LARGE(AJ15:AJ20,2),"2",IF(AJ18=LARGE(AJ15:AJ20,3),"3",IF(AJ18=LARGE(AJ15:AJ20,4),"4",IF(AJ18=LARGE(AJ15:AJ20,5),"5",6)))))</f>
        <v>4</v>
      </c>
      <c r="AM18" s="21">
        <f t="shared" si="13"/>
        <v>171.4</v>
      </c>
      <c r="AW18" s="23"/>
    </row>
    <row r="19" spans="1:49" s="22" customFormat="1" x14ac:dyDescent="0.2">
      <c r="A19" s="11" t="s">
        <v>41</v>
      </c>
      <c r="B19" s="19">
        <v>176</v>
      </c>
      <c r="C19" s="6">
        <f>B18</f>
        <v>174</v>
      </c>
      <c r="D19" s="6" t="str">
        <f>IF((COUNTBLANK(B19:B19)=1),"ncr",IF(B19&gt;B18,"W",IF(B19=B18,"D","L")))</f>
        <v>W</v>
      </c>
      <c r="E19" s="19">
        <v>179</v>
      </c>
      <c r="F19" s="6">
        <f>E16</f>
        <v>179</v>
      </c>
      <c r="G19" s="6" t="str">
        <f>IF((COUNTBLANK(E19:E19)=1),"ncr",IF(E19&gt;E16,"W",IF(E19=E16,"D","L")))</f>
        <v>D</v>
      </c>
      <c r="H19" s="19">
        <v>170</v>
      </c>
      <c r="I19" s="6">
        <f>H20</f>
        <v>169</v>
      </c>
      <c r="J19" s="6" t="str">
        <f>IF((COUNTBLANK(H19:H19)=1),"ncr",IF(H19&gt;H20,"W",IF(H19=H20,"D","L")))</f>
        <v>W</v>
      </c>
      <c r="K19" s="19"/>
      <c r="L19" s="6">
        <f>K15</f>
        <v>175</v>
      </c>
      <c r="M19" s="6" t="str">
        <f>IF((COUNTBLANK(K19:K19)=1),"ncr",IF(K19&gt;K15,"W",IF(K19=K15,"D","L")))</f>
        <v>ncr</v>
      </c>
      <c r="N19" s="19">
        <v>172</v>
      </c>
      <c r="O19" s="6">
        <f>N17</f>
        <v>176</v>
      </c>
      <c r="P19" s="6" t="str">
        <f>IF((COUNTBLANK(N19:N19)=1),"ncr",IF(N19&gt;N17,"W",IF(N19=N17,"D","L")))</f>
        <v>L</v>
      </c>
      <c r="Q19" s="19">
        <v>181</v>
      </c>
      <c r="R19" s="6">
        <f>Q18</f>
        <v>175</v>
      </c>
      <c r="S19" s="6" t="str">
        <f>IF((COUNTBLANK(Q19:Q19)=1),"ncr",IF(Q19&gt;Q18,"W",IF(Q19=Q18,"D","L")))</f>
        <v>W</v>
      </c>
      <c r="T19" s="19">
        <v>164</v>
      </c>
      <c r="U19" s="6">
        <f>T16</f>
        <v>176</v>
      </c>
      <c r="V19" s="6" t="str">
        <f>IF((COUNTBLANK(T19:T19)=1),"ncr",IF(T19&gt;T16,"W",IF(T19=T16,"D","L")))</f>
        <v>L</v>
      </c>
      <c r="W19" s="19">
        <v>168</v>
      </c>
      <c r="X19" s="6">
        <f>W20</f>
        <v>153</v>
      </c>
      <c r="Y19" s="6" t="str">
        <f>IF((COUNTBLANK(W19:W19)=1),"ncr",IF(W19&gt;W20,"W",IF(W19=W20,"D","L")))</f>
        <v>W</v>
      </c>
      <c r="Z19" s="19">
        <v>170</v>
      </c>
      <c r="AA19" s="6">
        <f>Z15</f>
        <v>197</v>
      </c>
      <c r="AB19" s="6" t="str">
        <f>IF((COUNTBLANK(Z19:Z19)=1),"ncr",IF(Z19&gt;Z15,"W",IF(Z19=Z15,"D","L")))</f>
        <v>L</v>
      </c>
      <c r="AC19" s="27">
        <v>161</v>
      </c>
      <c r="AD19" s="6">
        <f>AC17</f>
        <v>154</v>
      </c>
      <c r="AE19" s="20" t="str">
        <f>IF((COUNTBLANK(AC19:AC19)=1),"ncr",IF(AC19&gt;AC17,"W",IF(AC19=AC17,"D","L")))</f>
        <v>W</v>
      </c>
      <c r="AF19" s="6">
        <f t="shared" si="7"/>
        <v>9</v>
      </c>
      <c r="AG19" s="6">
        <f t="shared" si="8"/>
        <v>5</v>
      </c>
      <c r="AH19" s="6">
        <f t="shared" si="9"/>
        <v>1</v>
      </c>
      <c r="AI19" s="6">
        <f t="shared" si="10"/>
        <v>3</v>
      </c>
      <c r="AJ19" s="6">
        <f t="shared" si="11"/>
        <v>11</v>
      </c>
      <c r="AK19" s="6">
        <f t="shared" si="12"/>
        <v>1541</v>
      </c>
      <c r="AL19" s="6" t="str">
        <f>IF(AJ19=LARGE(AJ15:AJ20,1),"1",IF(AJ19=LARGE(AJ15:AJ20,2),"2",IF(AJ19=LARGE(AJ15:AJ20,3),"3",IF(AJ19=LARGE(AJ15:AJ20,4),"4",IF(AJ19=LARGE(AJ15:AJ20,5),"5",6)))))</f>
        <v>3</v>
      </c>
      <c r="AM19" s="21">
        <f>IF(AF19&lt;6,"-",(SUM(AC19,Z19,W19,T19,Q19,N19)-MIN(AC19,Z19,W19,T19,Q19,N19))/5)</f>
        <v>171</v>
      </c>
      <c r="AW19" s="23"/>
    </row>
    <row r="20" spans="1:49" s="22" customFormat="1" x14ac:dyDescent="0.2">
      <c r="A20" s="11" t="s">
        <v>42</v>
      </c>
      <c r="B20" s="19">
        <v>177</v>
      </c>
      <c r="C20" s="6">
        <f>B17</f>
        <v>186</v>
      </c>
      <c r="D20" s="6" t="str">
        <f>IF((COUNTBLANK(B20:B20)=1),"ncr",IF(B20&gt;B17,"W",IF(B20=B17,"D","L")))</f>
        <v>L</v>
      </c>
      <c r="E20" s="19">
        <v>161</v>
      </c>
      <c r="F20" s="6">
        <f>E18</f>
        <v>181</v>
      </c>
      <c r="G20" s="6" t="str">
        <f>IF((COUNTBLANK(E20:E20)=1),"ncr",IF(E20&gt;E18,"W",IF(E20=E18,"D","L")))</f>
        <v>L</v>
      </c>
      <c r="H20" s="19">
        <v>169</v>
      </c>
      <c r="I20" s="6">
        <f>H19</f>
        <v>170</v>
      </c>
      <c r="J20" s="6" t="str">
        <f>IF((COUNTBLANK(H20:H20)=1),"ncr",IF(H20&gt;H19,"W",IF(H20=H29,"D","L")))</f>
        <v>L</v>
      </c>
      <c r="K20" s="19">
        <v>169</v>
      </c>
      <c r="L20" s="6">
        <f>K16</f>
        <v>183</v>
      </c>
      <c r="M20" s="6" t="str">
        <f>IF((COUNTBLANK(K20:K20)=1),"ncr",IF(K20&gt;K16,"W",IF(K20=K16,"D","L")))</f>
        <v>L</v>
      </c>
      <c r="N20" s="19">
        <v>155</v>
      </c>
      <c r="O20" s="6">
        <f>N15</f>
        <v>174</v>
      </c>
      <c r="P20" s="6" t="str">
        <f>IF((COUNTBLANK(N20:N20)=1),"ncr",IF(N20&gt;N15,"W",IF(N20=N15,"D","L")))</f>
        <v>L</v>
      </c>
      <c r="Q20" s="19">
        <v>154</v>
      </c>
      <c r="R20" s="6">
        <f>Q17</f>
        <v>157</v>
      </c>
      <c r="S20" s="6" t="str">
        <f>IF((COUNTBLANK(Q20:Q20)=1),"ncr",IF(Q20&gt;Q17,"W",IF(Q20=Q17,"D","L")))</f>
        <v>L</v>
      </c>
      <c r="T20" s="19">
        <v>144</v>
      </c>
      <c r="U20" s="6">
        <f>T18</f>
        <v>175</v>
      </c>
      <c r="V20" s="6" t="str">
        <f>IF((COUNTBLANK(T20:T20)=1),"ncr",IF(T20&gt;T18,"W",IF(T20=T18,"D","L")))</f>
        <v>L</v>
      </c>
      <c r="W20" s="19">
        <v>153</v>
      </c>
      <c r="X20" s="6">
        <f>W19</f>
        <v>168</v>
      </c>
      <c r="Y20" s="6" t="str">
        <f>IF((COUNTBLANK(W20:W20)=1),"ncr",IF(W20&gt;W19,"W",IF(W20=W29,"D","L")))</f>
        <v>L</v>
      </c>
      <c r="Z20" s="19">
        <v>166</v>
      </c>
      <c r="AA20" s="6">
        <f>Z16</f>
        <v>177</v>
      </c>
      <c r="AB20" s="6" t="str">
        <f>IF((COUNTBLANK(Z20:Z20)=1),"ncr",IF(Z20&gt;Z16,"W",IF(Z20=Z16,"D","L")))</f>
        <v>L</v>
      </c>
      <c r="AC20" s="32">
        <v>155</v>
      </c>
      <c r="AD20" s="6">
        <f>AC15</f>
        <v>172</v>
      </c>
      <c r="AE20" s="20" t="str">
        <f>IF((COUNTBLANK(AC20:AC20)=1),"ncr",IF(AC20&gt;AC15,"W",IF(AC20=AC15,"D","L")))</f>
        <v>L</v>
      </c>
      <c r="AF20" s="6">
        <f t="shared" si="7"/>
        <v>10</v>
      </c>
      <c r="AG20" s="6">
        <f t="shared" si="8"/>
        <v>0</v>
      </c>
      <c r="AH20" s="6">
        <f t="shared" si="9"/>
        <v>0</v>
      </c>
      <c r="AI20" s="6">
        <f t="shared" si="10"/>
        <v>10</v>
      </c>
      <c r="AJ20" s="6">
        <f t="shared" si="11"/>
        <v>0</v>
      </c>
      <c r="AK20" s="6">
        <f t="shared" si="12"/>
        <v>1603</v>
      </c>
      <c r="AL20" s="6">
        <f>IF(AJ20=LARGE(AJ15:AJ20,1),"1",IF(AJ20=LARGE(AJ15:AJ20,2),"2",IF(AJ20=LARGE(AJ15:AJ20,3),"3",IF(AJ20=LARGE(AJ15:AJ20,4),"4",IF(AJ20=LARGE(AJ15:AJ20,5),"5",6)))))</f>
        <v>6</v>
      </c>
      <c r="AM20" s="21">
        <f t="shared" si="13"/>
        <v>156.6</v>
      </c>
      <c r="AW20" s="23"/>
    </row>
    <row r="21" spans="1:49" s="22" customFormat="1" x14ac:dyDescent="0.2">
      <c r="A21" s="11"/>
      <c r="B21" s="19"/>
      <c r="C21" s="6"/>
      <c r="D21" s="6"/>
      <c r="E21" s="19"/>
      <c r="F21" s="6"/>
      <c r="G21" s="6"/>
      <c r="H21" s="19"/>
      <c r="I21" s="6"/>
      <c r="J21" s="6"/>
      <c r="K21" s="19"/>
      <c r="L21" s="6"/>
      <c r="M21" s="6"/>
      <c r="N21" s="19"/>
      <c r="O21" s="6"/>
      <c r="P21" s="6"/>
      <c r="Q21" s="19"/>
      <c r="R21" s="6"/>
      <c r="S21" s="6"/>
      <c r="T21" s="19"/>
      <c r="U21" s="6"/>
      <c r="V21" s="6"/>
      <c r="W21" s="19"/>
      <c r="X21" s="6"/>
      <c r="Y21" s="6"/>
      <c r="Z21" s="19"/>
      <c r="AA21" s="6"/>
      <c r="AB21" s="6"/>
      <c r="AC21" s="19"/>
      <c r="AD21" s="6"/>
      <c r="AE21" s="20"/>
      <c r="AF21" s="6"/>
      <c r="AG21" s="6"/>
      <c r="AH21" s="6"/>
      <c r="AI21" s="6"/>
      <c r="AJ21" s="6"/>
      <c r="AK21" s="6"/>
      <c r="AL21" s="6"/>
      <c r="AM21" s="21"/>
      <c r="AW21" s="23"/>
    </row>
    <row r="22" spans="1:49" s="22" customFormat="1" ht="13.5" thickBot="1" x14ac:dyDescent="0.25">
      <c r="A22" s="11"/>
      <c r="B22" s="19"/>
      <c r="C22" s="6"/>
      <c r="D22" s="6"/>
      <c r="E22" s="19"/>
      <c r="F22" s="6"/>
      <c r="G22" s="6"/>
      <c r="H22" s="19"/>
      <c r="I22" s="6"/>
      <c r="J22" s="6"/>
      <c r="K22" s="19"/>
      <c r="L22" s="6"/>
      <c r="M22" s="6"/>
      <c r="N22" s="19"/>
      <c r="O22" s="6"/>
      <c r="P22" s="6"/>
      <c r="Q22" s="19"/>
      <c r="R22" s="6"/>
      <c r="S22" s="6"/>
      <c r="T22" s="19"/>
      <c r="U22" s="6"/>
      <c r="V22" s="6"/>
      <c r="W22" s="19"/>
      <c r="X22" s="6"/>
      <c r="Y22" s="6"/>
      <c r="Z22" s="19"/>
      <c r="AA22" s="6"/>
      <c r="AB22" s="6"/>
      <c r="AC22" s="19"/>
      <c r="AD22" s="6"/>
      <c r="AE22" s="20"/>
      <c r="AF22" s="6"/>
      <c r="AG22" s="6"/>
      <c r="AH22" s="6"/>
      <c r="AI22" s="6"/>
      <c r="AJ22" s="6"/>
      <c r="AK22" s="6"/>
      <c r="AL22" s="6"/>
      <c r="AM22" s="21"/>
      <c r="AW22" s="23"/>
    </row>
    <row r="23" spans="1:49" s="16" customFormat="1" x14ac:dyDescent="0.2">
      <c r="A23" s="12" t="s">
        <v>33</v>
      </c>
      <c r="B23" s="33" t="s">
        <v>15</v>
      </c>
      <c r="C23" s="36"/>
      <c r="D23" s="37"/>
      <c r="E23" s="28" t="s">
        <v>17</v>
      </c>
      <c r="F23" s="36">
        <v>44682</v>
      </c>
      <c r="G23" s="37"/>
      <c r="H23" s="28" t="s">
        <v>18</v>
      </c>
      <c r="I23" s="36"/>
      <c r="J23" s="37"/>
      <c r="K23" s="28" t="s">
        <v>19</v>
      </c>
      <c r="L23" s="36">
        <v>44710</v>
      </c>
      <c r="M23" s="37"/>
      <c r="N23" s="28" t="s">
        <v>20</v>
      </c>
      <c r="O23" s="36"/>
      <c r="P23" s="37"/>
      <c r="Q23" s="28" t="s">
        <v>21</v>
      </c>
      <c r="R23" s="36">
        <v>44738</v>
      </c>
      <c r="S23" s="37"/>
      <c r="T23" s="28" t="s">
        <v>22</v>
      </c>
      <c r="U23" s="36"/>
      <c r="V23" s="37"/>
      <c r="W23" s="28" t="s">
        <v>23</v>
      </c>
      <c r="X23" s="36">
        <v>44766</v>
      </c>
      <c r="Y23" s="37"/>
      <c r="Z23" s="28" t="s">
        <v>26</v>
      </c>
      <c r="AA23" s="36"/>
      <c r="AB23" s="37"/>
      <c r="AC23" s="28" t="s">
        <v>24</v>
      </c>
      <c r="AD23" s="36">
        <v>44794</v>
      </c>
      <c r="AE23" s="37"/>
      <c r="AF23" s="8" t="s">
        <v>4</v>
      </c>
      <c r="AG23" s="8" t="s">
        <v>5</v>
      </c>
      <c r="AH23" s="8" t="s">
        <v>6</v>
      </c>
      <c r="AI23" s="8" t="s">
        <v>7</v>
      </c>
      <c r="AJ23" s="8" t="s">
        <v>8</v>
      </c>
      <c r="AK23" s="8" t="s">
        <v>9</v>
      </c>
      <c r="AL23" s="8" t="s">
        <v>12</v>
      </c>
      <c r="AM23" s="15" t="s">
        <v>10</v>
      </c>
      <c r="AW23" s="17"/>
    </row>
    <row r="24" spans="1:49" s="16" customFormat="1" ht="13.5" thickBot="1" x14ac:dyDescent="0.25">
      <c r="A24" s="13" t="s">
        <v>0</v>
      </c>
      <c r="B24" s="9" t="s">
        <v>1</v>
      </c>
      <c r="C24" s="9" t="s">
        <v>14</v>
      </c>
      <c r="D24" s="9" t="s">
        <v>16</v>
      </c>
      <c r="E24" s="29" t="s">
        <v>1</v>
      </c>
      <c r="F24" s="9" t="s">
        <v>14</v>
      </c>
      <c r="G24" s="9" t="s">
        <v>16</v>
      </c>
      <c r="H24" s="29" t="s">
        <v>1</v>
      </c>
      <c r="I24" s="9" t="s">
        <v>14</v>
      </c>
      <c r="J24" s="9" t="s">
        <v>16</v>
      </c>
      <c r="K24" s="29" t="s">
        <v>1</v>
      </c>
      <c r="L24" s="9" t="s">
        <v>14</v>
      </c>
      <c r="M24" s="9" t="s">
        <v>16</v>
      </c>
      <c r="N24" s="29" t="s">
        <v>1</v>
      </c>
      <c r="O24" s="9" t="s">
        <v>14</v>
      </c>
      <c r="P24" s="9" t="s">
        <v>16</v>
      </c>
      <c r="Q24" s="29" t="s">
        <v>1</v>
      </c>
      <c r="R24" s="9" t="s">
        <v>14</v>
      </c>
      <c r="S24" s="9" t="s">
        <v>16</v>
      </c>
      <c r="T24" s="29" t="s">
        <v>1</v>
      </c>
      <c r="U24" s="9" t="s">
        <v>14</v>
      </c>
      <c r="V24" s="9" t="s">
        <v>16</v>
      </c>
      <c r="W24" s="29" t="s">
        <v>1</v>
      </c>
      <c r="X24" s="9" t="s">
        <v>14</v>
      </c>
      <c r="Y24" s="9" t="s">
        <v>16</v>
      </c>
      <c r="Z24" s="29" t="s">
        <v>1</v>
      </c>
      <c r="AA24" s="9" t="s">
        <v>14</v>
      </c>
      <c r="AB24" s="9" t="s">
        <v>16</v>
      </c>
      <c r="AC24" s="29" t="s">
        <v>1</v>
      </c>
      <c r="AD24" s="9" t="s">
        <v>14</v>
      </c>
      <c r="AE24" s="30" t="s">
        <v>16</v>
      </c>
      <c r="AF24" s="9"/>
      <c r="AG24" s="9"/>
      <c r="AH24" s="9"/>
      <c r="AI24" s="9"/>
      <c r="AJ24" s="9"/>
      <c r="AK24" s="9"/>
      <c r="AL24" s="9"/>
      <c r="AM24" s="18" t="s">
        <v>13</v>
      </c>
      <c r="AW24" s="17"/>
    </row>
    <row r="25" spans="1:49" s="22" customFormat="1" x14ac:dyDescent="0.2">
      <c r="A25" s="38" t="s">
        <v>43</v>
      </c>
      <c r="B25" s="19">
        <v>171</v>
      </c>
      <c r="C25" s="6">
        <f>B26</f>
        <v>165</v>
      </c>
      <c r="D25" s="6" t="str">
        <f>IF((COUNTBLANK(B25:B25)=1),"ncr",IF(B25&gt;B26,"W",IF(B25=B26,"D","L")))</f>
        <v>W</v>
      </c>
      <c r="E25" s="19">
        <v>164</v>
      </c>
      <c r="F25" s="6">
        <f>E27</f>
        <v>172</v>
      </c>
      <c r="G25" s="6" t="str">
        <f>IF((COUNTBLANK(E25:E25)=1),"ncr",IF(E25&gt;E27,"W",IF(E25=E27,"D","L")))</f>
        <v>L</v>
      </c>
      <c r="H25" s="19">
        <v>175</v>
      </c>
      <c r="I25" s="6">
        <f>H28</f>
        <v>149</v>
      </c>
      <c r="J25" s="6" t="str">
        <f>IF((COUNTBLANK(H25:H25)=1),"ncr",IF(H25&gt;H28,"W",IF(H25=H28,"D","L")))</f>
        <v>W</v>
      </c>
      <c r="K25" s="19">
        <v>187</v>
      </c>
      <c r="L25" s="6">
        <f>K29</f>
        <v>165</v>
      </c>
      <c r="M25" s="6" t="str">
        <f>IF((COUNTBLANK(K25:K25)=1),"ncr",IF(K25&gt;K29,"W",IF(K25=K29,"D","L")))</f>
        <v>W</v>
      </c>
      <c r="N25" s="19">
        <v>181</v>
      </c>
      <c r="O25" s="6">
        <f>N30</f>
        <v>162</v>
      </c>
      <c r="P25" s="6" t="str">
        <f>IF((COUNTBLANK(N25:N25)=1),"ncr",IF(N25&gt;N30,"W",IF(N25=N30,"D","L")))</f>
        <v>W</v>
      </c>
      <c r="Q25" s="19">
        <v>184</v>
      </c>
      <c r="R25" s="6">
        <f>Q26</f>
        <v>176</v>
      </c>
      <c r="S25" s="6" t="str">
        <f>IF((COUNTBLANK(Q25:Q25)=1),"ncr",IF(Q25&gt;Q26,"W",IF(Q25=Q26,"D","L")))</f>
        <v>W</v>
      </c>
      <c r="T25" s="19">
        <v>181</v>
      </c>
      <c r="U25" s="6">
        <f>T27</f>
        <v>172</v>
      </c>
      <c r="V25" s="6" t="str">
        <f>IF((COUNTBLANK(T25:T25)=1),"ncr",IF(T25&gt;T27,"W",IF(T25=T27,"D","L")))</f>
        <v>W</v>
      </c>
      <c r="W25" s="19">
        <v>180</v>
      </c>
      <c r="X25" s="6">
        <f>W28</f>
        <v>0</v>
      </c>
      <c r="Y25" s="6" t="str">
        <f>IF((COUNTBLANK(W25:W25)=1),"ncr",IF(W25&gt;W28,"W",IF(W25=W28,"D","L")))</f>
        <v>W</v>
      </c>
      <c r="Z25" s="19">
        <v>191</v>
      </c>
      <c r="AA25" s="6">
        <f>Z29</f>
        <v>168</v>
      </c>
      <c r="AB25" s="6" t="str">
        <f>IF((COUNTBLANK(Z25:Z25)=1),"ncr",IF(Z25&gt;Z29,"W",IF(Z25=Z29,"D","L")))</f>
        <v>W</v>
      </c>
      <c r="AC25" s="27">
        <v>177</v>
      </c>
      <c r="AD25" s="6">
        <f>AC30</f>
        <v>165</v>
      </c>
      <c r="AE25" s="20" t="str">
        <f>IF((COUNTBLANK(AC25:AC25)=1),"ncr",IF(AC25&gt;AC30,"W",IF(AC25=AC30,"D","L")))</f>
        <v>W</v>
      </c>
      <c r="AF25" s="6">
        <f t="shared" ref="AF25:AF30" si="14">10-COUNTBLANK(B25:AE25)</f>
        <v>10</v>
      </c>
      <c r="AG25" s="6">
        <f t="shared" ref="AG25" si="15">COUNTIF(A25:AE25,"W")</f>
        <v>9</v>
      </c>
      <c r="AH25" s="6">
        <f t="shared" ref="AH25:AH30" si="16">COUNTIF(B25:AE25,"D")</f>
        <v>0</v>
      </c>
      <c r="AI25" s="6">
        <f t="shared" ref="AI25" si="17">COUNTIF(A25:AE25,"L")</f>
        <v>1</v>
      </c>
      <c r="AJ25" s="6">
        <f t="shared" ref="AJ25:AJ30" si="18">AG25*2 + AH25</f>
        <v>18</v>
      </c>
      <c r="AK25" s="6">
        <f t="shared" ref="AK25:AK30" si="19">SUM(B25,E25,H25,K25,N25,Q25,T25,W25,Z25,AC25)</f>
        <v>1791</v>
      </c>
      <c r="AL25" s="39" t="str">
        <f>IF(AJ25=LARGE(AJ25:AJ30,1),"1",IF(AJ25=LARGE(AJ25:AJ30,2),"2",IF(AJ25=LARGE(AJ25:AJ30,3),"3",IF(AJ25=LARGE(AJ25:AJ30,4),"4",IF(AJ25=LARGE(AJ25:AJ30,5),"5",6)))))</f>
        <v>1</v>
      </c>
      <c r="AM25" s="21">
        <f t="shared" ref="AM25" si="20">IF(AF25&lt;6,"-",(SUM(AC25,Z25,W25,T25,Q25,N25)-MIN(AC25,Z25,W25,T25,Q25,N25))/5)</f>
        <v>183.4</v>
      </c>
      <c r="AW25" s="23"/>
    </row>
    <row r="26" spans="1:49" s="22" customFormat="1" x14ac:dyDescent="0.2">
      <c r="A26" s="11" t="s">
        <v>44</v>
      </c>
      <c r="B26" s="19">
        <v>165</v>
      </c>
      <c r="C26" s="6">
        <f>B25</f>
        <v>171</v>
      </c>
      <c r="D26" s="6" t="str">
        <f>IF((COUNTBLANK(B26:B26)=1),"ncr",IF(B26&gt;B25,"W",IF(B26=B25,"D","L")))</f>
        <v>L</v>
      </c>
      <c r="E26" s="19">
        <v>182</v>
      </c>
      <c r="F26" s="6">
        <f>E29</f>
        <v>174</v>
      </c>
      <c r="G26" s="6" t="str">
        <f>IF((COUNTBLANK(E26:E26)=1),"ncr",IF(E26&gt;E29,"W",IF(E26=E29,"D","L")))</f>
        <v>W</v>
      </c>
      <c r="H26" s="19">
        <v>170</v>
      </c>
      <c r="I26" s="6">
        <f>H27</f>
        <v>171</v>
      </c>
      <c r="J26" s="6" t="str">
        <f>IF((COUNTBLANK(H26:H26)=1),"ncr",IF(H26&gt;H27,"W",IF(H26=H27,"D","L")))</f>
        <v>L</v>
      </c>
      <c r="K26" s="19">
        <v>174</v>
      </c>
      <c r="L26" s="6">
        <f>K30</f>
        <v>179</v>
      </c>
      <c r="M26" s="6" t="str">
        <f>IF((COUNTBLANK(K26:K26)=1),"ncr",IF(K26&gt;K30,"W",IF(K26=K30,"D","L")))</f>
        <v>L</v>
      </c>
      <c r="N26" s="19">
        <v>171</v>
      </c>
      <c r="O26" s="6">
        <f>N28</f>
        <v>153</v>
      </c>
      <c r="P26" s="6" t="str">
        <f>IF((COUNTBLANK(N26:N26)=1),"ncr",IF(N26&gt;N28,"W",IF(N26=N28,"D","L")))</f>
        <v>W</v>
      </c>
      <c r="Q26" s="19">
        <v>176</v>
      </c>
      <c r="R26" s="6">
        <f>Q25</f>
        <v>184</v>
      </c>
      <c r="S26" s="6" t="str">
        <f>IF((COUNTBLANK(Q26:Q26)=1),"ncr",IF(Q26&gt;Q25,"W",IF(Q26=Q25,"D","L")))</f>
        <v>L</v>
      </c>
      <c r="T26" s="19">
        <v>171</v>
      </c>
      <c r="U26" s="6">
        <f>T29</f>
        <v>173</v>
      </c>
      <c r="V26" s="6" t="str">
        <f>IF((COUNTBLANK(T26:T26)=1),"ncr",IF(T26&gt;T29,"W",IF(T26=T29,"D","L")))</f>
        <v>L</v>
      </c>
      <c r="W26" s="19">
        <v>181</v>
      </c>
      <c r="X26" s="6">
        <f>W27</f>
        <v>140</v>
      </c>
      <c r="Y26" s="6" t="str">
        <f>IF((COUNTBLANK(W26:W26)=1),"ncr",IF(W26&gt;W27,"W",IF(W26=W27,"D","L")))</f>
        <v>W</v>
      </c>
      <c r="Z26" s="19">
        <v>174</v>
      </c>
      <c r="AA26" s="6">
        <f>Z30</f>
        <v>170</v>
      </c>
      <c r="AB26" s="6" t="str">
        <f>IF((COUNTBLANK(Z26:Z26)=1),"ncr",IF(Z26&gt;Z30,"W",IF(Z26=Z30,"D","L")))</f>
        <v>W</v>
      </c>
      <c r="AC26" s="27">
        <v>184</v>
      </c>
      <c r="AD26" s="6">
        <f>AC28</f>
        <v>0</v>
      </c>
      <c r="AE26" s="20" t="str">
        <f>IF((COUNTBLANK(AC26:AC26)=1),"ncr",IF(AC26&gt;AC28,"W",IF(AC26=AC28,"D","L")))</f>
        <v>W</v>
      </c>
      <c r="AF26" s="6">
        <f t="shared" si="14"/>
        <v>10</v>
      </c>
      <c r="AG26" s="6">
        <f>COUNTIF(A26:AE26,"W")</f>
        <v>5</v>
      </c>
      <c r="AH26" s="6">
        <f t="shared" si="16"/>
        <v>0</v>
      </c>
      <c r="AI26" s="6">
        <f>COUNTIF(A26:AE26,"L")</f>
        <v>5</v>
      </c>
      <c r="AJ26" s="6">
        <f t="shared" si="18"/>
        <v>10</v>
      </c>
      <c r="AK26" s="6">
        <f t="shared" si="19"/>
        <v>1748</v>
      </c>
      <c r="AL26" s="6" t="str">
        <f>IF(AJ26=LARGE(AJ25:AJ30,1),"1",IF(AJ26=LARGE(AJ25:AJ30,2),"2",IF(AJ26=LARGE(AJ25:AJ30,3),"3",IF(AJ26=LARGE(AJ25:AJ30,4),"4",IF(AJ26=LARGE(AJ25:AJ30,5),"5",6)))))</f>
        <v>3</v>
      </c>
      <c r="AM26" s="21">
        <f>IF(AF26&lt;6,"-",(SUM(AC26,K26,W26,T26,Q26,N26)-MIN(AC26,K26,W26,T26,Q26,N26))/5)</f>
        <v>177.2</v>
      </c>
      <c r="AW26" s="23"/>
    </row>
    <row r="27" spans="1:49" s="22" customFormat="1" x14ac:dyDescent="0.2">
      <c r="A27" s="11" t="s">
        <v>45</v>
      </c>
      <c r="B27" s="19">
        <v>163</v>
      </c>
      <c r="C27" s="6">
        <f>B30</f>
        <v>168</v>
      </c>
      <c r="D27" s="6" t="str">
        <f>IF((COUNTBLANK(B27:B27)=1),"ncr",IF(B27&gt;B30,"W",IF(B27=B30,"D","L")))</f>
        <v>L</v>
      </c>
      <c r="E27" s="19">
        <v>172</v>
      </c>
      <c r="F27" s="6">
        <f>E25</f>
        <v>164</v>
      </c>
      <c r="G27" s="6" t="str">
        <f>IF((COUNTBLANK(E27:E27)=1),"ncr",IF(E27&gt;E25,"W",IF(E27=E25,"D","L")))</f>
        <v>W</v>
      </c>
      <c r="H27" s="19">
        <v>171</v>
      </c>
      <c r="I27" s="6">
        <f>H26</f>
        <v>170</v>
      </c>
      <c r="J27" s="6" t="str">
        <f>IF((COUNTBLANK(H27:H27)=1),"ncr",IF(H27&gt;H26,"W",IF(H27=H26,"D","L")))</f>
        <v>W</v>
      </c>
      <c r="K27" s="19">
        <v>178</v>
      </c>
      <c r="L27" s="6">
        <f>K28</f>
        <v>166</v>
      </c>
      <c r="M27" s="6" t="str">
        <f>IF((COUNTBLANK(K27:K27)=1),"ncr",IF(K27&gt;K28,"W",IF(K27=K28,"D","L")))</f>
        <v>W</v>
      </c>
      <c r="N27" s="19">
        <v>167</v>
      </c>
      <c r="O27" s="6">
        <f>N29</f>
        <v>168</v>
      </c>
      <c r="P27" s="6" t="str">
        <f>IF((COUNTBLANK(N27:N27)=1),"ncr",IF(N27&gt;N29,"W",IF(N27=N29,"D","L")))</f>
        <v>L</v>
      </c>
      <c r="Q27" s="19">
        <v>152</v>
      </c>
      <c r="R27" s="6">
        <f>Q30</f>
        <v>176</v>
      </c>
      <c r="S27" s="6" t="str">
        <f>IF((COUNTBLANK(Q27:Q27)=1),"ncr",IF(Q27&gt;Q30,"W",IF(Q27=Q30,"D","L")))</f>
        <v>L</v>
      </c>
      <c r="T27" s="19">
        <v>172</v>
      </c>
      <c r="U27" s="6">
        <f>T25</f>
        <v>181</v>
      </c>
      <c r="V27" s="6" t="str">
        <f>IF((COUNTBLANK(T27:T27)=1),"ncr",IF(T27&gt;T25,"W",IF(T27=T25,"D","L")))</f>
        <v>L</v>
      </c>
      <c r="W27" s="19">
        <v>140</v>
      </c>
      <c r="X27" s="6">
        <f>W26</f>
        <v>181</v>
      </c>
      <c r="Y27" s="6" t="str">
        <f>IF((COUNTBLANK(W27:W27)=1),"ncr",IF(W27&gt;W26,"W",IF(W27=W26,"D","L")))</f>
        <v>L</v>
      </c>
      <c r="Z27" s="19">
        <v>173</v>
      </c>
      <c r="AA27" s="6">
        <f>Z28</f>
        <v>0</v>
      </c>
      <c r="AB27" s="6" t="str">
        <f>IF((COUNTBLANK(Z27:Z27)=1),"ncr",IF(Z27&gt;Z28,"W",IF(Z27=Z28,"D","L")))</f>
        <v>W</v>
      </c>
      <c r="AC27" s="27">
        <v>169</v>
      </c>
      <c r="AD27" s="6">
        <f>AC29</f>
        <v>168</v>
      </c>
      <c r="AE27" s="20" t="str">
        <f>IF((COUNTBLANK(AC27:AC27)=1),"ncr",IF(AC27&gt;AC29,"W",IF(AC27=AC29,"D","L")))</f>
        <v>W</v>
      </c>
      <c r="AF27" s="6">
        <f t="shared" si="14"/>
        <v>10</v>
      </c>
      <c r="AG27" s="6">
        <f t="shared" ref="AG27:AG30" si="21">COUNTIF(A27:AE27,"W")</f>
        <v>5</v>
      </c>
      <c r="AH27" s="6">
        <f t="shared" si="16"/>
        <v>0</v>
      </c>
      <c r="AI27" s="6">
        <f t="shared" ref="AI27:AI30" si="22">COUNTIF(A27:AE27,"L")</f>
        <v>5</v>
      </c>
      <c r="AJ27" s="6">
        <f t="shared" si="18"/>
        <v>10</v>
      </c>
      <c r="AK27" s="6">
        <f t="shared" si="19"/>
        <v>1657</v>
      </c>
      <c r="AL27" s="6" t="str">
        <f>IF(AJ27=LARGE(AJ25:AJ30,1),"1",IF(AJ27=LARGE(AJ25:AJ30,2),"2",IF(AJ27=LARGE(AJ25:AJ30,3),"3",IF(AJ27=LARGE(AJ25:AJ30,4),"4",IF(AJ27=LARGE(AJ25:AJ30,5),"5",6)))))</f>
        <v>3</v>
      </c>
      <c r="AM27" s="21">
        <f t="shared" ref="AM27:AM30" si="23">IF(AF27&lt;6,"-",(SUM(AC27,Z27,W27,T27,Q27,N27)-MIN(AC27,Z27,W27,T27,Q27,N27))/5)</f>
        <v>166.6</v>
      </c>
      <c r="AW27" s="23"/>
    </row>
    <row r="28" spans="1:49" s="22" customFormat="1" x14ac:dyDescent="0.2">
      <c r="A28" s="11" t="s">
        <v>46</v>
      </c>
      <c r="B28" s="19">
        <v>167</v>
      </c>
      <c r="C28" s="6">
        <f>B29</f>
        <v>169</v>
      </c>
      <c r="D28" s="6" t="str">
        <f>IF((COUNTBLANK(B28:B28)=1),"ncr",IF(B28&gt;B29,"W",IF(B28=B29,"D","L")))</f>
        <v>L</v>
      </c>
      <c r="E28" s="19">
        <v>148</v>
      </c>
      <c r="F28" s="6">
        <f>E30</f>
        <v>168</v>
      </c>
      <c r="G28" s="6" t="str">
        <f>IF((COUNTBLANK(E28:E28)=1),"ncr",IF(E28&gt;E30,"W",IF(E28=E30,"D","L")))</f>
        <v>L</v>
      </c>
      <c r="H28" s="19">
        <v>149</v>
      </c>
      <c r="I28" s="6">
        <f>H25</f>
        <v>175</v>
      </c>
      <c r="J28" s="6" t="str">
        <f>IF((COUNTBLANK(H28:H28)=1),"ncr",IF(H28&gt;H25,"W",IF(H28=H25,"D","L")))</f>
        <v>L</v>
      </c>
      <c r="K28" s="19">
        <v>166</v>
      </c>
      <c r="L28" s="6">
        <f>K27</f>
        <v>178</v>
      </c>
      <c r="M28" s="6" t="str">
        <f>IF((COUNTBLANK(K28:K28)=1),"ncr",IF(K28&gt;K27,"W",IF(K28=K27,"D","L")))</f>
        <v>L</v>
      </c>
      <c r="N28" s="19">
        <v>153</v>
      </c>
      <c r="O28" s="6">
        <f>N26</f>
        <v>171</v>
      </c>
      <c r="P28" s="6" t="str">
        <f>IF((COUNTBLANK(N28:N28)=1),"ncr",IF(N28&gt;N26,"W",IF(N28=N26,"D","L")))</f>
        <v>L</v>
      </c>
      <c r="Q28" s="19">
        <v>167</v>
      </c>
      <c r="R28" s="6">
        <f>Q29</f>
        <v>164</v>
      </c>
      <c r="S28" s="6" t="str">
        <f>IF((COUNTBLANK(Q28:Q28)=1),"ncr",IF(Q28&gt;Q29,"W",IF(Q28=Q29,"D","L")))</f>
        <v>W</v>
      </c>
      <c r="T28" s="19"/>
      <c r="U28" s="6">
        <f>T30</f>
        <v>172</v>
      </c>
      <c r="V28" s="6" t="str">
        <f>IF((COUNTBLANK(T28:T28)=1),"ncr",IF(T28&gt;T30,"W",IF(T28=T30,"D","L")))</f>
        <v>ncr</v>
      </c>
      <c r="W28" s="19"/>
      <c r="X28" s="6">
        <f>W25</f>
        <v>180</v>
      </c>
      <c r="Y28" s="6" t="str">
        <f>IF((COUNTBLANK(W28:W28)=1),"ncr",IF(W28&gt;W25,"W",IF(W28=W25,"D","L")))</f>
        <v>ncr</v>
      </c>
      <c r="Z28" s="19"/>
      <c r="AA28" s="6">
        <f>Z27</f>
        <v>173</v>
      </c>
      <c r="AB28" s="6" t="str">
        <f>IF((COUNTBLANK(Z28:Z28)=1),"ncr",IF(Z28&gt;Z27,"W",IF(Z28=Z27,"D","L")))</f>
        <v>ncr</v>
      </c>
      <c r="AC28" s="27"/>
      <c r="AD28" s="6">
        <f>AC26</f>
        <v>184</v>
      </c>
      <c r="AE28" s="20" t="str">
        <f>IF((COUNTBLANK(AC28:AC28)=1),"ncr",IF(AC28&gt;AC26,"W",IF(AC28=AC26,"D","L")))</f>
        <v>ncr</v>
      </c>
      <c r="AF28" s="6">
        <f t="shared" si="14"/>
        <v>6</v>
      </c>
      <c r="AG28" s="6">
        <f t="shared" si="21"/>
        <v>1</v>
      </c>
      <c r="AH28" s="6">
        <f t="shared" si="16"/>
        <v>0</v>
      </c>
      <c r="AI28" s="6">
        <f t="shared" si="22"/>
        <v>5</v>
      </c>
      <c r="AJ28" s="6">
        <f t="shared" si="18"/>
        <v>2</v>
      </c>
      <c r="AK28" s="6">
        <f t="shared" si="19"/>
        <v>950</v>
      </c>
      <c r="AL28" s="6">
        <f>IF(AJ28=LARGE(AJ25:AJ30,1),"1",IF(AJ28=LARGE(AJ25:AJ30,2),"2",IF(AJ28=LARGE(AJ25:AJ30,3),"3",IF(AJ28=LARGE(AJ25:AJ30,4),"4",IF(AJ28=LARGE(AJ25:AJ30,5),"5",6)))))</f>
        <v>6</v>
      </c>
      <c r="AM28" s="21">
        <f>IF(AF28&lt;6,"-",(SUM(K28,H28,E28,B28,Q28,N28)-MIN(K28,H28,E28,B28,Q28,N28))/5)</f>
        <v>160.4</v>
      </c>
      <c r="AW28" s="23"/>
    </row>
    <row r="29" spans="1:49" s="22" customFormat="1" x14ac:dyDescent="0.2">
      <c r="A29" s="11" t="s">
        <v>47</v>
      </c>
      <c r="B29" s="19">
        <v>169</v>
      </c>
      <c r="C29" s="6">
        <f>B28</f>
        <v>167</v>
      </c>
      <c r="D29" s="6" t="str">
        <f>IF((COUNTBLANK(B29:B29)=1),"ncr",IF(B29&gt;B28,"W",IF(B29=B28,"D","L")))</f>
        <v>W</v>
      </c>
      <c r="E29" s="19">
        <v>174</v>
      </c>
      <c r="F29" s="6">
        <f>E26</f>
        <v>182</v>
      </c>
      <c r="G29" s="6" t="str">
        <f>IF((COUNTBLANK(E29:E29)=1),"ncr",IF(E29&gt;E26,"W",IF(E29=E26,"D","L")))</f>
        <v>L</v>
      </c>
      <c r="H29" s="19">
        <v>172</v>
      </c>
      <c r="I29" s="6">
        <f>H30</f>
        <v>178</v>
      </c>
      <c r="J29" s="6" t="str">
        <f>IF((COUNTBLANK(H29:H29)=1),"ncr",IF(H29&gt;H30,"W",IF(H29=H30,"D","L")))</f>
        <v>L</v>
      </c>
      <c r="K29" s="19">
        <v>165</v>
      </c>
      <c r="L29" s="6">
        <f>K25</f>
        <v>187</v>
      </c>
      <c r="M29" s="6" t="str">
        <f>IF((COUNTBLANK(K29:K29)=1),"ncr",IF(K29&gt;K25,"W",IF(K29=K25,"D","L")))</f>
        <v>L</v>
      </c>
      <c r="N29" s="19">
        <v>168</v>
      </c>
      <c r="O29" s="6">
        <f>N27</f>
        <v>167</v>
      </c>
      <c r="P29" s="6" t="str">
        <f>IF((COUNTBLANK(N29:N29)=1),"ncr",IF(N29&gt;N27,"W",IF(N29=N27,"D","L")))</f>
        <v>W</v>
      </c>
      <c r="Q29" s="19">
        <v>164</v>
      </c>
      <c r="R29" s="6">
        <f>Q28</f>
        <v>167</v>
      </c>
      <c r="S29" s="6" t="str">
        <f>IF((COUNTBLANK(Q29:Q29)=1),"ncr",IF(Q29&gt;Q28,"W",IF(Q29=Q28,"D","L")))</f>
        <v>L</v>
      </c>
      <c r="T29" s="19">
        <v>173</v>
      </c>
      <c r="U29" s="6">
        <f>T26</f>
        <v>171</v>
      </c>
      <c r="V29" s="6" t="str">
        <f>IF((COUNTBLANK(T29:T29)=1),"ncr",IF(T29&gt;T26,"W",IF(T29=T26,"D","L")))</f>
        <v>W</v>
      </c>
      <c r="W29" s="19">
        <v>170</v>
      </c>
      <c r="X29" s="6">
        <f>W30</f>
        <v>170</v>
      </c>
      <c r="Y29" s="6" t="str">
        <f>IF((COUNTBLANK(W29:W29)=1),"ncr",IF(W29&gt;W30,"W",IF(W29=W30,"D","L")))</f>
        <v>D</v>
      </c>
      <c r="Z29" s="19">
        <v>168</v>
      </c>
      <c r="AA29" s="6">
        <f>Z25</f>
        <v>191</v>
      </c>
      <c r="AB29" s="6" t="str">
        <f>IF((COUNTBLANK(Z29:Z29)=1),"ncr",IF(Z29&gt;Z25,"W",IF(Z29=Z25,"D","L")))</f>
        <v>L</v>
      </c>
      <c r="AC29" s="27">
        <v>168</v>
      </c>
      <c r="AD29" s="6">
        <f>AC27</f>
        <v>169</v>
      </c>
      <c r="AE29" s="20" t="str">
        <f>IF((COUNTBLANK(AC29:AC29)=1),"ncr",IF(AC29&gt;AC27,"W",IF(AC29=AC27,"D","L")))</f>
        <v>L</v>
      </c>
      <c r="AF29" s="6">
        <f t="shared" si="14"/>
        <v>10</v>
      </c>
      <c r="AG29" s="6">
        <f t="shared" si="21"/>
        <v>3</v>
      </c>
      <c r="AH29" s="6">
        <f t="shared" si="16"/>
        <v>1</v>
      </c>
      <c r="AI29" s="6">
        <f t="shared" si="22"/>
        <v>6</v>
      </c>
      <c r="AJ29" s="6">
        <f t="shared" si="18"/>
        <v>7</v>
      </c>
      <c r="AK29" s="6">
        <f t="shared" si="19"/>
        <v>1691</v>
      </c>
      <c r="AL29" s="6" t="str">
        <f>IF(AJ29=LARGE(AJ25:AJ30,1),"1",IF(AJ29=LARGE(AJ25:AJ30,2),"2",IF(AJ29=LARGE(AJ25:AJ30,3),"3",IF(AJ29=LARGE(AJ25:AJ30,4),"4",IF(AJ29=LARGE(AJ25:AJ30,5),"5",6)))))</f>
        <v>5</v>
      </c>
      <c r="AM29" s="21">
        <f t="shared" si="23"/>
        <v>169.4</v>
      </c>
      <c r="AW29" s="23"/>
    </row>
    <row r="30" spans="1:49" s="22" customFormat="1" x14ac:dyDescent="0.2">
      <c r="A30" s="11" t="s">
        <v>48</v>
      </c>
      <c r="B30" s="19">
        <v>168</v>
      </c>
      <c r="C30" s="6">
        <f>B27</f>
        <v>163</v>
      </c>
      <c r="D30" s="6" t="str">
        <f>IF((COUNTBLANK(B30:B30)=1),"ncr",IF(B30&gt;B27,"W",IF(B30=B27,"D","L")))</f>
        <v>W</v>
      </c>
      <c r="E30" s="19">
        <v>168</v>
      </c>
      <c r="F30" s="6">
        <f>E28</f>
        <v>148</v>
      </c>
      <c r="G30" s="6" t="str">
        <f>IF((COUNTBLANK(E30:E30)=1),"ncr",IF(E30&gt;E28,"W",IF(E30=E28,"D","L")))</f>
        <v>W</v>
      </c>
      <c r="H30" s="19">
        <v>178</v>
      </c>
      <c r="I30" s="6">
        <f>H29</f>
        <v>172</v>
      </c>
      <c r="J30" s="6" t="str">
        <f>IF((COUNTBLANK(H30:H30)=1),"ncr",IF(H30&gt;H29,"W",IF(H30=H39,"D","L")))</f>
        <v>W</v>
      </c>
      <c r="K30" s="19">
        <v>179</v>
      </c>
      <c r="L30" s="6">
        <f>K26</f>
        <v>174</v>
      </c>
      <c r="M30" s="6" t="str">
        <f>IF((COUNTBLANK(K30:K30)=1),"ncr",IF(K30&gt;K26,"W",IF(K30=K26,"D","L")))</f>
        <v>W</v>
      </c>
      <c r="N30" s="19">
        <v>162</v>
      </c>
      <c r="O30" s="6">
        <f>N25</f>
        <v>181</v>
      </c>
      <c r="P30" s="6" t="str">
        <f>IF((COUNTBLANK(N30:N30)=1),"ncr",IF(N30&gt;N25,"W",IF(N30=N25,"D","L")))</f>
        <v>L</v>
      </c>
      <c r="Q30" s="19">
        <v>176</v>
      </c>
      <c r="R30" s="6">
        <f>Q27</f>
        <v>152</v>
      </c>
      <c r="S30" s="6" t="str">
        <f>IF((COUNTBLANK(Q30:Q30)=1),"ncr",IF(Q30&gt;Q27,"W",IF(Q30=Q27,"D","L")))</f>
        <v>W</v>
      </c>
      <c r="T30" s="19">
        <v>172</v>
      </c>
      <c r="U30" s="6">
        <f>T28</f>
        <v>0</v>
      </c>
      <c r="V30" s="6" t="str">
        <f>IF((COUNTBLANK(T30:T30)=1),"ncr",IF(T30&gt;T28,"W",IF(T30=T28,"D","L")))</f>
        <v>W</v>
      </c>
      <c r="W30" s="19">
        <v>170</v>
      </c>
      <c r="X30" s="6">
        <f>W29</f>
        <v>170</v>
      </c>
      <c r="Y30" s="6" t="str">
        <f>IF((COUNTBLANK(W30:W30)=1),"ncr",IF(W30&gt;W29,"W",IF(W30=W29,"D","L")))</f>
        <v>D</v>
      </c>
      <c r="Z30" s="19">
        <v>170</v>
      </c>
      <c r="AA30" s="6">
        <f>Z26</f>
        <v>174</v>
      </c>
      <c r="AB30" s="6" t="str">
        <f>IF((COUNTBLANK(Z30:Z30)=1),"ncr",IF(Z30&gt;Z26,"W",IF(Z30=Z26,"D","L")))</f>
        <v>L</v>
      </c>
      <c r="AC30" s="32">
        <v>165</v>
      </c>
      <c r="AD30" s="6">
        <f>AC25</f>
        <v>177</v>
      </c>
      <c r="AE30" s="20" t="str">
        <f>IF((COUNTBLANK(AC30:AC30)=1),"ncr",IF(AC30&gt;AC25,"W",IF(AC30=AC25,"D","L")))</f>
        <v>L</v>
      </c>
      <c r="AF30" s="6">
        <f t="shared" si="14"/>
        <v>10</v>
      </c>
      <c r="AG30" s="6">
        <f t="shared" si="21"/>
        <v>6</v>
      </c>
      <c r="AH30" s="6">
        <f t="shared" si="16"/>
        <v>1</v>
      </c>
      <c r="AI30" s="6">
        <f t="shared" si="22"/>
        <v>3</v>
      </c>
      <c r="AJ30" s="6">
        <f t="shared" si="18"/>
        <v>13</v>
      </c>
      <c r="AK30" s="6">
        <f t="shared" si="19"/>
        <v>1708</v>
      </c>
      <c r="AL30" s="6" t="str">
        <f>IF(AJ30=LARGE(AJ25:AJ30,1),"1",IF(AJ30=LARGE(AJ25:AJ30,2),"2",IF(AJ30=LARGE(AJ25:AJ30,3),"3",IF(AJ30=LARGE(AJ25:AJ30,4),"4",IF(AJ30=LARGE(AJ25:AJ30,5),"5",6)))))</f>
        <v>2</v>
      </c>
      <c r="AM30" s="21">
        <f t="shared" si="23"/>
        <v>170.6</v>
      </c>
      <c r="AW30" s="23"/>
    </row>
    <row r="31" spans="1:49" s="22" customFormat="1" x14ac:dyDescent="0.2">
      <c r="A31" s="11"/>
      <c r="B31" s="19"/>
      <c r="C31" s="6"/>
      <c r="D31" s="6"/>
      <c r="E31" s="19"/>
      <c r="F31" s="6"/>
      <c r="G31" s="6"/>
      <c r="H31" s="19"/>
      <c r="I31" s="6"/>
      <c r="J31" s="6"/>
      <c r="K31" s="19"/>
      <c r="L31" s="6"/>
      <c r="M31" s="6"/>
      <c r="N31" s="19"/>
      <c r="O31" s="6"/>
      <c r="P31" s="6"/>
      <c r="Q31" s="19"/>
      <c r="R31" s="6"/>
      <c r="S31" s="6"/>
      <c r="T31" s="19"/>
      <c r="U31" s="6"/>
      <c r="V31" s="6"/>
      <c r="W31" s="19"/>
      <c r="X31" s="6"/>
      <c r="Y31" s="6"/>
      <c r="Z31" s="19"/>
      <c r="AA31" s="6"/>
      <c r="AB31" s="6"/>
      <c r="AC31" s="19"/>
      <c r="AD31" s="6"/>
      <c r="AE31" s="20"/>
      <c r="AF31" s="6"/>
      <c r="AG31" s="6"/>
      <c r="AH31" s="6"/>
      <c r="AI31" s="6"/>
      <c r="AJ31" s="6"/>
      <c r="AK31" s="6"/>
      <c r="AL31" s="6"/>
      <c r="AM31" s="21"/>
      <c r="AW31" s="23"/>
    </row>
    <row r="32" spans="1:49" s="22" customFormat="1" ht="13.5" thickBot="1" x14ac:dyDescent="0.25">
      <c r="A32" s="11"/>
      <c r="B32" s="19"/>
      <c r="C32" s="6"/>
      <c r="D32" s="6"/>
      <c r="E32" s="19"/>
      <c r="F32" s="6"/>
      <c r="G32" s="6"/>
      <c r="H32" s="19"/>
      <c r="I32" s="6"/>
      <c r="J32" s="6"/>
      <c r="K32" s="19"/>
      <c r="L32" s="6"/>
      <c r="M32" s="6"/>
      <c r="N32" s="19"/>
      <c r="O32" s="6"/>
      <c r="P32" s="6"/>
      <c r="Q32" s="19"/>
      <c r="R32" s="6"/>
      <c r="S32" s="6"/>
      <c r="T32" s="19"/>
      <c r="U32" s="6"/>
      <c r="V32" s="6"/>
      <c r="W32" s="19"/>
      <c r="X32" s="6"/>
      <c r="Y32" s="6"/>
      <c r="Z32" s="19"/>
      <c r="AA32" s="6"/>
      <c r="AB32" s="6"/>
      <c r="AC32" s="19"/>
      <c r="AD32" s="6"/>
      <c r="AE32" s="20"/>
      <c r="AF32" s="6"/>
      <c r="AG32" s="6"/>
      <c r="AH32" s="6"/>
      <c r="AI32" s="6"/>
      <c r="AJ32" s="6"/>
      <c r="AK32" s="6"/>
      <c r="AL32" s="6"/>
      <c r="AM32" s="21"/>
      <c r="AW32" s="23"/>
    </row>
    <row r="33" spans="1:49" s="16" customFormat="1" x14ac:dyDescent="0.2">
      <c r="A33" s="12" t="s">
        <v>34</v>
      </c>
      <c r="B33" s="33" t="s">
        <v>15</v>
      </c>
      <c r="C33" s="36"/>
      <c r="D33" s="37"/>
      <c r="E33" s="28" t="s">
        <v>17</v>
      </c>
      <c r="F33" s="36">
        <v>44682</v>
      </c>
      <c r="G33" s="37"/>
      <c r="H33" s="28" t="s">
        <v>18</v>
      </c>
      <c r="I33" s="36"/>
      <c r="J33" s="37"/>
      <c r="K33" s="28" t="s">
        <v>19</v>
      </c>
      <c r="L33" s="36">
        <v>44710</v>
      </c>
      <c r="M33" s="37"/>
      <c r="N33" s="28" t="s">
        <v>20</v>
      </c>
      <c r="O33" s="36"/>
      <c r="P33" s="37"/>
      <c r="Q33" s="28" t="s">
        <v>21</v>
      </c>
      <c r="R33" s="36">
        <v>44738</v>
      </c>
      <c r="S33" s="37"/>
      <c r="T33" s="28" t="s">
        <v>22</v>
      </c>
      <c r="U33" s="36"/>
      <c r="V33" s="37"/>
      <c r="W33" s="28" t="s">
        <v>23</v>
      </c>
      <c r="X33" s="36">
        <v>44766</v>
      </c>
      <c r="Y33" s="37"/>
      <c r="Z33" s="28" t="s">
        <v>26</v>
      </c>
      <c r="AA33" s="36"/>
      <c r="AB33" s="37"/>
      <c r="AC33" s="28" t="s">
        <v>24</v>
      </c>
      <c r="AD33" s="36">
        <v>44794</v>
      </c>
      <c r="AE33" s="37"/>
      <c r="AF33" s="8" t="s">
        <v>4</v>
      </c>
      <c r="AG33" s="8" t="s">
        <v>5</v>
      </c>
      <c r="AH33" s="8" t="s">
        <v>6</v>
      </c>
      <c r="AI33" s="8" t="s">
        <v>7</v>
      </c>
      <c r="AJ33" s="8" t="s">
        <v>8</v>
      </c>
      <c r="AK33" s="8" t="s">
        <v>9</v>
      </c>
      <c r="AL33" s="8" t="s">
        <v>12</v>
      </c>
      <c r="AM33" s="15" t="s">
        <v>10</v>
      </c>
      <c r="AW33" s="17"/>
    </row>
    <row r="34" spans="1:49" s="16" customFormat="1" ht="13.5" thickBot="1" x14ac:dyDescent="0.25">
      <c r="A34" s="13" t="s">
        <v>0</v>
      </c>
      <c r="B34" s="9" t="s">
        <v>1</v>
      </c>
      <c r="C34" s="9" t="s">
        <v>14</v>
      </c>
      <c r="D34" s="9" t="s">
        <v>16</v>
      </c>
      <c r="E34" s="29" t="s">
        <v>1</v>
      </c>
      <c r="F34" s="9" t="s">
        <v>14</v>
      </c>
      <c r="G34" s="9" t="s">
        <v>16</v>
      </c>
      <c r="H34" s="29" t="s">
        <v>1</v>
      </c>
      <c r="I34" s="9" t="s">
        <v>14</v>
      </c>
      <c r="J34" s="9" t="s">
        <v>16</v>
      </c>
      <c r="K34" s="29" t="s">
        <v>1</v>
      </c>
      <c r="L34" s="9" t="s">
        <v>14</v>
      </c>
      <c r="M34" s="9" t="s">
        <v>16</v>
      </c>
      <c r="N34" s="29" t="s">
        <v>1</v>
      </c>
      <c r="O34" s="9" t="s">
        <v>14</v>
      </c>
      <c r="P34" s="9" t="s">
        <v>16</v>
      </c>
      <c r="Q34" s="29" t="s">
        <v>1</v>
      </c>
      <c r="R34" s="9" t="s">
        <v>14</v>
      </c>
      <c r="S34" s="9" t="s">
        <v>16</v>
      </c>
      <c r="T34" s="29" t="s">
        <v>1</v>
      </c>
      <c r="U34" s="9" t="s">
        <v>14</v>
      </c>
      <c r="V34" s="9" t="s">
        <v>16</v>
      </c>
      <c r="W34" s="29" t="s">
        <v>1</v>
      </c>
      <c r="X34" s="9" t="s">
        <v>14</v>
      </c>
      <c r="Y34" s="9" t="s">
        <v>16</v>
      </c>
      <c r="Z34" s="29" t="s">
        <v>1</v>
      </c>
      <c r="AA34" s="9" t="s">
        <v>14</v>
      </c>
      <c r="AB34" s="9" t="s">
        <v>16</v>
      </c>
      <c r="AC34" s="29" t="s">
        <v>1</v>
      </c>
      <c r="AD34" s="9" t="s">
        <v>14</v>
      </c>
      <c r="AE34" s="30" t="s">
        <v>16</v>
      </c>
      <c r="AF34" s="9"/>
      <c r="AG34" s="9"/>
      <c r="AH34" s="9"/>
      <c r="AI34" s="9"/>
      <c r="AJ34" s="9"/>
      <c r="AK34" s="9"/>
      <c r="AL34" s="9"/>
      <c r="AM34" s="18" t="s">
        <v>13</v>
      </c>
      <c r="AW34" s="17"/>
    </row>
    <row r="35" spans="1:49" s="22" customFormat="1" x14ac:dyDescent="0.2">
      <c r="A35" s="38" t="s">
        <v>49</v>
      </c>
      <c r="B35" s="19">
        <v>176</v>
      </c>
      <c r="C35" s="6">
        <f>B36</f>
        <v>149</v>
      </c>
      <c r="D35" s="6" t="str">
        <f>IF((COUNTBLANK(B35:B35)=1),"ncr",IF(B35&gt;B36,"W",IF(B35=B36,"D","L")))</f>
        <v>W</v>
      </c>
      <c r="E35" s="19">
        <v>171</v>
      </c>
      <c r="F35" s="6">
        <f>E37</f>
        <v>169</v>
      </c>
      <c r="G35" s="6" t="str">
        <f>IF((COUNTBLANK(E35:E35)=1),"ncr",IF(E35&gt;E37,"W",IF(E35=E37,"D","L")))</f>
        <v>W</v>
      </c>
      <c r="H35" s="19">
        <v>164</v>
      </c>
      <c r="I35" s="6">
        <f>H38</f>
        <v>0</v>
      </c>
      <c r="J35" s="6" t="str">
        <f>IF((COUNTBLANK(H35:H35)=1),"ncr",IF(H35&gt;H38,"W",IF(H35=H38,"D","L")))</f>
        <v>W</v>
      </c>
      <c r="K35" s="19">
        <v>181</v>
      </c>
      <c r="L35" s="6">
        <f>K39</f>
        <v>173</v>
      </c>
      <c r="M35" s="6" t="str">
        <f>IF((COUNTBLANK(K35:K35)=1),"ncr",IF(K35&gt;K39,"W",IF(K35=K39,"D","L")))</f>
        <v>W</v>
      </c>
      <c r="N35" s="19">
        <v>173</v>
      </c>
      <c r="O35" s="6">
        <f>N40</f>
        <v>167</v>
      </c>
      <c r="P35" s="6" t="str">
        <f>IF((COUNTBLANK(N35:N35)=1),"ncr",IF(N35&gt;N40,"W",IF(N35=N40,"D","L")))</f>
        <v>W</v>
      </c>
      <c r="Q35" s="19">
        <v>175</v>
      </c>
      <c r="R35" s="6">
        <f>Q36</f>
        <v>167</v>
      </c>
      <c r="S35" s="6" t="str">
        <f>IF((COUNTBLANK(Q35:Q35)=1),"ncr",IF(Q35&gt;Q36,"W",IF(Q35=Q36,"D","L")))</f>
        <v>W</v>
      </c>
      <c r="T35" s="19">
        <v>179</v>
      </c>
      <c r="U35" s="6">
        <f>T37</f>
        <v>157</v>
      </c>
      <c r="V35" s="6" t="str">
        <f>IF((COUNTBLANK(T35:T35)=1),"ncr",IF(T35&gt;T37,"W",IF(T35=T37,"D","L")))</f>
        <v>W</v>
      </c>
      <c r="W35" s="19">
        <v>166</v>
      </c>
      <c r="X35" s="6">
        <f>W38</f>
        <v>0</v>
      </c>
      <c r="Y35" s="6" t="str">
        <f>IF((COUNTBLANK(W35:W35)=1),"ncr",IF(W35&gt;W38,"W",IF(W35=W38,"D","L")))</f>
        <v>W</v>
      </c>
      <c r="Z35" s="19">
        <v>176</v>
      </c>
      <c r="AA35" s="6">
        <f>Z39</f>
        <v>159</v>
      </c>
      <c r="AB35" s="6" t="str">
        <f>IF((COUNTBLANK(Z35:Z35)=1),"ncr",IF(Z35&gt;Z39,"W",IF(Z35=Z39,"D","L")))</f>
        <v>W</v>
      </c>
      <c r="AC35" s="27">
        <v>179</v>
      </c>
      <c r="AD35" s="6">
        <f>AC40</f>
        <v>175</v>
      </c>
      <c r="AE35" s="20" t="str">
        <f>IF((COUNTBLANK(AC35:AC35)=1),"ncr",IF(AC35&gt;AC40,"W",IF(AC35=AC40,"D","L")))</f>
        <v>W</v>
      </c>
      <c r="AF35" s="6">
        <f t="shared" ref="AF35:AF40" si="24">10-COUNTBLANK(B35:AE35)</f>
        <v>10</v>
      </c>
      <c r="AG35" s="6">
        <f t="shared" ref="AG35" si="25">COUNTIF(A35:AE35,"W")</f>
        <v>10</v>
      </c>
      <c r="AH35" s="6">
        <f t="shared" ref="AH35:AH40" si="26">COUNTIF(B35:AE35,"D")</f>
        <v>0</v>
      </c>
      <c r="AI35" s="6">
        <f t="shared" ref="AI35" si="27">COUNTIF(A35:AE35,"L")</f>
        <v>0</v>
      </c>
      <c r="AJ35" s="6">
        <f t="shared" ref="AJ35:AJ40" si="28">AG35*2 + AH35</f>
        <v>20</v>
      </c>
      <c r="AK35" s="6">
        <f t="shared" ref="AK35:AK40" si="29">SUM(B35,E35,H35,K35,N35,Q35,T35,W35,Z35,AC35)</f>
        <v>1740</v>
      </c>
      <c r="AL35" s="39" t="str">
        <f>IF(AJ35=LARGE(AJ35:AJ40,1),"1",IF(AJ35=LARGE(AJ35:AJ40,2),"2",IF(AJ35=LARGE(AJ35:AJ40,3),"3",IF(AJ35=LARGE(AJ35:AJ40,4),"4",IF(AJ35=LARGE(AJ35:AJ40,5),"5",6)))))</f>
        <v>1</v>
      </c>
      <c r="AM35" s="21">
        <f t="shared" ref="AM35" si="30">IF(AF35&lt;6,"-",(SUM(AC35,Z35,W35,T35,Q35,N35)-MIN(AC35,Z35,W35,T35,Q35,N35))/5)</f>
        <v>176.4</v>
      </c>
      <c r="AW35" s="23"/>
    </row>
    <row r="36" spans="1:49" s="22" customFormat="1" x14ac:dyDescent="0.2">
      <c r="A36" s="11" t="s">
        <v>50</v>
      </c>
      <c r="B36" s="19">
        <v>149</v>
      </c>
      <c r="C36" s="6">
        <f>B35</f>
        <v>176</v>
      </c>
      <c r="D36" s="6" t="str">
        <f>IF((COUNTBLANK(B36:B36)=1),"ncr",IF(B36&gt;B35,"W",IF(B36=B35,"D","L")))</f>
        <v>L</v>
      </c>
      <c r="E36" s="19">
        <v>135</v>
      </c>
      <c r="F36" s="6">
        <f>E39</f>
        <v>159</v>
      </c>
      <c r="G36" s="6" t="str">
        <f>IF((COUNTBLANK(E36:E36)=1),"ncr",IF(E36&gt;E39,"W",IF(E36=E39,"D","L")))</f>
        <v>L</v>
      </c>
      <c r="H36" s="19">
        <v>154</v>
      </c>
      <c r="I36" s="6">
        <f>H37</f>
        <v>170</v>
      </c>
      <c r="J36" s="6" t="str">
        <f>IF((COUNTBLANK(H36:H36)=1),"ncr",IF(H36&gt;H37,"W",IF(H36=H37,"D","L")))</f>
        <v>L</v>
      </c>
      <c r="K36" s="19">
        <v>152</v>
      </c>
      <c r="L36" s="6">
        <f>K40</f>
        <v>182</v>
      </c>
      <c r="M36" s="6" t="str">
        <f>IF((COUNTBLANK(K36:K36)=1),"ncr",IF(K36&gt;K40,"W",IF(K36=K40,"D","L")))</f>
        <v>L</v>
      </c>
      <c r="N36" s="19">
        <v>150</v>
      </c>
      <c r="O36" s="6">
        <f>N38</f>
        <v>162</v>
      </c>
      <c r="P36" s="6" t="str">
        <f>IF((COUNTBLANK(N36:N36)=1),"ncr",IF(N36&gt;N38,"W",IF(N36=N38,"D","L")))</f>
        <v>L</v>
      </c>
      <c r="Q36" s="19">
        <v>167</v>
      </c>
      <c r="R36" s="6">
        <f>Q35</f>
        <v>175</v>
      </c>
      <c r="S36" s="6" t="str">
        <f>IF((COUNTBLANK(Q36:Q36)=1),"ncr",IF(Q36&gt;Q35,"W",IF(Q36=Q35,"D","L")))</f>
        <v>L</v>
      </c>
      <c r="T36" s="19">
        <v>163</v>
      </c>
      <c r="U36" s="6">
        <f>T39</f>
        <v>170</v>
      </c>
      <c r="V36" s="6" t="str">
        <f>IF((COUNTBLANK(T36:T36)=1),"ncr",IF(T36&gt;T39,"W",IF(T36=T39,"D","L")))</f>
        <v>L</v>
      </c>
      <c r="W36" s="19">
        <v>158</v>
      </c>
      <c r="X36" s="6">
        <f>W37</f>
        <v>162</v>
      </c>
      <c r="Y36" s="6" t="str">
        <f>IF((COUNTBLANK(W36:W36)=1),"ncr",IF(W36&gt;W37,"W",IF(W36=W37,"D","L")))</f>
        <v>L</v>
      </c>
      <c r="Z36" s="19">
        <v>161</v>
      </c>
      <c r="AA36" s="6">
        <f>Z40</f>
        <v>172</v>
      </c>
      <c r="AB36" s="6" t="str">
        <f>IF((COUNTBLANK(Z36:Z36)=1),"ncr",IF(Z36&gt;Z40,"W",IF(Z36=Z40,"D","L")))</f>
        <v>L</v>
      </c>
      <c r="AC36" s="27">
        <v>147</v>
      </c>
      <c r="AD36" s="6">
        <f>AC38</f>
        <v>0</v>
      </c>
      <c r="AE36" s="20" t="str">
        <f>IF((COUNTBLANK(AC36:AC36)=1),"ncr",IF(AC36&gt;AC38,"W",IF(AC36=AC38,"D","L")))</f>
        <v>W</v>
      </c>
      <c r="AF36" s="6">
        <f t="shared" si="24"/>
        <v>10</v>
      </c>
      <c r="AG36" s="6">
        <f>COUNTIF(A36:AE36,"W")</f>
        <v>1</v>
      </c>
      <c r="AH36" s="6">
        <f t="shared" si="26"/>
        <v>0</v>
      </c>
      <c r="AI36" s="6">
        <f>COUNTIF(A36:AE36,"L")</f>
        <v>9</v>
      </c>
      <c r="AJ36" s="6">
        <f t="shared" si="28"/>
        <v>2</v>
      </c>
      <c r="AK36" s="6">
        <f t="shared" si="29"/>
        <v>1536</v>
      </c>
      <c r="AL36" s="6">
        <f>IF(AJ36=LARGE(AJ35:AJ40,1),"1",IF(AJ36=LARGE(AJ35:AJ40,2),"2",IF(AJ36=LARGE(AJ35:AJ40,3),"3",IF(AJ36=LARGE(AJ35:AJ40,4),"4",IF(AJ36=LARGE(AJ35:AJ40,5),"5",6)))))</f>
        <v>6</v>
      </c>
      <c r="AM36" s="21">
        <f>IF(AF36&lt;6,"-",(SUM(AC36,K36,W36,T36,Q36,N36)-MIN(AC36,K36,W36,T36,Q36,N36))/5)</f>
        <v>158</v>
      </c>
      <c r="AW36" s="23"/>
    </row>
    <row r="37" spans="1:49" s="22" customFormat="1" x14ac:dyDescent="0.2">
      <c r="A37" s="11" t="s">
        <v>32</v>
      </c>
      <c r="B37" s="19">
        <v>173</v>
      </c>
      <c r="C37" s="6">
        <f>B40</f>
        <v>182</v>
      </c>
      <c r="D37" s="6" t="str">
        <f>IF((COUNTBLANK(B37:B37)=1),"ncr",IF(B37&gt;B40,"W",IF(B37=B40,"D","L")))</f>
        <v>L</v>
      </c>
      <c r="E37" s="19">
        <v>169</v>
      </c>
      <c r="F37" s="6">
        <f>E35</f>
        <v>171</v>
      </c>
      <c r="G37" s="6" t="str">
        <f>IF((COUNTBLANK(E37:E37)=1),"ncr",IF(E37&gt;E35,"W",IF(E37=E35,"D","L")))</f>
        <v>L</v>
      </c>
      <c r="H37" s="19">
        <v>170</v>
      </c>
      <c r="I37" s="6">
        <f>H36</f>
        <v>154</v>
      </c>
      <c r="J37" s="6" t="str">
        <f>IF((COUNTBLANK(H37:H37)=1),"ncr",IF(H37&gt;H36,"W",IF(H37=H36,"D","L")))</f>
        <v>W</v>
      </c>
      <c r="K37" s="19">
        <v>145</v>
      </c>
      <c r="L37" s="6">
        <f>K38</f>
        <v>0</v>
      </c>
      <c r="M37" s="6" t="str">
        <f>IF((COUNTBLANK(K37:K37)=1),"ncr",IF(K37&gt;K38,"W",IF(K37=K38,"D","L")))</f>
        <v>W</v>
      </c>
      <c r="N37" s="19">
        <v>164</v>
      </c>
      <c r="O37" s="6">
        <f>N39</f>
        <v>171</v>
      </c>
      <c r="P37" s="6" t="str">
        <f>IF((COUNTBLANK(N37:N37)=1),"ncr",IF(N37&gt;N39,"W",IF(N37=N39,"D","L")))</f>
        <v>L</v>
      </c>
      <c r="Q37" s="19">
        <v>163</v>
      </c>
      <c r="R37" s="6">
        <f>Q40</f>
        <v>172</v>
      </c>
      <c r="S37" s="6" t="str">
        <f>IF((COUNTBLANK(Q37:Q37)=1),"ncr",IF(Q37&gt;Q40,"W",IF(Q37=Q40,"D","L")))</f>
        <v>L</v>
      </c>
      <c r="T37" s="19">
        <v>157</v>
      </c>
      <c r="U37" s="6">
        <f>T35</f>
        <v>179</v>
      </c>
      <c r="V37" s="6" t="str">
        <f>IF((COUNTBLANK(T37:T37)=1),"ncr",IF(T37&gt;T35,"W",IF(T37=T35,"D","L")))</f>
        <v>L</v>
      </c>
      <c r="W37" s="19">
        <v>162</v>
      </c>
      <c r="X37" s="6">
        <f>W36</f>
        <v>158</v>
      </c>
      <c r="Y37" s="6" t="str">
        <f>IF((COUNTBLANK(W37:W37)=1),"ncr",IF(W37&gt;W36,"W",IF(W37=W36,"D","L")))</f>
        <v>W</v>
      </c>
      <c r="Z37" s="19">
        <v>165</v>
      </c>
      <c r="AA37" s="6">
        <f>Z38</f>
        <v>0</v>
      </c>
      <c r="AB37" s="6" t="str">
        <f>IF((COUNTBLANK(Z37:Z37)=1),"ncr",IF(Z37&gt;Z38,"W",IF(Z37=Z38,"D","L")))</f>
        <v>W</v>
      </c>
      <c r="AC37" s="27">
        <v>146</v>
      </c>
      <c r="AD37" s="6">
        <f>AC39</f>
        <v>154</v>
      </c>
      <c r="AE37" s="20" t="str">
        <f>IF((COUNTBLANK(AC37:AC37)=1),"ncr",IF(AC37&gt;AC39,"W",IF(AC37=AC39,"D","L")))</f>
        <v>L</v>
      </c>
      <c r="AF37" s="6">
        <f t="shared" si="24"/>
        <v>10</v>
      </c>
      <c r="AG37" s="6">
        <f t="shared" ref="AG37:AG40" si="31">COUNTIF(A37:AE37,"W")</f>
        <v>4</v>
      </c>
      <c r="AH37" s="6">
        <f t="shared" si="26"/>
        <v>0</v>
      </c>
      <c r="AI37" s="6">
        <f t="shared" ref="AI37:AI40" si="32">COUNTIF(A37:AE37,"L")</f>
        <v>6</v>
      </c>
      <c r="AJ37" s="6">
        <f t="shared" si="28"/>
        <v>8</v>
      </c>
      <c r="AK37" s="6">
        <f t="shared" si="29"/>
        <v>1614</v>
      </c>
      <c r="AL37" s="6" t="str">
        <f>IF(AJ37=LARGE(AJ35:AJ40,1),"1",IF(AJ37=LARGE(AJ35:AJ40,2),"2",IF(AJ37=LARGE(AJ35:AJ40,3),"3",IF(AJ37=LARGE(AJ35:AJ40,4),"4",IF(AJ37=LARGE(AJ35:AJ40,5),"5",6)))))</f>
        <v>4</v>
      </c>
      <c r="AM37" s="21">
        <f t="shared" ref="AM37:AM40" si="33">IF(AF37&lt;6,"-",(SUM(AC37,Z37,W37,T37,Q37,N37)-MIN(AC37,Z37,W37,T37,Q37,N37))/5)</f>
        <v>162.19999999999999</v>
      </c>
      <c r="AW37" s="23"/>
    </row>
    <row r="38" spans="1:49" s="22" customFormat="1" x14ac:dyDescent="0.2">
      <c r="A38" s="11" t="s">
        <v>51</v>
      </c>
      <c r="B38" s="19"/>
      <c r="C38" s="6">
        <f>B39</f>
        <v>169</v>
      </c>
      <c r="D38" s="6" t="str">
        <f>IF((COUNTBLANK(B38:B38)=1),"ncr",IF(B38&gt;B39,"W",IF(B38=B39,"D","L")))</f>
        <v>ncr</v>
      </c>
      <c r="E38" s="19"/>
      <c r="F38" s="6">
        <f>E40</f>
        <v>168</v>
      </c>
      <c r="G38" s="6" t="str">
        <f>IF((COUNTBLANK(E38:E38)=1),"ncr",IF(E38&gt;E40,"W",IF(E38=E40,"D","L")))</f>
        <v>ncr</v>
      </c>
      <c r="H38" s="19"/>
      <c r="I38" s="6">
        <f>H35</f>
        <v>164</v>
      </c>
      <c r="J38" s="6" t="str">
        <f>IF((COUNTBLANK(H38:H38)=1),"ncr",IF(H38&gt;H35,"W",IF(H38=H35,"D","L")))</f>
        <v>ncr</v>
      </c>
      <c r="K38" s="19"/>
      <c r="L38" s="6">
        <f>K37</f>
        <v>145</v>
      </c>
      <c r="M38" s="6" t="str">
        <f>IF((COUNTBLANK(K38:K38)=1),"ncr",IF(K38&gt;K37,"W",IF(K38=K37,"D","L")))</f>
        <v>ncr</v>
      </c>
      <c r="N38" s="19">
        <v>162</v>
      </c>
      <c r="O38" s="6">
        <f>N36</f>
        <v>150</v>
      </c>
      <c r="P38" s="6" t="str">
        <f>IF((COUNTBLANK(N38:N38)=1),"ncr",IF(N38&gt;N36,"W",IF(N38=N36,"D","L")))</f>
        <v>W</v>
      </c>
      <c r="Q38" s="19">
        <v>170</v>
      </c>
      <c r="R38" s="6">
        <f>Q39</f>
        <v>167</v>
      </c>
      <c r="S38" s="6" t="str">
        <f>IF((COUNTBLANK(Q38:Q38)=1),"ncr",IF(Q38&gt;Q39,"W",IF(Q38=Q39,"D","L")))</f>
        <v>W</v>
      </c>
      <c r="T38" s="19"/>
      <c r="U38" s="6">
        <f>T40</f>
        <v>170</v>
      </c>
      <c r="V38" s="6" t="str">
        <f>IF((COUNTBLANK(T38:T38)=1),"ncr",IF(T38&gt;T40,"W",IF(T38=T40,"D","L")))</f>
        <v>ncr</v>
      </c>
      <c r="W38" s="19"/>
      <c r="X38" s="6">
        <f>W35</f>
        <v>166</v>
      </c>
      <c r="Y38" s="6" t="str">
        <f>IF((COUNTBLANK(W38:W38)=1),"ncr",IF(W38&gt;W35,"W",IF(W38=W35,"D","L")))</f>
        <v>ncr</v>
      </c>
      <c r="Z38" s="19"/>
      <c r="AA38" s="6">
        <f>Z37</f>
        <v>165</v>
      </c>
      <c r="AB38" s="6" t="str">
        <f>IF((COUNTBLANK(Z38:Z38)=1),"ncr",IF(Z38&gt;Z37,"W",IF(Z38=Z37,"D","L")))</f>
        <v>ncr</v>
      </c>
      <c r="AC38" s="27"/>
      <c r="AD38" s="6">
        <f>AC36</f>
        <v>147</v>
      </c>
      <c r="AE38" s="20" t="str">
        <f>IF((COUNTBLANK(AC38:AC38)=1),"ncr",IF(AC38&gt;AC36,"W",IF(AC38=AC36,"D","L")))</f>
        <v>ncr</v>
      </c>
      <c r="AF38" s="6">
        <f t="shared" si="24"/>
        <v>2</v>
      </c>
      <c r="AG38" s="6">
        <f t="shared" si="31"/>
        <v>2</v>
      </c>
      <c r="AH38" s="6">
        <f t="shared" si="26"/>
        <v>0</v>
      </c>
      <c r="AI38" s="6">
        <f t="shared" si="32"/>
        <v>0</v>
      </c>
      <c r="AJ38" s="6">
        <f t="shared" si="28"/>
        <v>4</v>
      </c>
      <c r="AK38" s="6">
        <f t="shared" si="29"/>
        <v>332</v>
      </c>
      <c r="AL38" s="6" t="str">
        <f>IF(AJ38=LARGE(AJ35:AJ40,1),"1",IF(AJ38=LARGE(AJ35:AJ40,2),"2",IF(AJ38=LARGE(AJ35:AJ40,3),"3",IF(AJ38=LARGE(AJ35:AJ40,4),"4",IF(AJ38=LARGE(AJ35:AJ40,5),"5",6)))))</f>
        <v>5</v>
      </c>
      <c r="AM38" s="21" t="str">
        <f t="shared" si="33"/>
        <v>-</v>
      </c>
      <c r="AW38" s="23"/>
    </row>
    <row r="39" spans="1:49" s="22" customFormat="1" x14ac:dyDescent="0.2">
      <c r="A39" s="11" t="s">
        <v>52</v>
      </c>
      <c r="B39" s="19">
        <v>169</v>
      </c>
      <c r="C39" s="6">
        <f>B38</f>
        <v>0</v>
      </c>
      <c r="D39" s="6" t="str">
        <f>IF((COUNTBLANK(B39:B39)=1),"ncr",IF(B39&gt;B38,"W",IF(B39=B38,"D","L")))</f>
        <v>W</v>
      </c>
      <c r="E39" s="19">
        <v>159</v>
      </c>
      <c r="F39" s="6">
        <f>E36</f>
        <v>135</v>
      </c>
      <c r="G39" s="6" t="str">
        <f>IF((COUNTBLANK(E39:E39)=1),"ncr",IF(E39&gt;E36,"W",IF(E39=E36,"D","L")))</f>
        <v>W</v>
      </c>
      <c r="H39" s="19">
        <v>157</v>
      </c>
      <c r="I39" s="6">
        <f>H40</f>
        <v>173</v>
      </c>
      <c r="J39" s="6" t="str">
        <f>IF((COUNTBLANK(H39:H39)=1),"ncr",IF(H39&gt;H40,"W",IF(H39=H40,"D","L")))</f>
        <v>L</v>
      </c>
      <c r="K39" s="19">
        <v>173</v>
      </c>
      <c r="L39" s="6">
        <f>K35</f>
        <v>181</v>
      </c>
      <c r="M39" s="6" t="str">
        <f>IF((COUNTBLANK(K39:K39)=1),"ncr",IF(K39&gt;K35,"W",IF(K39=K35,"D","L")))</f>
        <v>L</v>
      </c>
      <c r="N39" s="19">
        <v>171</v>
      </c>
      <c r="O39" s="6">
        <f>N37</f>
        <v>164</v>
      </c>
      <c r="P39" s="6" t="str">
        <f>IF((COUNTBLANK(N39:N39)=1),"ncr",IF(N39&gt;N37,"W",IF(N39=N37,"D","L")))</f>
        <v>W</v>
      </c>
      <c r="Q39" s="19">
        <v>167</v>
      </c>
      <c r="R39" s="6">
        <f>Q38</f>
        <v>170</v>
      </c>
      <c r="S39" s="6" t="str">
        <f>IF((COUNTBLANK(Q39:Q39)=1),"ncr",IF(Q39&gt;Q38,"W",IF(Q39=Q38,"D","L")))</f>
        <v>L</v>
      </c>
      <c r="T39" s="19">
        <v>170</v>
      </c>
      <c r="U39" s="6">
        <f>T36</f>
        <v>163</v>
      </c>
      <c r="V39" s="6" t="str">
        <f>IF((COUNTBLANK(T39:T39)=1),"ncr",IF(T39&gt;T36,"W",IF(T39=T36,"D","L")))</f>
        <v>W</v>
      </c>
      <c r="W39" s="19">
        <v>175</v>
      </c>
      <c r="X39" s="6">
        <f>W40</f>
        <v>170</v>
      </c>
      <c r="Y39" s="6" t="str">
        <f>IF((COUNTBLANK(W39:W39)=1),"ncr",IF(W39&gt;W40,"W",IF(W39=W40,"D","L")))</f>
        <v>W</v>
      </c>
      <c r="Z39" s="19">
        <v>159</v>
      </c>
      <c r="AA39" s="6">
        <f>Z35</f>
        <v>176</v>
      </c>
      <c r="AB39" s="6" t="str">
        <f>IF((COUNTBLANK(Z39:Z39)=1),"ncr",IF(Z39&gt;Z35,"W",IF(Z39=Z35,"D","L")))</f>
        <v>L</v>
      </c>
      <c r="AC39" s="27">
        <v>154</v>
      </c>
      <c r="AD39" s="6">
        <f>AC37</f>
        <v>146</v>
      </c>
      <c r="AE39" s="20" t="str">
        <f>IF((COUNTBLANK(AC39:AC39)=1),"ncr",IF(AC39&gt;AC37,"W",IF(AC39=AC37,"D","L")))</f>
        <v>W</v>
      </c>
      <c r="AF39" s="6">
        <f t="shared" si="24"/>
        <v>10</v>
      </c>
      <c r="AG39" s="6">
        <f t="shared" si="31"/>
        <v>6</v>
      </c>
      <c r="AH39" s="6">
        <f t="shared" si="26"/>
        <v>0</v>
      </c>
      <c r="AI39" s="6">
        <f t="shared" si="32"/>
        <v>4</v>
      </c>
      <c r="AJ39" s="6">
        <f t="shared" si="28"/>
        <v>12</v>
      </c>
      <c r="AK39" s="6">
        <f t="shared" si="29"/>
        <v>1654</v>
      </c>
      <c r="AL39" s="6" t="str">
        <f>IF(AJ39=LARGE(AJ35:AJ40,1),"1",IF(AJ39=LARGE(AJ35:AJ40,2),"2",IF(AJ39=LARGE(AJ35:AJ40,3),"3",IF(AJ39=LARGE(AJ35:AJ40,4),"4",IF(AJ39=LARGE(AJ35:AJ40,5),"5",6)))))</f>
        <v>3</v>
      </c>
      <c r="AM39" s="21">
        <f t="shared" si="33"/>
        <v>168.4</v>
      </c>
      <c r="AW39" s="23"/>
    </row>
    <row r="40" spans="1:49" s="22" customFormat="1" x14ac:dyDescent="0.2">
      <c r="A40" s="11" t="s">
        <v>53</v>
      </c>
      <c r="B40" s="19">
        <v>182</v>
      </c>
      <c r="C40" s="6">
        <f>B37</f>
        <v>173</v>
      </c>
      <c r="D40" s="6" t="str">
        <f>IF((COUNTBLANK(B40:B40)=1),"ncr",IF(B40&gt;B37,"W",IF(B40=B37,"D","L")))</f>
        <v>W</v>
      </c>
      <c r="E40" s="19">
        <v>168</v>
      </c>
      <c r="F40" s="6">
        <f>E38</f>
        <v>0</v>
      </c>
      <c r="G40" s="6" t="str">
        <f>IF((COUNTBLANK(E40:E40)=1),"ncr",IF(E40&gt;E38,"W",IF(E40=E38,"D","L")))</f>
        <v>W</v>
      </c>
      <c r="H40" s="19">
        <v>173</v>
      </c>
      <c r="I40" s="6">
        <f>H39</f>
        <v>157</v>
      </c>
      <c r="J40" s="6" t="str">
        <f>IF((COUNTBLANK(H40:H40)=1),"ncr",IF(H40&gt;H39,"W",IF(H40=H49,"D","L")))</f>
        <v>W</v>
      </c>
      <c r="K40" s="19">
        <v>182</v>
      </c>
      <c r="L40" s="6">
        <f>K36</f>
        <v>152</v>
      </c>
      <c r="M40" s="6" t="str">
        <f>IF((COUNTBLANK(K40:K40)=1),"ncr",IF(K40&gt;K36,"W",IF(K40=K36,"D","L")))</f>
        <v>W</v>
      </c>
      <c r="N40" s="19">
        <v>167</v>
      </c>
      <c r="O40" s="6">
        <f>N35</f>
        <v>173</v>
      </c>
      <c r="P40" s="6" t="str">
        <f>IF((COUNTBLANK(N40:N40)=1),"ncr",IF(N40&gt;N35,"W",IF(N40=N35,"D","L")))</f>
        <v>L</v>
      </c>
      <c r="Q40" s="19">
        <v>172</v>
      </c>
      <c r="R40" s="6">
        <f>Q37</f>
        <v>163</v>
      </c>
      <c r="S40" s="6" t="str">
        <f>IF((COUNTBLANK(Q40:Q40)=1),"ncr",IF(Q40&gt;Q37,"W",IF(Q40=Q37,"D","L")))</f>
        <v>W</v>
      </c>
      <c r="T40" s="19">
        <v>170</v>
      </c>
      <c r="U40" s="6">
        <f>T38</f>
        <v>0</v>
      </c>
      <c r="V40" s="6" t="str">
        <f>IF((COUNTBLANK(T40:T40)=1),"ncr",IF(T40&gt;T38,"W",IF(T40=T38,"D","L")))</f>
        <v>W</v>
      </c>
      <c r="W40" s="19">
        <v>170</v>
      </c>
      <c r="X40" s="6">
        <f>W39</f>
        <v>175</v>
      </c>
      <c r="Y40" s="6" t="str">
        <f>IF((COUNTBLANK(W40:W40)=1),"ncr",IF(W40&gt;W39,"W",IF(W40=W49,"D","L")))</f>
        <v>L</v>
      </c>
      <c r="Z40" s="19">
        <v>172</v>
      </c>
      <c r="AA40" s="6">
        <f>Z36</f>
        <v>161</v>
      </c>
      <c r="AB40" s="6" t="str">
        <f>IF((COUNTBLANK(Z40:Z40)=1),"ncr",IF(Z40&gt;Z36,"W",IF(Z40=Z36,"D","L")))</f>
        <v>W</v>
      </c>
      <c r="AC40" s="32">
        <v>175</v>
      </c>
      <c r="AD40" s="6">
        <f>AC35</f>
        <v>179</v>
      </c>
      <c r="AE40" s="20" t="str">
        <f>IF((COUNTBLANK(AC40:AC40)=1),"ncr",IF(AC40&gt;AC35,"W",IF(AC40=AC35,"D","L")))</f>
        <v>L</v>
      </c>
      <c r="AF40" s="6">
        <f t="shared" si="24"/>
        <v>10</v>
      </c>
      <c r="AG40" s="6">
        <f t="shared" si="31"/>
        <v>7</v>
      </c>
      <c r="AH40" s="6">
        <f t="shared" si="26"/>
        <v>0</v>
      </c>
      <c r="AI40" s="6">
        <f t="shared" si="32"/>
        <v>3</v>
      </c>
      <c r="AJ40" s="6">
        <f t="shared" si="28"/>
        <v>14</v>
      </c>
      <c r="AK40" s="6">
        <f t="shared" si="29"/>
        <v>1731</v>
      </c>
      <c r="AL40" s="6" t="str">
        <f>IF(AJ40=LARGE(AJ35:AJ40,1),"1",IF(AJ40=LARGE(AJ35:AJ40,2),"2",IF(AJ40=LARGE(AJ35:AJ40,3),"3",IF(AJ40=LARGE(AJ35:AJ40,4),"4",IF(AJ40=LARGE(AJ35:AJ40,5),"5",6)))))</f>
        <v>2</v>
      </c>
      <c r="AM40" s="21">
        <f t="shared" si="33"/>
        <v>171.8</v>
      </c>
      <c r="AW40" s="23"/>
    </row>
    <row r="41" spans="1:49" s="22" customFormat="1" x14ac:dyDescent="0.2">
      <c r="A41" s="11"/>
      <c r="B41" s="19"/>
      <c r="C41" s="6"/>
      <c r="D41" s="6"/>
      <c r="E41" s="19"/>
      <c r="F41" s="6"/>
      <c r="G41" s="6"/>
      <c r="H41" s="19"/>
      <c r="I41" s="6"/>
      <c r="J41" s="6"/>
      <c r="K41" s="19"/>
      <c r="L41" s="6"/>
      <c r="M41" s="6"/>
      <c r="N41" s="19"/>
      <c r="O41" s="6"/>
      <c r="P41" s="6"/>
      <c r="Q41" s="19"/>
      <c r="R41" s="6"/>
      <c r="S41" s="6"/>
      <c r="T41" s="19"/>
      <c r="U41" s="6"/>
      <c r="V41" s="6"/>
      <c r="W41" s="19"/>
      <c r="X41" s="6"/>
      <c r="Y41" s="6"/>
      <c r="Z41" s="19"/>
      <c r="AA41" s="6"/>
      <c r="AB41" s="6"/>
      <c r="AC41" s="19"/>
      <c r="AD41" s="6"/>
      <c r="AE41" s="20"/>
      <c r="AF41" s="6"/>
      <c r="AG41" s="6"/>
      <c r="AH41" s="6"/>
      <c r="AI41" s="6"/>
      <c r="AJ41" s="6"/>
      <c r="AK41" s="6"/>
      <c r="AL41" s="6"/>
      <c r="AM41" s="21"/>
      <c r="AW41" s="23"/>
    </row>
    <row r="42" spans="1:49" s="22" customFormat="1" ht="13.5" thickBot="1" x14ac:dyDescent="0.25">
      <c r="A42" s="11"/>
      <c r="B42" s="19"/>
      <c r="C42" s="6"/>
      <c r="D42" s="6"/>
      <c r="E42" s="19"/>
      <c r="F42" s="6"/>
      <c r="G42" s="6"/>
      <c r="H42" s="19"/>
      <c r="I42" s="6"/>
      <c r="J42" s="6"/>
      <c r="K42" s="19"/>
      <c r="L42" s="6"/>
      <c r="M42" s="6"/>
      <c r="N42" s="19"/>
      <c r="O42" s="6"/>
      <c r="P42" s="6"/>
      <c r="Q42" s="19"/>
      <c r="R42" s="6"/>
      <c r="S42" s="6"/>
      <c r="T42" s="19"/>
      <c r="U42" s="6"/>
      <c r="V42" s="6"/>
      <c r="W42" s="19"/>
      <c r="X42" s="6"/>
      <c r="Y42" s="6"/>
      <c r="Z42" s="19"/>
      <c r="AA42" s="6"/>
      <c r="AB42" s="6"/>
      <c r="AC42" s="19"/>
      <c r="AD42" s="6"/>
      <c r="AE42" s="20"/>
      <c r="AF42" s="6"/>
      <c r="AG42" s="6"/>
      <c r="AH42" s="6"/>
      <c r="AI42" s="6"/>
      <c r="AJ42" s="6"/>
      <c r="AK42" s="6"/>
      <c r="AL42" s="6"/>
      <c r="AM42" s="21"/>
    </row>
    <row r="43" spans="1:49" s="16" customFormat="1" x14ac:dyDescent="0.2">
      <c r="A43" s="12" t="s">
        <v>35</v>
      </c>
      <c r="B43" s="33" t="s">
        <v>15</v>
      </c>
      <c r="C43" s="36"/>
      <c r="D43" s="37"/>
      <c r="E43" s="28" t="s">
        <v>17</v>
      </c>
      <c r="F43" s="36">
        <v>44682</v>
      </c>
      <c r="G43" s="37"/>
      <c r="H43" s="28" t="s">
        <v>18</v>
      </c>
      <c r="I43" s="36"/>
      <c r="J43" s="37"/>
      <c r="K43" s="28" t="s">
        <v>19</v>
      </c>
      <c r="L43" s="36">
        <v>44710</v>
      </c>
      <c r="M43" s="37"/>
      <c r="N43" s="28" t="s">
        <v>20</v>
      </c>
      <c r="O43" s="36"/>
      <c r="P43" s="37"/>
      <c r="Q43" s="28" t="s">
        <v>21</v>
      </c>
      <c r="R43" s="36">
        <v>44738</v>
      </c>
      <c r="S43" s="37"/>
      <c r="T43" s="28" t="s">
        <v>22</v>
      </c>
      <c r="U43" s="36"/>
      <c r="V43" s="37"/>
      <c r="W43" s="28" t="s">
        <v>23</v>
      </c>
      <c r="X43" s="36">
        <v>44766</v>
      </c>
      <c r="Y43" s="37"/>
      <c r="Z43" s="28" t="s">
        <v>26</v>
      </c>
      <c r="AA43" s="36"/>
      <c r="AB43" s="37"/>
      <c r="AC43" s="28" t="s">
        <v>24</v>
      </c>
      <c r="AD43" s="36">
        <v>44794</v>
      </c>
      <c r="AE43" s="37"/>
      <c r="AF43" s="8" t="s">
        <v>4</v>
      </c>
      <c r="AG43" s="8" t="s">
        <v>5</v>
      </c>
      <c r="AH43" s="8" t="s">
        <v>6</v>
      </c>
      <c r="AI43" s="8" t="s">
        <v>7</v>
      </c>
      <c r="AJ43" s="8" t="s">
        <v>8</v>
      </c>
      <c r="AK43" s="8" t="s">
        <v>9</v>
      </c>
      <c r="AL43" s="8" t="s">
        <v>12</v>
      </c>
      <c r="AM43" s="15" t="s">
        <v>10</v>
      </c>
      <c r="AW43" s="17"/>
    </row>
    <row r="44" spans="1:49" s="16" customFormat="1" ht="13.5" thickBot="1" x14ac:dyDescent="0.25">
      <c r="A44" s="13" t="s">
        <v>0</v>
      </c>
      <c r="B44" s="9" t="s">
        <v>1</v>
      </c>
      <c r="C44" s="9" t="s">
        <v>14</v>
      </c>
      <c r="D44" s="9" t="s">
        <v>16</v>
      </c>
      <c r="E44" s="29" t="s">
        <v>1</v>
      </c>
      <c r="F44" s="9" t="s">
        <v>14</v>
      </c>
      <c r="G44" s="9" t="s">
        <v>16</v>
      </c>
      <c r="H44" s="29" t="s">
        <v>1</v>
      </c>
      <c r="I44" s="9" t="s">
        <v>14</v>
      </c>
      <c r="J44" s="9" t="s">
        <v>16</v>
      </c>
      <c r="K44" s="29" t="s">
        <v>1</v>
      </c>
      <c r="L44" s="9" t="s">
        <v>14</v>
      </c>
      <c r="M44" s="9" t="s">
        <v>16</v>
      </c>
      <c r="N44" s="29" t="s">
        <v>1</v>
      </c>
      <c r="O44" s="9" t="s">
        <v>14</v>
      </c>
      <c r="P44" s="9" t="s">
        <v>16</v>
      </c>
      <c r="Q44" s="29" t="s">
        <v>1</v>
      </c>
      <c r="R44" s="9" t="s">
        <v>14</v>
      </c>
      <c r="S44" s="9" t="s">
        <v>16</v>
      </c>
      <c r="T44" s="29" t="s">
        <v>1</v>
      </c>
      <c r="U44" s="9" t="s">
        <v>14</v>
      </c>
      <c r="V44" s="9" t="s">
        <v>16</v>
      </c>
      <c r="W44" s="29" t="s">
        <v>1</v>
      </c>
      <c r="X44" s="9" t="s">
        <v>14</v>
      </c>
      <c r="Y44" s="9" t="s">
        <v>16</v>
      </c>
      <c r="Z44" s="29" t="s">
        <v>1</v>
      </c>
      <c r="AA44" s="9" t="s">
        <v>14</v>
      </c>
      <c r="AB44" s="9" t="s">
        <v>16</v>
      </c>
      <c r="AC44" s="29" t="s">
        <v>1</v>
      </c>
      <c r="AD44" s="9" t="s">
        <v>14</v>
      </c>
      <c r="AE44" s="30" t="s">
        <v>16</v>
      </c>
      <c r="AF44" s="9"/>
      <c r="AG44" s="9"/>
      <c r="AH44" s="9"/>
      <c r="AI44" s="9"/>
      <c r="AJ44" s="9"/>
      <c r="AK44" s="9"/>
      <c r="AL44" s="9"/>
      <c r="AM44" s="18" t="s">
        <v>13</v>
      </c>
      <c r="AW44" s="17"/>
    </row>
    <row r="45" spans="1:49" s="22" customFormat="1" x14ac:dyDescent="0.2">
      <c r="A45" s="11" t="s">
        <v>54</v>
      </c>
      <c r="B45" s="19">
        <v>171</v>
      </c>
      <c r="C45" s="6">
        <f>B46</f>
        <v>164</v>
      </c>
      <c r="D45" s="6" t="str">
        <f>IF((COUNTBLANK(B45:B45)=1),"ncr",IF(B45&gt;B46,"W",IF(B45=B46,"D","L")))</f>
        <v>W</v>
      </c>
      <c r="E45" s="19">
        <v>171</v>
      </c>
      <c r="F45" s="6">
        <f>E47</f>
        <v>174</v>
      </c>
      <c r="G45" s="6" t="str">
        <f>IF((COUNTBLANK(E45:E45)=1),"ncr",IF(E45&gt;E47,"W",IF(E45=E47,"D","L")))</f>
        <v>L</v>
      </c>
      <c r="H45" s="19">
        <v>156</v>
      </c>
      <c r="I45" s="6">
        <f>H48</f>
        <v>124</v>
      </c>
      <c r="J45" s="6" t="str">
        <f>IF((COUNTBLANK(H45:H45)=1),"ncr",IF(H45&gt;H48,"W",IF(H45=H48,"D","L")))</f>
        <v>W</v>
      </c>
      <c r="K45" s="19"/>
      <c r="L45" s="6">
        <f>K49</f>
        <v>157</v>
      </c>
      <c r="M45" s="6" t="str">
        <f>IF((COUNTBLANK(K45:K45)=1),"ncr",IF(K45&gt;K49,"W",IF(K45=K49,"D","L")))</f>
        <v>ncr</v>
      </c>
      <c r="N45" s="19">
        <v>160</v>
      </c>
      <c r="O45" s="6">
        <f>N50</f>
        <v>175</v>
      </c>
      <c r="P45" s="6" t="str">
        <f>IF((COUNTBLANK(N45:N45)=1),"ncr",IF(N45&gt;N50,"W",IF(N45=N50,"D","L")))</f>
        <v>L</v>
      </c>
      <c r="Q45" s="19">
        <v>163</v>
      </c>
      <c r="R45" s="6">
        <f>Q46</f>
        <v>166</v>
      </c>
      <c r="S45" s="6" t="str">
        <f>IF((COUNTBLANK(Q45:Q45)=1),"ncr",IF(Q45&gt;Q46,"W",IF(Q45=Q46,"D","L")))</f>
        <v>L</v>
      </c>
      <c r="T45" s="19">
        <v>174</v>
      </c>
      <c r="U45" s="6">
        <f>T47</f>
        <v>173</v>
      </c>
      <c r="V45" s="6" t="str">
        <f>IF((COUNTBLANK(T45:T45)=1),"ncr",IF(T45&gt;T47,"W",IF(T45=T47,"D","L")))</f>
        <v>W</v>
      </c>
      <c r="W45" s="19">
        <v>160</v>
      </c>
      <c r="X45" s="6">
        <f>W48</f>
        <v>108</v>
      </c>
      <c r="Y45" s="6" t="str">
        <f>IF((COUNTBLANK(W45:W45)=1),"ncr",IF(W45&gt;W48,"W",IF(W45=W48,"D","L")))</f>
        <v>W</v>
      </c>
      <c r="Z45" s="19">
        <v>162</v>
      </c>
      <c r="AA45" s="6">
        <f>Z49</f>
        <v>161</v>
      </c>
      <c r="AB45" s="6" t="str">
        <f>IF((COUNTBLANK(Z45:Z45)=1),"ncr",IF(Z45&gt;Z49,"W",IF(Z45=Z49,"D","L")))</f>
        <v>W</v>
      </c>
      <c r="AC45" s="34">
        <v>173</v>
      </c>
      <c r="AD45" s="6">
        <f>AC50</f>
        <v>180</v>
      </c>
      <c r="AE45" s="20" t="str">
        <f>IF((COUNTBLANK(AC45:AC45)=1),"ncr",IF(AC45&gt;AC50,"W",IF(AC45=AC50,"D","L")))</f>
        <v>L</v>
      </c>
      <c r="AF45" s="6">
        <f t="shared" ref="AF45:AF50" si="34">10-COUNTBLANK(B45:AE45)</f>
        <v>9</v>
      </c>
      <c r="AG45" s="6">
        <f t="shared" ref="AG45" si="35">COUNTIF(A45:AE45,"W")</f>
        <v>5</v>
      </c>
      <c r="AH45" s="6">
        <f t="shared" ref="AH45:AH50" si="36">COUNTIF(B45:AE45,"D")</f>
        <v>0</v>
      </c>
      <c r="AI45" s="6">
        <f t="shared" ref="AI45" si="37">COUNTIF(A45:AE45,"L")</f>
        <v>4</v>
      </c>
      <c r="AJ45" s="6">
        <f t="shared" ref="AJ45:AJ50" si="38">AG45*2 + AH45</f>
        <v>10</v>
      </c>
      <c r="AK45" s="6">
        <f t="shared" ref="AK45:AK50" si="39">SUM(B45,E45,H45,K45,N45,Q45,T45,W45,Z45,AC45)</f>
        <v>1490</v>
      </c>
      <c r="AL45" s="6" t="str">
        <f>IF(AJ45=LARGE(AJ45:AJ50,1),"1",IF(AJ45=LARGE(AJ45:AJ50,2),"2",IF(AJ45=LARGE(AJ45:AJ50,3),"3",IF(AJ45=LARGE(AJ45:AJ50,4),"4",IF(AJ45=LARGE(AJ45:AJ50,5),"5",6)))))</f>
        <v>3</v>
      </c>
      <c r="AM45" s="21">
        <f>IF(AF45&lt;6,"-",(SUM(AC45,Z45,W45,T45,Q45,N45)-MIN(AC45,Z45,W45,T45,Q45,N45))/5)</f>
        <v>166.4</v>
      </c>
      <c r="AW45" s="23"/>
    </row>
    <row r="46" spans="1:49" s="22" customFormat="1" x14ac:dyDescent="0.2">
      <c r="A46" s="11" t="s">
        <v>55</v>
      </c>
      <c r="B46" s="19">
        <v>164</v>
      </c>
      <c r="C46" s="6">
        <f>B45</f>
        <v>171</v>
      </c>
      <c r="D46" s="6" t="str">
        <f>IF((COUNTBLANK(B46:B46)=1),"ncr",IF(B46&gt;B45,"W",IF(B46=B45,"D","L")))</f>
        <v>L</v>
      </c>
      <c r="E46" s="19">
        <v>164</v>
      </c>
      <c r="F46" s="6">
        <f>E49</f>
        <v>173</v>
      </c>
      <c r="G46" s="6" t="str">
        <f>IF((COUNTBLANK(E46:E46)=1),"ncr",IF(E46&gt;E49,"W",IF(E46=E49,"D","L")))</f>
        <v>L</v>
      </c>
      <c r="H46" s="19">
        <v>170</v>
      </c>
      <c r="I46" s="6">
        <f>H47</f>
        <v>184</v>
      </c>
      <c r="J46" s="6" t="str">
        <f>IF((COUNTBLANK(H46:H46)=1),"ncr",IF(H46&gt;H47,"W",IF(H46=H47,"D","L")))</f>
        <v>L</v>
      </c>
      <c r="K46" s="19">
        <v>161</v>
      </c>
      <c r="L46" s="6">
        <f>K50</f>
        <v>178</v>
      </c>
      <c r="M46" s="6" t="str">
        <f>IF((COUNTBLANK(K46:K46)=1),"ncr",IF(K46&gt;K50,"W",IF(K46=K50,"D","L")))</f>
        <v>L</v>
      </c>
      <c r="N46" s="19">
        <v>167</v>
      </c>
      <c r="O46" s="6">
        <f>N48</f>
        <v>139</v>
      </c>
      <c r="P46" s="6" t="str">
        <f>IF((COUNTBLANK(N46:N46)=1),"ncr",IF(N46&gt;N48,"W",IF(N46=N48,"D","L")))</f>
        <v>W</v>
      </c>
      <c r="Q46" s="19">
        <v>166</v>
      </c>
      <c r="R46" s="6">
        <f>Q45</f>
        <v>163</v>
      </c>
      <c r="S46" s="6" t="str">
        <f>IF((COUNTBLANK(Q46:Q46)=1),"ncr",IF(Q46&gt;Q45,"W",IF(Q46=Q45,"D","L")))</f>
        <v>W</v>
      </c>
      <c r="T46" s="19">
        <v>179</v>
      </c>
      <c r="U46" s="6">
        <f>T49</f>
        <v>156</v>
      </c>
      <c r="V46" s="6" t="str">
        <f>IF((COUNTBLANK(T46:T46)=1),"ncr",IF(T46&gt;T49,"W",IF(T46=T49,"D","L")))</f>
        <v>W</v>
      </c>
      <c r="W46" s="19">
        <v>179</v>
      </c>
      <c r="X46" s="6">
        <f>W47</f>
        <v>173</v>
      </c>
      <c r="Y46" s="6" t="str">
        <f>IF((COUNTBLANK(W46:W46)=1),"ncr",IF(W46&gt;W47,"W",IF(W46=W47,"D","L")))</f>
        <v>W</v>
      </c>
      <c r="Z46" s="19">
        <v>173</v>
      </c>
      <c r="AA46" s="6">
        <f>Z50</f>
        <v>182</v>
      </c>
      <c r="AB46" s="6" t="str">
        <f>IF((COUNTBLANK(Z46:Z46)=1),"ncr",IF(Z46&gt;Z50,"W",IF(Z46=Z50,"D","L")))</f>
        <v>L</v>
      </c>
      <c r="AC46" s="34">
        <v>175</v>
      </c>
      <c r="AD46" s="6">
        <f>AC48</f>
        <v>134</v>
      </c>
      <c r="AE46" s="20" t="str">
        <f>IF((COUNTBLANK(AC46:AC46)=1),"ncr",IF(AC46&gt;AC48,"W",IF(AC46=AC48,"D","L")))</f>
        <v>W</v>
      </c>
      <c r="AF46" s="6">
        <f t="shared" si="34"/>
        <v>10</v>
      </c>
      <c r="AG46" s="6">
        <f>COUNTIF(A46:AE46,"W")</f>
        <v>5</v>
      </c>
      <c r="AH46" s="6">
        <f t="shared" si="36"/>
        <v>0</v>
      </c>
      <c r="AI46" s="6">
        <f>COUNTIF(A46:AE46,"L")</f>
        <v>5</v>
      </c>
      <c r="AJ46" s="6">
        <f t="shared" si="38"/>
        <v>10</v>
      </c>
      <c r="AK46" s="6">
        <f t="shared" si="39"/>
        <v>1698</v>
      </c>
      <c r="AL46" s="6" t="str">
        <f>IF(AJ46=LARGE(AJ45:AJ50,1),"1",IF(AJ46=LARGE(AJ45:AJ50,2),"2",IF(AJ46=LARGE(AJ45:AJ50,3),"3",IF(AJ46=LARGE(AJ45:AJ50,4),"4",IF(AJ46=LARGE(AJ45:AJ50,5),"5",6)))))</f>
        <v>3</v>
      </c>
      <c r="AM46" s="21">
        <f>IF(AF46&lt;6,"-",(SUM(AC46,K46,W46,T46,Q46,N46)-MIN(AC46,K46,W46,T46,Q46,N46))/5)</f>
        <v>173.2</v>
      </c>
      <c r="AW46" s="23"/>
    </row>
    <row r="47" spans="1:49" s="22" customFormat="1" x14ac:dyDescent="0.2">
      <c r="A47" s="11" t="s">
        <v>56</v>
      </c>
      <c r="B47" s="19">
        <v>172</v>
      </c>
      <c r="C47" s="6">
        <f>B50</f>
        <v>165</v>
      </c>
      <c r="D47" s="6" t="str">
        <f>IF((COUNTBLANK(B47:B47)=1),"ncr",IF(B47&gt;B50,"W",IF(B47=B50,"D","L")))</f>
        <v>W</v>
      </c>
      <c r="E47" s="19">
        <v>174</v>
      </c>
      <c r="F47" s="6">
        <f>E45</f>
        <v>171</v>
      </c>
      <c r="G47" s="6" t="str">
        <f>IF((COUNTBLANK(E47:E47)=1),"ncr",IF(E47&gt;E45,"W",IF(E47=E45,"D","L")))</f>
        <v>W</v>
      </c>
      <c r="H47" s="19">
        <v>184</v>
      </c>
      <c r="I47" s="6">
        <f>H46</f>
        <v>170</v>
      </c>
      <c r="J47" s="6" t="str">
        <f>IF((COUNTBLANK(H47:H47)=1),"ncr",IF(H47&gt;H46,"W",IF(H47=H46,"D","L")))</f>
        <v>W</v>
      </c>
      <c r="K47" s="19">
        <v>174</v>
      </c>
      <c r="L47" s="6">
        <f>K48</f>
        <v>140</v>
      </c>
      <c r="M47" s="6" t="str">
        <f>IF((COUNTBLANK(K47:K47)=1),"ncr",IF(K47&gt;K48,"W",IF(K47=K48,"D","L")))</f>
        <v>W</v>
      </c>
      <c r="N47" s="19">
        <v>179</v>
      </c>
      <c r="O47" s="6">
        <f>N49</f>
        <v>0</v>
      </c>
      <c r="P47" s="6" t="str">
        <f>IF((COUNTBLANK(N47:N47)=1),"ncr",IF(N47&gt;N49,"W",IF(N47=N49,"D","L")))</f>
        <v>W</v>
      </c>
      <c r="Q47" s="19">
        <v>165</v>
      </c>
      <c r="R47" s="6">
        <f>Q50</f>
        <v>159</v>
      </c>
      <c r="S47" s="6" t="str">
        <f>IF((COUNTBLANK(Q47:Q47)=1),"ncr",IF(Q47&gt;Q50,"W",IF(Q47=Q50,"D","L")))</f>
        <v>W</v>
      </c>
      <c r="T47" s="19">
        <v>173</v>
      </c>
      <c r="U47" s="6">
        <f>T45</f>
        <v>174</v>
      </c>
      <c r="V47" s="6" t="str">
        <f>IF((COUNTBLANK(T47:T47)=1),"ncr",IF(T47&gt;T45,"W",IF(T47=T45,"D","L")))</f>
        <v>L</v>
      </c>
      <c r="W47" s="19">
        <v>173</v>
      </c>
      <c r="X47" s="6">
        <f>W46</f>
        <v>179</v>
      </c>
      <c r="Y47" s="6" t="str">
        <f>IF((COUNTBLANK(W47:W47)=1),"ncr",IF(W47&gt;W46,"W",IF(W47=W46,"D","L")))</f>
        <v>L</v>
      </c>
      <c r="Z47" s="19">
        <v>175</v>
      </c>
      <c r="AA47" s="6">
        <f>Z48</f>
        <v>156</v>
      </c>
      <c r="AB47" s="6" t="str">
        <f>IF((COUNTBLANK(Z47:Z47)=1),"ncr",IF(Z47&gt;Z48,"W",IF(Z47=Z48,"D","L")))</f>
        <v>W</v>
      </c>
      <c r="AC47" s="34">
        <v>180</v>
      </c>
      <c r="AD47" s="6">
        <f>AC49</f>
        <v>178</v>
      </c>
      <c r="AE47" s="20" t="str">
        <f>IF((COUNTBLANK(AC47:AC47)=1),"ncr",IF(AC47&gt;AC49,"W",IF(AC47=AC49,"D","L")))</f>
        <v>W</v>
      </c>
      <c r="AF47" s="6">
        <f t="shared" si="34"/>
        <v>10</v>
      </c>
      <c r="AG47" s="6">
        <f t="shared" ref="AG47:AG50" si="40">COUNTIF(A47:AE47,"W")</f>
        <v>8</v>
      </c>
      <c r="AH47" s="6">
        <f t="shared" si="36"/>
        <v>0</v>
      </c>
      <c r="AI47" s="6">
        <f t="shared" ref="AI47:AI50" si="41">COUNTIF(A47:AE47,"L")</f>
        <v>2</v>
      </c>
      <c r="AJ47" s="6">
        <f t="shared" si="38"/>
        <v>16</v>
      </c>
      <c r="AK47" s="6">
        <f t="shared" si="39"/>
        <v>1749</v>
      </c>
      <c r="AL47" s="6" t="str">
        <f>IF(AJ47=LARGE(AJ45:AJ50,1),"1",IF(AJ47=LARGE(AJ45:AJ50,2),"2",IF(AJ47=LARGE(AJ45:AJ50,3),"3",IF(AJ47=LARGE(AJ45:AJ50,4),"4",IF(AJ47=LARGE(AJ45:AJ50,5),"5",6)))))</f>
        <v>1</v>
      </c>
      <c r="AM47" s="21">
        <f t="shared" ref="AM47:AM50" si="42">IF(AF47&lt;6,"-",(SUM(AC47,Z47,W47,T47,Q47,N47)-MIN(AC47,Z47,W47,T47,Q47,N47))/5)</f>
        <v>176</v>
      </c>
      <c r="AW47" s="23"/>
    </row>
    <row r="48" spans="1:49" s="22" customFormat="1" x14ac:dyDescent="0.2">
      <c r="A48" s="11" t="s">
        <v>57</v>
      </c>
      <c r="B48" s="19">
        <v>129</v>
      </c>
      <c r="C48" s="6">
        <f>B49</f>
        <v>163</v>
      </c>
      <c r="D48" s="6" t="str">
        <f>IF((COUNTBLANK(B48:B48)=1),"ncr",IF(B48&gt;B49,"W",IF(B48=B49,"D","L")))</f>
        <v>L</v>
      </c>
      <c r="E48" s="19">
        <v>140</v>
      </c>
      <c r="F48" s="6">
        <f>E50</f>
        <v>175</v>
      </c>
      <c r="G48" s="6" t="str">
        <f>IF((COUNTBLANK(E48:E48)=1),"ncr",IF(E48&gt;E50,"W",IF(E48=E50,"D","L")))</f>
        <v>L</v>
      </c>
      <c r="H48" s="19">
        <v>124</v>
      </c>
      <c r="I48" s="6">
        <f>H45</f>
        <v>156</v>
      </c>
      <c r="J48" s="6" t="str">
        <f>IF((COUNTBLANK(H48:H48)=1),"ncr",IF(H48&gt;H45,"W",IF(H48=H45,"D","L")))</f>
        <v>L</v>
      </c>
      <c r="K48" s="19">
        <v>140</v>
      </c>
      <c r="L48" s="6">
        <f>K47</f>
        <v>174</v>
      </c>
      <c r="M48" s="6" t="str">
        <f>IF((COUNTBLANK(K48:K48)=1),"ncr",IF(K48&gt;K47,"W",IF(K48=K47,"D","L")))</f>
        <v>L</v>
      </c>
      <c r="N48" s="19">
        <v>139</v>
      </c>
      <c r="O48" s="6">
        <f>N46</f>
        <v>167</v>
      </c>
      <c r="P48" s="6" t="str">
        <f>IF((COUNTBLANK(N48:N48)=1),"ncr",IF(N48&gt;N46,"W",IF(N48=N46,"D","L")))</f>
        <v>L</v>
      </c>
      <c r="Q48" s="19">
        <v>147</v>
      </c>
      <c r="R48" s="6">
        <f>Q49</f>
        <v>182</v>
      </c>
      <c r="S48" s="6" t="str">
        <f>IF((COUNTBLANK(Q48:Q48)=1),"ncr",IF(Q48&gt;Q49,"W",IF(Q48=Q49,"D","L")))</f>
        <v>L</v>
      </c>
      <c r="T48" s="19">
        <v>4</v>
      </c>
      <c r="U48" s="6">
        <f>T50</f>
        <v>181</v>
      </c>
      <c r="V48" s="6" t="str">
        <f>IF((COUNTBLANK(T48:T48)=1),"ncr",IF(T48&gt;T50,"W",IF(T48=T50,"D","L")))</f>
        <v>L</v>
      </c>
      <c r="W48" s="19">
        <v>108</v>
      </c>
      <c r="X48" s="6">
        <f>W45</f>
        <v>160</v>
      </c>
      <c r="Y48" s="6" t="str">
        <f>IF((COUNTBLANK(W48:W48)=1),"ncr",IF(W48&gt;W45,"W",IF(W48=W45,"D","L")))</f>
        <v>L</v>
      </c>
      <c r="Z48" s="19">
        <v>156</v>
      </c>
      <c r="AA48" s="6">
        <f>Z47</f>
        <v>175</v>
      </c>
      <c r="AB48" s="6" t="str">
        <f>IF((COUNTBLANK(Z48:Z48)=1),"ncr",IF(Z48&gt;Z47,"W",IF(Z48=Z47,"D","L")))</f>
        <v>L</v>
      </c>
      <c r="AC48" s="34">
        <v>134</v>
      </c>
      <c r="AD48" s="6">
        <f>AC46</f>
        <v>175</v>
      </c>
      <c r="AE48" s="20" t="str">
        <f>IF((COUNTBLANK(AC48:AC48)=1),"ncr",IF(AC48&gt;AC46,"W",IF(AC48=AC46,"D","L")))</f>
        <v>L</v>
      </c>
      <c r="AF48" s="6">
        <f t="shared" si="34"/>
        <v>10</v>
      </c>
      <c r="AG48" s="6">
        <f t="shared" si="40"/>
        <v>0</v>
      </c>
      <c r="AH48" s="6">
        <f t="shared" si="36"/>
        <v>0</v>
      </c>
      <c r="AI48" s="6">
        <f t="shared" si="41"/>
        <v>10</v>
      </c>
      <c r="AJ48" s="6">
        <f t="shared" si="38"/>
        <v>0</v>
      </c>
      <c r="AK48" s="6">
        <f t="shared" si="39"/>
        <v>1221</v>
      </c>
      <c r="AL48" s="6">
        <f>IF(AJ48=LARGE(AJ45:AJ50,1),"1",IF(AJ48=LARGE(AJ45:AJ50,2),"2",IF(AJ48=LARGE(AJ45:AJ50,3),"3",IF(AJ48=LARGE(AJ45:AJ50,4),"4",IF(AJ48=LARGE(AJ45:AJ50,5),"5",6)))))</f>
        <v>6</v>
      </c>
      <c r="AM48" s="21">
        <f t="shared" si="42"/>
        <v>136.80000000000001</v>
      </c>
      <c r="AW48" s="23"/>
    </row>
    <row r="49" spans="1:49" s="22" customFormat="1" x14ac:dyDescent="0.2">
      <c r="A49" s="11" t="s">
        <v>27</v>
      </c>
      <c r="B49" s="19">
        <v>163</v>
      </c>
      <c r="C49" s="6">
        <f>B48</f>
        <v>129</v>
      </c>
      <c r="D49" s="6" t="str">
        <f>IF((COUNTBLANK(B49:B49)=1),"ncr",IF(B49&gt;B48,"W",IF(B49=B48,"D","L")))</f>
        <v>W</v>
      </c>
      <c r="E49" s="19">
        <v>173</v>
      </c>
      <c r="F49" s="6">
        <f>E46</f>
        <v>164</v>
      </c>
      <c r="G49" s="6" t="str">
        <f>IF((COUNTBLANK(E49:E49)=1),"ncr",IF(E49&gt;E46,"W",IF(E49=E46,"D","L")))</f>
        <v>W</v>
      </c>
      <c r="H49" s="19">
        <v>170</v>
      </c>
      <c r="I49" s="6">
        <f>H50</f>
        <v>182</v>
      </c>
      <c r="J49" s="6" t="str">
        <f>IF((COUNTBLANK(H49:H49)=1),"ncr",IF(H49&gt;H50,"W",IF(H49=H50,"D","L")))</f>
        <v>L</v>
      </c>
      <c r="K49" s="19">
        <v>157</v>
      </c>
      <c r="L49" s="6">
        <f>K45</f>
        <v>0</v>
      </c>
      <c r="M49" s="6" t="str">
        <f>IF((COUNTBLANK(K49:K49)=1),"ncr",IF(K49&gt;K45,"W",IF(K49=K45,"D","L")))</f>
        <v>W</v>
      </c>
      <c r="N49" s="19"/>
      <c r="O49" s="6">
        <f>N47</f>
        <v>179</v>
      </c>
      <c r="P49" s="6" t="str">
        <f>IF((COUNTBLANK(N49:N49)=1),"ncr",IF(N49&gt;N47,"W",IF(N49=N47,"D","L")))</f>
        <v>ncr</v>
      </c>
      <c r="Q49" s="19">
        <v>182</v>
      </c>
      <c r="R49" s="6">
        <f>Q48</f>
        <v>147</v>
      </c>
      <c r="S49" s="6" t="str">
        <f>IF((COUNTBLANK(Q49:Q49)=1),"ncr",IF(Q49&gt;Q48,"W",IF(Q49=Q48,"D","L")))</f>
        <v>W</v>
      </c>
      <c r="T49" s="19">
        <v>156</v>
      </c>
      <c r="U49" s="6">
        <f>T46</f>
        <v>179</v>
      </c>
      <c r="V49" s="6" t="str">
        <f>IF((COUNTBLANK(T49:T49)=1),"ncr",IF(T49&gt;T46,"W",IF(T49=T46,"D","L")))</f>
        <v>L</v>
      </c>
      <c r="W49" s="19">
        <v>159</v>
      </c>
      <c r="X49" s="6">
        <f>W50</f>
        <v>178</v>
      </c>
      <c r="Y49" s="6" t="str">
        <f>IF((COUNTBLANK(W49:W49)=1),"ncr",IF(W49&gt;W50,"W",IF(W49=W50,"D","L")))</f>
        <v>L</v>
      </c>
      <c r="Z49" s="19">
        <v>161</v>
      </c>
      <c r="AA49" s="6">
        <f>Z45</f>
        <v>162</v>
      </c>
      <c r="AB49" s="6" t="str">
        <f>IF((COUNTBLANK(Z49:Z49)=1),"ncr",IF(Z49&gt;Z45,"W",IF(Z49=Z45,"D","L")))</f>
        <v>L</v>
      </c>
      <c r="AC49" s="34">
        <v>178</v>
      </c>
      <c r="AD49" s="6">
        <f>AC47</f>
        <v>180</v>
      </c>
      <c r="AE49" s="20" t="str">
        <f>IF((COUNTBLANK(AC49:AC49)=1),"ncr",IF(AC49&gt;AC47,"W",IF(AC49=AC47,"D","L")))</f>
        <v>L</v>
      </c>
      <c r="AF49" s="6">
        <f t="shared" si="34"/>
        <v>9</v>
      </c>
      <c r="AG49" s="6">
        <f t="shared" si="40"/>
        <v>4</v>
      </c>
      <c r="AH49" s="6">
        <f t="shared" si="36"/>
        <v>0</v>
      </c>
      <c r="AI49" s="6">
        <f t="shared" si="41"/>
        <v>5</v>
      </c>
      <c r="AJ49" s="6">
        <f t="shared" si="38"/>
        <v>8</v>
      </c>
      <c r="AK49" s="6">
        <f t="shared" si="39"/>
        <v>1499</v>
      </c>
      <c r="AL49" s="6" t="str">
        <f>IF(AJ49=LARGE(AJ45:AJ50,1),"1",IF(AJ49=LARGE(AJ45:AJ50,2),"2",IF(AJ49=LARGE(AJ45:AJ50,3),"3",IF(AJ49=LARGE(AJ45:AJ50,4),"4",IF(AJ49=LARGE(AJ45:AJ50,5),"5",6)))))</f>
        <v>5</v>
      </c>
      <c r="AM49" s="21">
        <f>IF(AF49&lt;6,"-",(SUM(AC49,Z49,W49,T49,Q49,I49)-MIN(AC49,Z49,W49,T49,Q49,I49))/5)</f>
        <v>172.4</v>
      </c>
      <c r="AW49" s="23"/>
    </row>
    <row r="50" spans="1:49" s="22" customFormat="1" x14ac:dyDescent="0.2">
      <c r="A50" s="38" t="s">
        <v>31</v>
      </c>
      <c r="B50" s="19">
        <v>165</v>
      </c>
      <c r="C50" s="6">
        <f>B47</f>
        <v>172</v>
      </c>
      <c r="D50" s="6" t="str">
        <f>IF((COUNTBLANK(B50:B50)=1),"ncr",IF(B50&gt;B47,"W",IF(B50=B47,"D","L")))</f>
        <v>L</v>
      </c>
      <c r="E50" s="19">
        <v>175</v>
      </c>
      <c r="F50" s="6">
        <f>E48</f>
        <v>140</v>
      </c>
      <c r="G50" s="6" t="str">
        <f>IF((COUNTBLANK(E50:E50)=1),"ncr",IF(E50&gt;E48,"W",IF(E50=E48,"D","L")))</f>
        <v>W</v>
      </c>
      <c r="H50" s="19">
        <v>182</v>
      </c>
      <c r="I50" s="6">
        <f>H49</f>
        <v>170</v>
      </c>
      <c r="J50" s="6" t="str">
        <f>IF((COUNTBLANK(H50:H50)=1),"ncr",IF(H50&gt;H49,"W",IF(H50=H56,"D","L")))</f>
        <v>W</v>
      </c>
      <c r="K50" s="19">
        <v>178</v>
      </c>
      <c r="L50" s="6">
        <f>K46</f>
        <v>161</v>
      </c>
      <c r="M50" s="6" t="str">
        <f>IF((COUNTBLANK(K50:K50)=1),"ncr",IF(K50&gt;K46,"W",IF(K50=K46,"D","L")))</f>
        <v>W</v>
      </c>
      <c r="N50" s="19">
        <v>175</v>
      </c>
      <c r="O50" s="6">
        <f>N45</f>
        <v>160</v>
      </c>
      <c r="P50" s="6" t="str">
        <f>IF((COUNTBLANK(N50:N50)=1),"ncr",IF(N50&gt;N45,"W",IF(N50=N45,"D","L")))</f>
        <v>W</v>
      </c>
      <c r="Q50" s="19">
        <v>159</v>
      </c>
      <c r="R50" s="6">
        <f>Q47</f>
        <v>165</v>
      </c>
      <c r="S50" s="6" t="str">
        <f>IF((COUNTBLANK(Q50:Q50)=1),"ncr",IF(Q50&gt;Q47,"W",IF(Q50=Q47,"D","L")))</f>
        <v>L</v>
      </c>
      <c r="T50" s="19">
        <v>181</v>
      </c>
      <c r="U50" s="6">
        <f>T48</f>
        <v>4</v>
      </c>
      <c r="V50" s="6" t="str">
        <f>IF((COUNTBLANK(T50:T50)=1),"ncr",IF(T50&gt;T48,"W",IF(T50=T48,"D","L")))</f>
        <v>W</v>
      </c>
      <c r="W50" s="19">
        <v>178</v>
      </c>
      <c r="X50" s="6">
        <f>W49</f>
        <v>159</v>
      </c>
      <c r="Y50" s="6" t="str">
        <f>IF((COUNTBLANK(W50:W50)=1),"ncr",IF(W50&gt;W49,"W",IF(W50=W56,"D","L")))</f>
        <v>W</v>
      </c>
      <c r="Z50" s="19">
        <v>182</v>
      </c>
      <c r="AA50" s="6">
        <f>Z46</f>
        <v>173</v>
      </c>
      <c r="AB50" s="6" t="str">
        <f>IF((COUNTBLANK(Z50:Z50)=1),"ncr",IF(Z50&gt;Z46,"W",IF(Z50=Z46,"D","L")))</f>
        <v>W</v>
      </c>
      <c r="AC50" s="35">
        <v>180</v>
      </c>
      <c r="AD50" s="6">
        <f>AC45</f>
        <v>173</v>
      </c>
      <c r="AE50" s="20" t="str">
        <f>IF((COUNTBLANK(AC50:AC50)=1),"ncr",IF(AC50&gt;AC45,"W",IF(AC50=AC45,"D","L")))</f>
        <v>W</v>
      </c>
      <c r="AF50" s="6">
        <f t="shared" si="34"/>
        <v>10</v>
      </c>
      <c r="AG50" s="6">
        <f t="shared" si="40"/>
        <v>8</v>
      </c>
      <c r="AH50" s="6">
        <f t="shared" si="36"/>
        <v>0</v>
      </c>
      <c r="AI50" s="6">
        <f t="shared" si="41"/>
        <v>2</v>
      </c>
      <c r="AJ50" s="6">
        <f t="shared" si="38"/>
        <v>16</v>
      </c>
      <c r="AK50" s="6">
        <f t="shared" si="39"/>
        <v>1755</v>
      </c>
      <c r="AL50" s="39" t="str">
        <f>IF(AJ50=LARGE(AJ45:AJ50,1),"1",IF(AJ50=LARGE(AJ45:AJ50,2),"2",IF(AJ50=LARGE(AJ45:AJ50,3),"3",IF(AJ50=LARGE(AJ45:AJ50,4),"4",IF(AJ50=LARGE(AJ45:AJ50,5),"5",6)))))</f>
        <v>1</v>
      </c>
      <c r="AM50" s="21">
        <f t="shared" si="42"/>
        <v>179.2</v>
      </c>
      <c r="AW50" s="23"/>
    </row>
    <row r="51" spans="1:49" s="22" customFormat="1" x14ac:dyDescent="0.2">
      <c r="A51" s="11"/>
      <c r="B51" s="19"/>
      <c r="C51" s="6"/>
      <c r="D51" s="6"/>
      <c r="E51" s="19"/>
      <c r="F51" s="6"/>
      <c r="G51" s="6"/>
      <c r="H51" s="19"/>
      <c r="I51" s="6"/>
      <c r="J51" s="6"/>
      <c r="K51" s="19"/>
      <c r="L51" s="6"/>
      <c r="M51" s="6"/>
      <c r="N51" s="19"/>
      <c r="O51" s="6"/>
      <c r="P51" s="6"/>
      <c r="Q51" s="19"/>
      <c r="R51" s="6"/>
      <c r="S51" s="6"/>
      <c r="T51" s="19"/>
      <c r="U51" s="6"/>
      <c r="V51" s="6"/>
      <c r="W51" s="19"/>
      <c r="X51" s="6"/>
      <c r="Y51" s="6"/>
      <c r="Z51" s="19"/>
      <c r="AA51" s="6"/>
      <c r="AB51" s="6"/>
      <c r="AC51" s="19"/>
      <c r="AD51" s="6"/>
      <c r="AE51" s="20"/>
      <c r="AF51" s="6"/>
      <c r="AG51" s="6"/>
      <c r="AH51" s="6"/>
      <c r="AI51" s="6"/>
      <c r="AJ51" s="6"/>
      <c r="AK51" s="6"/>
      <c r="AL51" s="6"/>
      <c r="AM51" s="21"/>
      <c r="AW51" s="23"/>
    </row>
    <row r="52" spans="1:49" s="22" customFormat="1" ht="13.5" thickBot="1" x14ac:dyDescent="0.25">
      <c r="A52" s="14"/>
      <c r="B52" s="24"/>
      <c r="C52" s="10"/>
      <c r="D52" s="10"/>
      <c r="E52" s="24"/>
      <c r="F52" s="10"/>
      <c r="G52" s="10"/>
      <c r="H52" s="24"/>
      <c r="I52" s="10"/>
      <c r="J52" s="10"/>
      <c r="K52" s="24"/>
      <c r="L52" s="10"/>
      <c r="M52" s="10"/>
      <c r="N52" s="24"/>
      <c r="O52" s="10"/>
      <c r="P52" s="10"/>
      <c r="Q52" s="24"/>
      <c r="R52" s="10"/>
      <c r="S52" s="10"/>
      <c r="T52" s="24"/>
      <c r="U52" s="10"/>
      <c r="V52" s="10"/>
      <c r="W52" s="24"/>
      <c r="X52" s="10"/>
      <c r="Y52" s="10"/>
      <c r="Z52" s="24"/>
      <c r="AA52" s="10"/>
      <c r="AB52" s="10"/>
      <c r="AC52" s="24"/>
      <c r="AD52" s="10"/>
      <c r="AE52" s="25"/>
      <c r="AF52" s="10"/>
      <c r="AG52" s="10"/>
      <c r="AH52" s="10"/>
      <c r="AI52" s="10"/>
      <c r="AJ52" s="10"/>
      <c r="AK52" s="10"/>
      <c r="AL52" s="10"/>
      <c r="AM52" s="26"/>
    </row>
    <row r="53" spans="1:49" s="16" customFormat="1" x14ac:dyDescent="0.2">
      <c r="A53" s="12" t="s">
        <v>36</v>
      </c>
      <c r="B53" s="33" t="s">
        <v>15</v>
      </c>
      <c r="C53" s="36"/>
      <c r="D53" s="37"/>
      <c r="E53" s="28" t="s">
        <v>17</v>
      </c>
      <c r="F53" s="36">
        <v>44682</v>
      </c>
      <c r="G53" s="37"/>
      <c r="H53" s="28" t="s">
        <v>18</v>
      </c>
      <c r="I53" s="36"/>
      <c r="J53" s="37"/>
      <c r="K53" s="28" t="s">
        <v>19</v>
      </c>
      <c r="L53" s="36">
        <v>44710</v>
      </c>
      <c r="M53" s="37"/>
      <c r="N53" s="28" t="s">
        <v>20</v>
      </c>
      <c r="O53" s="36"/>
      <c r="P53" s="37"/>
      <c r="Q53" s="28" t="s">
        <v>21</v>
      </c>
      <c r="R53" s="36">
        <v>44738</v>
      </c>
      <c r="S53" s="37"/>
      <c r="T53" s="28" t="s">
        <v>22</v>
      </c>
      <c r="U53" s="36"/>
      <c r="V53" s="37"/>
      <c r="W53" s="28" t="s">
        <v>23</v>
      </c>
      <c r="X53" s="36">
        <v>44766</v>
      </c>
      <c r="Y53" s="37"/>
      <c r="Z53" s="28" t="s">
        <v>26</v>
      </c>
      <c r="AA53" s="36"/>
      <c r="AB53" s="37"/>
      <c r="AC53" s="28" t="s">
        <v>24</v>
      </c>
      <c r="AD53" s="36">
        <v>44794</v>
      </c>
      <c r="AE53" s="37"/>
      <c r="AF53" s="8" t="s">
        <v>4</v>
      </c>
      <c r="AG53" s="8" t="s">
        <v>5</v>
      </c>
      <c r="AH53" s="8" t="s">
        <v>6</v>
      </c>
      <c r="AI53" s="8" t="s">
        <v>7</v>
      </c>
      <c r="AJ53" s="8" t="s">
        <v>8</v>
      </c>
      <c r="AK53" s="8" t="s">
        <v>9</v>
      </c>
      <c r="AL53" s="8" t="s">
        <v>12</v>
      </c>
      <c r="AM53" s="15" t="s">
        <v>10</v>
      </c>
      <c r="AW53" s="17"/>
    </row>
    <row r="54" spans="1:49" s="16" customFormat="1" ht="13.5" thickBot="1" x14ac:dyDescent="0.25">
      <c r="A54" s="13" t="s">
        <v>0</v>
      </c>
      <c r="B54" s="9" t="s">
        <v>1</v>
      </c>
      <c r="C54" s="9" t="s">
        <v>14</v>
      </c>
      <c r="D54" s="9" t="s">
        <v>16</v>
      </c>
      <c r="E54" s="29" t="s">
        <v>1</v>
      </c>
      <c r="F54" s="9" t="s">
        <v>14</v>
      </c>
      <c r="G54" s="9" t="s">
        <v>16</v>
      </c>
      <c r="H54" s="29" t="s">
        <v>1</v>
      </c>
      <c r="I54" s="9" t="s">
        <v>14</v>
      </c>
      <c r="J54" s="9" t="s">
        <v>16</v>
      </c>
      <c r="K54" s="29" t="s">
        <v>1</v>
      </c>
      <c r="L54" s="9" t="s">
        <v>14</v>
      </c>
      <c r="M54" s="9" t="s">
        <v>16</v>
      </c>
      <c r="N54" s="29" t="s">
        <v>1</v>
      </c>
      <c r="O54" s="9" t="s">
        <v>14</v>
      </c>
      <c r="P54" s="9" t="s">
        <v>16</v>
      </c>
      <c r="Q54" s="29" t="s">
        <v>1</v>
      </c>
      <c r="R54" s="9" t="s">
        <v>14</v>
      </c>
      <c r="S54" s="9" t="s">
        <v>16</v>
      </c>
      <c r="T54" s="29" t="s">
        <v>1</v>
      </c>
      <c r="U54" s="9" t="s">
        <v>14</v>
      </c>
      <c r="V54" s="9" t="s">
        <v>16</v>
      </c>
      <c r="W54" s="29" t="s">
        <v>1</v>
      </c>
      <c r="X54" s="9" t="s">
        <v>14</v>
      </c>
      <c r="Y54" s="9" t="s">
        <v>16</v>
      </c>
      <c r="Z54" s="29" t="s">
        <v>1</v>
      </c>
      <c r="AA54" s="9" t="s">
        <v>14</v>
      </c>
      <c r="AB54" s="9" t="s">
        <v>16</v>
      </c>
      <c r="AC54" s="29" t="s">
        <v>1</v>
      </c>
      <c r="AD54" s="9" t="s">
        <v>14</v>
      </c>
      <c r="AE54" s="30" t="s">
        <v>16</v>
      </c>
      <c r="AF54" s="9"/>
      <c r="AG54" s="9"/>
      <c r="AH54" s="9"/>
      <c r="AI54" s="9"/>
      <c r="AJ54" s="9"/>
      <c r="AK54" s="9"/>
      <c r="AL54" s="9"/>
      <c r="AM54" s="18" t="s">
        <v>13</v>
      </c>
      <c r="AW54" s="17"/>
    </row>
    <row r="55" spans="1:49" s="22" customFormat="1" x14ac:dyDescent="0.2">
      <c r="A55" s="11" t="s">
        <v>58</v>
      </c>
      <c r="B55" s="19">
        <v>145</v>
      </c>
      <c r="C55" s="6">
        <f>B56</f>
        <v>175</v>
      </c>
      <c r="D55" s="6" t="str">
        <f>IF((COUNTBLANK(B55:B55)=1),"ncr",IF(B55&gt;B56,"W",IF(B55=B56,"D","L")))</f>
        <v>L</v>
      </c>
      <c r="E55" s="19">
        <v>141</v>
      </c>
      <c r="F55" s="6">
        <f>E57</f>
        <v>150</v>
      </c>
      <c r="G55" s="6" t="str">
        <f>IF((COUNTBLANK(E55:E55)=1),"ncr",IF(E55&gt;E57,"W",IF(E55=E57,"D","L")))</f>
        <v>L</v>
      </c>
      <c r="H55" s="19"/>
      <c r="I55" s="6">
        <f>H58</f>
        <v>168</v>
      </c>
      <c r="J55" s="6" t="str">
        <f>IF((COUNTBLANK(H55:H55)=1),"ncr",IF(H55&gt;H58,"W",IF(H55=H58,"D","L")))</f>
        <v>ncr</v>
      </c>
      <c r="K55" s="19"/>
      <c r="L55" s="6">
        <f>K59</f>
        <v>0</v>
      </c>
      <c r="M55" s="6" t="str">
        <f>IF((COUNTBLANK(K55:K55)=1),"ncr",IF(K55&gt;K59,"W",IF(K55=K59,"D","L")))</f>
        <v>ncr</v>
      </c>
      <c r="N55" s="19">
        <v>153</v>
      </c>
      <c r="O55" s="6">
        <f>N60</f>
        <v>0</v>
      </c>
      <c r="P55" s="6" t="str">
        <f>IF((COUNTBLANK(N55:N55)=1),"ncr",IF(N55&gt;N60,"W",IF(N55=N60,"D","L")))</f>
        <v>W</v>
      </c>
      <c r="Q55" s="19">
        <v>167</v>
      </c>
      <c r="R55" s="6">
        <f>Q56</f>
        <v>185</v>
      </c>
      <c r="S55" s="6" t="str">
        <f>IF((COUNTBLANK(Q55:Q55)=1),"ncr",IF(Q55&gt;Q56,"W",IF(Q55=Q56,"D","L")))</f>
        <v>L</v>
      </c>
      <c r="T55" s="19">
        <v>156</v>
      </c>
      <c r="U55" s="6">
        <f>T57</f>
        <v>155</v>
      </c>
      <c r="V55" s="6" t="str">
        <f>IF((COUNTBLANK(T55:T55)=1),"ncr",IF(T55&gt;T57,"W",IF(T55=T57,"D","L")))</f>
        <v>W</v>
      </c>
      <c r="W55" s="19">
        <v>153</v>
      </c>
      <c r="X55" s="6">
        <f>W58</f>
        <v>168</v>
      </c>
      <c r="Y55" s="6" t="str">
        <f>IF((COUNTBLANK(W55:W55)=1),"ncr",IF(W55&gt;W58,"W",IF(W55=W58,"D","L")))</f>
        <v>L</v>
      </c>
      <c r="Z55" s="19">
        <v>154</v>
      </c>
      <c r="AA55" s="6">
        <f>Z59</f>
        <v>0</v>
      </c>
      <c r="AB55" s="6" t="str">
        <f>IF((COUNTBLANK(Z55:Z55)=1),"ncr",IF(Z55&gt;Z59,"W",IF(Z55=Z59,"D","L")))</f>
        <v>W</v>
      </c>
      <c r="AC55" s="34">
        <v>171</v>
      </c>
      <c r="AD55" s="6">
        <f>AC60</f>
        <v>0</v>
      </c>
      <c r="AE55" s="20" t="str">
        <f>IF((COUNTBLANK(AC55:AC55)=1),"ncr",IF(AC55&gt;AC60,"W",IF(AC55=AC60,"D","L")))</f>
        <v>W</v>
      </c>
      <c r="AF55" s="6">
        <f t="shared" ref="AF55:AF60" si="43">10-COUNTBLANK(B55:AE55)</f>
        <v>8</v>
      </c>
      <c r="AG55" s="6">
        <f t="shared" ref="AG55" si="44">COUNTIF(A55:AE55,"W")</f>
        <v>4</v>
      </c>
      <c r="AH55" s="6">
        <f t="shared" ref="AH55:AH60" si="45">COUNTIF(B55:AE55,"D")</f>
        <v>0</v>
      </c>
      <c r="AI55" s="6">
        <f t="shared" ref="AI55" si="46">COUNTIF(A55:AE55,"L")</f>
        <v>4</v>
      </c>
      <c r="AJ55" s="6">
        <f t="shared" ref="AJ55:AJ60" si="47">AG55*2 + AH55</f>
        <v>8</v>
      </c>
      <c r="AK55" s="6">
        <f t="shared" ref="AK55:AK60" si="48">SUM(B55,E55,H55,K55,N55,Q55,T55,W55,Z55,AC55)</f>
        <v>1240</v>
      </c>
      <c r="AL55" s="6" t="str">
        <f>IF(AJ55=LARGE(AJ55:AJ60,1),"1",IF(AJ55=LARGE(AJ55:AJ60,2),"2",IF(AJ55=LARGE(AJ55:AJ60,3),"3",IF(AJ55=LARGE(AJ55:AJ60,4),"4",IF(AJ55=LARGE(AJ55:AJ60,5),"5",6)))))</f>
        <v>4</v>
      </c>
      <c r="AM55" s="21">
        <f>IF(AF55&lt;6,"-",(SUM(AC55,Z55,W55,T55,Q55,N55)-MIN(AC55,Z55,W55,T55,Q55,N55))/5)</f>
        <v>160.19999999999999</v>
      </c>
      <c r="AW55" s="23"/>
    </row>
    <row r="56" spans="1:49" s="22" customFormat="1" x14ac:dyDescent="0.2">
      <c r="A56" s="38" t="s">
        <v>59</v>
      </c>
      <c r="B56" s="19">
        <v>175</v>
      </c>
      <c r="C56" s="6">
        <f>B55</f>
        <v>145</v>
      </c>
      <c r="D56" s="6" t="str">
        <f>IF((COUNTBLANK(B56:B56)=1),"ncr",IF(B56&gt;B55,"W",IF(B56=B55,"D","L")))</f>
        <v>W</v>
      </c>
      <c r="E56" s="19">
        <v>169</v>
      </c>
      <c r="F56" s="6">
        <f>E59</f>
        <v>0</v>
      </c>
      <c r="G56" s="6" t="str">
        <f>IF((COUNTBLANK(E56:E56)=1),"ncr",IF(E56&gt;E59,"W",IF(E56=E59,"D","L")))</f>
        <v>W</v>
      </c>
      <c r="H56" s="19">
        <v>173</v>
      </c>
      <c r="I56" s="6">
        <f>H57</f>
        <v>141</v>
      </c>
      <c r="J56" s="6" t="str">
        <f>IF((COUNTBLANK(H56:H56)=1),"ncr",IF(H56&gt;H57,"W",IF(H56=H57,"D","L")))</f>
        <v>W</v>
      </c>
      <c r="K56" s="19">
        <v>175</v>
      </c>
      <c r="L56" s="6">
        <f>K60</f>
        <v>0</v>
      </c>
      <c r="M56" s="6" t="str">
        <f>IF((COUNTBLANK(K56:K56)=1),"ncr",IF(K56&gt;K60,"W",IF(K56=K60,"D","L")))</f>
        <v>W</v>
      </c>
      <c r="N56" s="19">
        <v>174</v>
      </c>
      <c r="O56" s="6">
        <f>N58</f>
        <v>157</v>
      </c>
      <c r="P56" s="6" t="str">
        <f>IF((COUNTBLANK(N56:N56)=1),"ncr",IF(N56&gt;N58,"W",IF(N56=N58,"D","L")))</f>
        <v>W</v>
      </c>
      <c r="Q56" s="19">
        <v>185</v>
      </c>
      <c r="R56" s="6">
        <f>Q55</f>
        <v>167</v>
      </c>
      <c r="S56" s="6" t="str">
        <f>IF((COUNTBLANK(Q56:Q56)=1),"ncr",IF(Q56&gt;Q55,"W",IF(Q56=Q55,"D","L")))</f>
        <v>W</v>
      </c>
      <c r="T56" s="19">
        <v>179</v>
      </c>
      <c r="U56" s="6">
        <f>T59</f>
        <v>0</v>
      </c>
      <c r="V56" s="6" t="str">
        <f>IF((COUNTBLANK(T56:T56)=1),"ncr",IF(T56&gt;T59,"W",IF(T56=T59,"D","L")))</f>
        <v>W</v>
      </c>
      <c r="W56" s="19">
        <v>171</v>
      </c>
      <c r="X56" s="6">
        <f>W57</f>
        <v>170</v>
      </c>
      <c r="Y56" s="6" t="str">
        <f>IF((COUNTBLANK(W56:W56)=1),"ncr",IF(W56&gt;W57,"W",IF(W56=W57,"D","L")))</f>
        <v>W</v>
      </c>
      <c r="Z56" s="19">
        <v>176</v>
      </c>
      <c r="AA56" s="6">
        <f>Z60</f>
        <v>0</v>
      </c>
      <c r="AB56" s="6" t="str">
        <f>IF((COUNTBLANK(Z56:Z56)=1),"ncr",IF(Z56&gt;Z60,"W",IF(Z56=Z60,"D","L")))</f>
        <v>W</v>
      </c>
      <c r="AC56" s="34">
        <v>179</v>
      </c>
      <c r="AD56" s="6">
        <f>AC58</f>
        <v>169</v>
      </c>
      <c r="AE56" s="20" t="str">
        <f>IF((COUNTBLANK(AC56:AC56)=1),"ncr",IF(AC56&gt;AC58,"W",IF(AC56=AC58,"D","L")))</f>
        <v>W</v>
      </c>
      <c r="AF56" s="6">
        <f t="shared" si="43"/>
        <v>10</v>
      </c>
      <c r="AG56" s="6">
        <f>COUNTIF(A56:AE56,"W")</f>
        <v>10</v>
      </c>
      <c r="AH56" s="6">
        <f t="shared" si="45"/>
        <v>0</v>
      </c>
      <c r="AI56" s="6">
        <f>COUNTIF(A56:AE56,"L")</f>
        <v>0</v>
      </c>
      <c r="AJ56" s="6">
        <f t="shared" si="47"/>
        <v>20</v>
      </c>
      <c r="AK56" s="6">
        <f t="shared" si="48"/>
        <v>1756</v>
      </c>
      <c r="AL56" s="39" t="str">
        <f>IF(AJ56=LARGE(AJ55:AJ60,1),"1",IF(AJ56=LARGE(AJ55:AJ60,2),"2",IF(AJ56=LARGE(AJ55:AJ60,3),"3",IF(AJ56=LARGE(AJ55:AJ60,4),"4",IF(AJ56=LARGE(AJ55:AJ60,5),"5",6)))))</f>
        <v>1</v>
      </c>
      <c r="AM56" s="21">
        <f>IF(AF56&lt;6,"-",(SUM(AC56,K56,W56,T56,Q56,N56)-MIN(AC56,K56,W56,T56,Q56,N56))/5)</f>
        <v>178.4</v>
      </c>
      <c r="AW56" s="23"/>
    </row>
    <row r="57" spans="1:49" s="22" customFormat="1" x14ac:dyDescent="0.2">
      <c r="A57" s="11" t="s">
        <v>60</v>
      </c>
      <c r="B57" s="19">
        <v>156</v>
      </c>
      <c r="C57" s="6">
        <f>B60</f>
        <v>0</v>
      </c>
      <c r="D57" s="6" t="str">
        <f>IF((COUNTBLANK(B57:B57)=1),"ncr",IF(B57&gt;B60,"W",IF(B57=B60,"D","L")))</f>
        <v>W</v>
      </c>
      <c r="E57" s="19">
        <v>150</v>
      </c>
      <c r="F57" s="6">
        <f>E55</f>
        <v>141</v>
      </c>
      <c r="G57" s="6" t="str">
        <f>IF((COUNTBLANK(E57:E57)=1),"ncr",IF(E57&gt;E55,"W",IF(E57=E55,"D","L")))</f>
        <v>W</v>
      </c>
      <c r="H57" s="19">
        <v>141</v>
      </c>
      <c r="I57" s="6">
        <f>H56</f>
        <v>173</v>
      </c>
      <c r="J57" s="6" t="str">
        <f>IF((COUNTBLANK(H57:H57)=1),"ncr",IF(H57&gt;H56,"W",IF(H57=H56,"D","L")))</f>
        <v>L</v>
      </c>
      <c r="K57" s="19">
        <v>125</v>
      </c>
      <c r="L57" s="6">
        <f>K58</f>
        <v>167</v>
      </c>
      <c r="M57" s="6" t="str">
        <f>IF((COUNTBLANK(K57:K57)=1),"ncr",IF(K57&gt;K58,"W",IF(K57=K58,"D","L")))</f>
        <v>L</v>
      </c>
      <c r="N57" s="19">
        <v>138</v>
      </c>
      <c r="O57" s="6">
        <f>N59</f>
        <v>0</v>
      </c>
      <c r="P57" s="6" t="str">
        <f>IF((COUNTBLANK(N57:N57)=1),"ncr",IF(N57&gt;N59,"W",IF(N57=N59,"D","L")))</f>
        <v>W</v>
      </c>
      <c r="Q57" s="19">
        <v>128</v>
      </c>
      <c r="R57" s="6">
        <f>Q60</f>
        <v>0</v>
      </c>
      <c r="S57" s="6" t="str">
        <f>IF((COUNTBLANK(Q57:Q57)=1),"ncr",IF(Q57&gt;Q60,"W",IF(Q57=Q60,"D","L")))</f>
        <v>W</v>
      </c>
      <c r="T57" s="19">
        <v>155</v>
      </c>
      <c r="U57" s="6">
        <f>T55</f>
        <v>156</v>
      </c>
      <c r="V57" s="6" t="str">
        <f>IF((COUNTBLANK(T57:T57)=1),"ncr",IF(T57&gt;T55,"W",IF(T57=T55,"D","L")))</f>
        <v>L</v>
      </c>
      <c r="W57" s="19">
        <v>170</v>
      </c>
      <c r="X57" s="6">
        <f>W56</f>
        <v>171</v>
      </c>
      <c r="Y57" s="6" t="str">
        <f>IF((COUNTBLANK(W57:W57)=1),"ncr",IF(W57&gt;W56,"W",IF(W57=W56,"D","L")))</f>
        <v>L</v>
      </c>
      <c r="Z57" s="19">
        <v>160</v>
      </c>
      <c r="AA57" s="6">
        <f>Z58</f>
        <v>0</v>
      </c>
      <c r="AB57" s="6" t="str">
        <f>IF((COUNTBLANK(Z57:Z57)=1),"ncr",IF(Z57&gt;Z58,"W",IF(Z57=Z58,"D","L")))</f>
        <v>W</v>
      </c>
      <c r="AC57" s="34">
        <v>168</v>
      </c>
      <c r="AD57" s="6">
        <f>AC59</f>
        <v>0</v>
      </c>
      <c r="AE57" s="20" t="str">
        <f>IF((COUNTBLANK(AC57:AC57)=1),"ncr",IF(AC57&gt;AC59,"W",IF(AC57=AC59,"D","L")))</f>
        <v>W</v>
      </c>
      <c r="AF57" s="6">
        <f t="shared" si="43"/>
        <v>10</v>
      </c>
      <c r="AG57" s="6">
        <f t="shared" ref="AG57:AG60" si="49">COUNTIF(A57:AE57,"W")</f>
        <v>6</v>
      </c>
      <c r="AH57" s="6">
        <f t="shared" si="45"/>
        <v>0</v>
      </c>
      <c r="AI57" s="6">
        <f t="shared" ref="AI57:AI60" si="50">COUNTIF(A57:AE57,"L")</f>
        <v>4</v>
      </c>
      <c r="AJ57" s="6">
        <f t="shared" si="47"/>
        <v>12</v>
      </c>
      <c r="AK57" s="6">
        <f t="shared" si="48"/>
        <v>1491</v>
      </c>
      <c r="AL57" s="6" t="str">
        <f>IF(AJ57=LARGE(AJ55:AJ60,1),"1",IF(AJ57=LARGE(AJ55:AJ60,2),"2",IF(AJ57=LARGE(AJ55:AJ60,3),"3",IF(AJ57=LARGE(AJ55:AJ60,4),"4",IF(AJ57=LARGE(AJ55:AJ60,5),"5",6)))))</f>
        <v>3</v>
      </c>
      <c r="AM57" s="21">
        <f t="shared" ref="AM57:AM60" si="51">IF(AF57&lt;6,"-",(SUM(AC57,Z57,W57,T57,Q57,N57)-MIN(AC57,Z57,W57,T57,Q57,N57))/5)</f>
        <v>158.19999999999999</v>
      </c>
      <c r="AW57" s="23"/>
    </row>
    <row r="58" spans="1:49" s="22" customFormat="1" x14ac:dyDescent="0.2">
      <c r="A58" s="11" t="s">
        <v>61</v>
      </c>
      <c r="B58" s="19">
        <v>157</v>
      </c>
      <c r="C58" s="6">
        <f>B59</f>
        <v>0</v>
      </c>
      <c r="D58" s="6" t="str">
        <f>IF((COUNTBLANK(B58:B58)=1),"ncr",IF(B58&gt;B59,"W",IF(B58=B59,"D","L")))</f>
        <v>W</v>
      </c>
      <c r="E58" s="19">
        <v>170</v>
      </c>
      <c r="F58" s="6">
        <f>E60</f>
        <v>0</v>
      </c>
      <c r="G58" s="6" t="str">
        <f>IF((COUNTBLANK(E58:E58)=1),"ncr",IF(E58&gt;E60,"W",IF(E58=E60,"D","L")))</f>
        <v>W</v>
      </c>
      <c r="H58" s="19">
        <v>168</v>
      </c>
      <c r="I58" s="6">
        <f>H55</f>
        <v>0</v>
      </c>
      <c r="J58" s="6" t="str">
        <f>IF((COUNTBLANK(H58:H58)=1),"ncr",IF(H58&gt;H55,"W",IF(H58=H55,"D","L")))</f>
        <v>W</v>
      </c>
      <c r="K58" s="19">
        <v>167</v>
      </c>
      <c r="L58" s="6">
        <f>K57</f>
        <v>125</v>
      </c>
      <c r="M58" s="6" t="str">
        <f>IF((COUNTBLANK(K58:K58)=1),"ncr",IF(K58&gt;K57,"W",IF(K58=K57,"D","L")))</f>
        <v>W</v>
      </c>
      <c r="N58" s="19">
        <v>157</v>
      </c>
      <c r="O58" s="6">
        <f>N56</f>
        <v>174</v>
      </c>
      <c r="P58" s="6" t="str">
        <f>IF((COUNTBLANK(N58:N58)=1),"ncr",IF(N58&gt;N56,"W",IF(N58=N56,"D","L")))</f>
        <v>L</v>
      </c>
      <c r="Q58" s="19">
        <v>155</v>
      </c>
      <c r="R58" s="6">
        <f>Q59</f>
        <v>0</v>
      </c>
      <c r="S58" s="6" t="str">
        <f>IF((COUNTBLANK(Q58:Q58)=1),"ncr",IF(Q58&gt;Q59,"W",IF(Q58=Q59,"D","L")))</f>
        <v>W</v>
      </c>
      <c r="T58" s="19">
        <v>161</v>
      </c>
      <c r="U58" s="6">
        <f>T60</f>
        <v>0</v>
      </c>
      <c r="V58" s="6" t="str">
        <f>IF((COUNTBLANK(T58:T58)=1),"ncr",IF(T58&gt;T60,"W",IF(T58=T60,"D","L")))</f>
        <v>W</v>
      </c>
      <c r="W58" s="19">
        <v>168</v>
      </c>
      <c r="X58" s="6">
        <f>W55</f>
        <v>153</v>
      </c>
      <c r="Y58" s="6" t="str">
        <f>IF((COUNTBLANK(W58:W58)=1),"ncr",IF(W58&gt;W55,"W",IF(W58=W55,"D","L")))</f>
        <v>W</v>
      </c>
      <c r="Z58" s="19"/>
      <c r="AA58" s="6">
        <f>Z57</f>
        <v>160</v>
      </c>
      <c r="AB58" s="6" t="str">
        <f>IF((COUNTBLANK(Z58:Z58)=1),"ncr",IF(Z58&gt;Z57,"W",IF(Z58=Z57,"D","L")))</f>
        <v>ncr</v>
      </c>
      <c r="AC58" s="34">
        <v>169</v>
      </c>
      <c r="AD58" s="6">
        <f>AC56</f>
        <v>179</v>
      </c>
      <c r="AE58" s="20" t="str">
        <f>IF((COUNTBLANK(AC58:AC58)=1),"ncr",IF(AC58&gt;AC56,"W",IF(AC58=AC56,"D","L")))</f>
        <v>L</v>
      </c>
      <c r="AF58" s="6">
        <f t="shared" si="43"/>
        <v>9</v>
      </c>
      <c r="AG58" s="6">
        <f t="shared" si="49"/>
        <v>7</v>
      </c>
      <c r="AH58" s="6">
        <f t="shared" si="45"/>
        <v>0</v>
      </c>
      <c r="AI58" s="6">
        <f t="shared" si="50"/>
        <v>2</v>
      </c>
      <c r="AJ58" s="6">
        <f t="shared" si="47"/>
        <v>14</v>
      </c>
      <c r="AK58" s="6">
        <f t="shared" si="48"/>
        <v>1472</v>
      </c>
      <c r="AL58" s="6" t="str">
        <f>IF(AJ58=LARGE(AJ55:AJ60,1),"1",IF(AJ58=LARGE(AJ55:AJ60,2),"2",IF(AJ58=LARGE(AJ55:AJ60,3),"3",IF(AJ58=LARGE(AJ55:AJ60,4),"4",IF(AJ58=LARGE(AJ55:AJ60,5),"5",6)))))</f>
        <v>2</v>
      </c>
      <c r="AM58" s="21">
        <f>IF(AF58&lt;6,"-",(SUM(AC58,K58,W58,T58,Q58,N58)-MIN(AC58,K58,W58,T58,Q58,N58))/5)</f>
        <v>164.4</v>
      </c>
      <c r="AN58" s="22">
        <v>156</v>
      </c>
      <c r="AW58" s="23"/>
    </row>
    <row r="59" spans="1:49" s="22" customFormat="1" x14ac:dyDescent="0.2">
      <c r="A59" s="11" t="s">
        <v>62</v>
      </c>
      <c r="B59" s="19"/>
      <c r="C59" s="6">
        <f>B58</f>
        <v>157</v>
      </c>
      <c r="D59" s="6" t="str">
        <f>IF((COUNTBLANK(B59:B59)=1),"ncr",IF(B59&gt;B58,"W",IF(B59=B58,"D","L")))</f>
        <v>ncr</v>
      </c>
      <c r="E59" s="19"/>
      <c r="F59" s="6">
        <f>E56</f>
        <v>169</v>
      </c>
      <c r="G59" s="6" t="str">
        <f>IF((COUNTBLANK(E59:E59)=1),"ncr",IF(E59&gt;E56,"W",IF(E59=E56,"D","L")))</f>
        <v>ncr</v>
      </c>
      <c r="H59" s="19"/>
      <c r="I59" s="6">
        <f>H60</f>
        <v>0</v>
      </c>
      <c r="J59" s="6" t="str">
        <f>IF((COUNTBLANK(H59:H59)=1),"ncr",IF(H59&gt;H60,"W",IF(H59=H60,"D","L")))</f>
        <v>ncr</v>
      </c>
      <c r="K59" s="19"/>
      <c r="L59" s="6">
        <f>K55</f>
        <v>0</v>
      </c>
      <c r="M59" s="6" t="str">
        <f>IF((COUNTBLANK(K59:K59)=1),"ncr",IF(K59&gt;K55,"W",IF(K59=K55,"D","L")))</f>
        <v>ncr</v>
      </c>
      <c r="N59" s="19"/>
      <c r="O59" s="6">
        <f>N57</f>
        <v>138</v>
      </c>
      <c r="P59" s="6" t="str">
        <f>IF((COUNTBLANK(N59:N59)=1),"ncr",IF(N59&gt;N57,"W",IF(N59=N57,"D","L")))</f>
        <v>ncr</v>
      </c>
      <c r="Q59" s="19"/>
      <c r="R59" s="6">
        <f>Q58</f>
        <v>155</v>
      </c>
      <c r="S59" s="6" t="str">
        <f>IF((COUNTBLANK(Q59:Q59)=1),"ncr",IF(Q59&gt;Q58,"W",IF(Q59=Q58,"D","L")))</f>
        <v>ncr</v>
      </c>
      <c r="T59" s="19"/>
      <c r="U59" s="6">
        <f>T56</f>
        <v>179</v>
      </c>
      <c r="V59" s="6" t="str">
        <f>IF((COUNTBLANK(T59:T59)=1),"ncr",IF(T59&gt;T56,"W",IF(T59=T56,"D","L")))</f>
        <v>ncr</v>
      </c>
      <c r="W59" s="19"/>
      <c r="X59" s="6">
        <f>W60</f>
        <v>0</v>
      </c>
      <c r="Y59" s="6" t="str">
        <f>IF((COUNTBLANK(W59:W59)=1),"ncr",IF(W59&gt;W60,"W",IF(W59=W60,"D","L")))</f>
        <v>ncr</v>
      </c>
      <c r="Z59" s="19"/>
      <c r="AA59" s="6">
        <f>Z55</f>
        <v>154</v>
      </c>
      <c r="AB59" s="6" t="str">
        <f>IF((COUNTBLANK(Z59:Z59)=1),"ncr",IF(Z59&gt;Z55,"W",IF(Z59=Z55,"D","L")))</f>
        <v>ncr</v>
      </c>
      <c r="AC59" s="34"/>
      <c r="AD59" s="6">
        <f>AC57</f>
        <v>168</v>
      </c>
      <c r="AE59" s="20" t="str">
        <f>IF((COUNTBLANK(AC59:AC59)=1),"ncr",IF(AC59&gt;AC57,"W",IF(AC59=AC57,"D","L")))</f>
        <v>ncr</v>
      </c>
      <c r="AF59" s="6">
        <f t="shared" si="43"/>
        <v>0</v>
      </c>
      <c r="AG59" s="6">
        <f t="shared" si="49"/>
        <v>0</v>
      </c>
      <c r="AH59" s="6">
        <f t="shared" si="45"/>
        <v>0</v>
      </c>
      <c r="AI59" s="6">
        <f t="shared" si="50"/>
        <v>0</v>
      </c>
      <c r="AJ59" s="6">
        <f t="shared" si="47"/>
        <v>0</v>
      </c>
      <c r="AK59" s="6">
        <f t="shared" si="48"/>
        <v>0</v>
      </c>
      <c r="AL59" s="6" t="str">
        <f>IF(AJ59=LARGE(AJ55:AJ60,1),"1",IF(AJ59=LARGE(AJ55:AJ60,2),"2",IF(AJ59=LARGE(AJ55:AJ60,3),"3",IF(AJ59=LARGE(AJ55:AJ60,4),"4",IF(AJ59=LARGE(AJ55:AJ60,5),"5",6)))))</f>
        <v>5</v>
      </c>
      <c r="AM59" s="21" t="str">
        <f t="shared" si="51"/>
        <v>-</v>
      </c>
      <c r="AW59" s="23"/>
    </row>
    <row r="60" spans="1:49" s="22" customFormat="1" x14ac:dyDescent="0.2">
      <c r="A60" s="11" t="s">
        <v>62</v>
      </c>
      <c r="B60" s="19"/>
      <c r="C60" s="6">
        <f>B57</f>
        <v>156</v>
      </c>
      <c r="D60" s="6" t="str">
        <f>IF((COUNTBLANK(B60:B60)=1),"ncr",IF(B60&gt;B57,"W",IF(B60=B57,"D","L")))</f>
        <v>ncr</v>
      </c>
      <c r="E60" s="19"/>
      <c r="F60" s="6">
        <f>E58</f>
        <v>170</v>
      </c>
      <c r="G60" s="6" t="str">
        <f>IF((COUNTBLANK(E60:E60)=1),"ncr",IF(E60&gt;E58,"W",IF(E60=E58,"D","L")))</f>
        <v>ncr</v>
      </c>
      <c r="H60" s="19"/>
      <c r="I60" s="6">
        <f>H59</f>
        <v>0</v>
      </c>
      <c r="J60" s="6" t="str">
        <f>IF((COUNTBLANK(H60:H60)=1),"ncr",IF(H60&gt;H59,"W",IF(H60=H69,"D","L")))</f>
        <v>ncr</v>
      </c>
      <c r="K60" s="19"/>
      <c r="L60" s="6">
        <f>K56</f>
        <v>175</v>
      </c>
      <c r="M60" s="6" t="str">
        <f>IF((COUNTBLANK(K60:K60)=1),"ncr",IF(K60&gt;K56,"W",IF(K60=K56,"D","L")))</f>
        <v>ncr</v>
      </c>
      <c r="N60" s="19"/>
      <c r="O60" s="6">
        <f>N55</f>
        <v>153</v>
      </c>
      <c r="P60" s="6" t="str">
        <f>IF((COUNTBLANK(N60:N60)=1),"ncr",IF(N60&gt;N55,"W",IF(N60=N55,"D","L")))</f>
        <v>ncr</v>
      </c>
      <c r="Q60" s="19"/>
      <c r="R60" s="6">
        <f>Q57</f>
        <v>128</v>
      </c>
      <c r="S60" s="6" t="str">
        <f>IF((COUNTBLANK(Q60:Q60)=1),"ncr",IF(Q60&gt;Q57,"W",IF(Q60=Q57,"D","L")))</f>
        <v>ncr</v>
      </c>
      <c r="T60" s="19"/>
      <c r="U60" s="6">
        <f>T58</f>
        <v>161</v>
      </c>
      <c r="V60" s="6" t="str">
        <f>IF((COUNTBLANK(T60:T60)=1),"ncr",IF(T60&gt;T58,"W",IF(T60=T58,"D","L")))</f>
        <v>ncr</v>
      </c>
      <c r="W60" s="19"/>
      <c r="X60" s="6">
        <f>W59</f>
        <v>0</v>
      </c>
      <c r="Y60" s="6" t="str">
        <f>IF((COUNTBLANK(W60:W60)=1),"ncr",IF(W60&gt;W59,"W",IF(W60=W69,"D","L")))</f>
        <v>ncr</v>
      </c>
      <c r="Z60" s="19"/>
      <c r="AA60" s="6">
        <f>Z56</f>
        <v>176</v>
      </c>
      <c r="AB60" s="6" t="str">
        <f>IF((COUNTBLANK(Z60:Z60)=1),"ncr",IF(Z60&gt;Z56,"W",IF(Z60=Z56,"D","L")))</f>
        <v>ncr</v>
      </c>
      <c r="AC60" s="35"/>
      <c r="AD60" s="6">
        <f>AC55</f>
        <v>171</v>
      </c>
      <c r="AE60" s="20" t="str">
        <f>IF((COUNTBLANK(AC60:AC60)=1),"ncr",IF(AC60&gt;AC55,"W",IF(AC60=AC55,"D","L")))</f>
        <v>ncr</v>
      </c>
      <c r="AF60" s="6">
        <f t="shared" si="43"/>
        <v>0</v>
      </c>
      <c r="AG60" s="6">
        <f t="shared" si="49"/>
        <v>0</v>
      </c>
      <c r="AH60" s="6">
        <f t="shared" si="45"/>
        <v>0</v>
      </c>
      <c r="AI60" s="6">
        <f t="shared" si="50"/>
        <v>0</v>
      </c>
      <c r="AJ60" s="6">
        <f t="shared" si="47"/>
        <v>0</v>
      </c>
      <c r="AK60" s="6">
        <f t="shared" si="48"/>
        <v>0</v>
      </c>
      <c r="AL60" s="6" t="str">
        <f>IF(AJ60=LARGE(AJ55:AJ60,1),"1",IF(AJ60=LARGE(AJ55:AJ60,2),"2",IF(AJ60=LARGE(AJ55:AJ60,3),"3",IF(AJ60=LARGE(AJ55:AJ60,4),"4",IF(AJ60=LARGE(AJ55:AJ60,5),"5",6)))))</f>
        <v>5</v>
      </c>
      <c r="AM60" s="21" t="str">
        <f t="shared" si="51"/>
        <v>-</v>
      </c>
      <c r="AW60" s="23"/>
    </row>
    <row r="61" spans="1:49" s="22" customFormat="1" x14ac:dyDescent="0.2">
      <c r="A61" s="11"/>
      <c r="B61" s="19"/>
      <c r="C61" s="6"/>
      <c r="D61" s="6"/>
      <c r="E61" s="19"/>
      <c r="F61" s="6"/>
      <c r="G61" s="6"/>
      <c r="H61" s="19"/>
      <c r="I61" s="6"/>
      <c r="J61" s="6"/>
      <c r="K61" s="19"/>
      <c r="L61" s="6"/>
      <c r="M61" s="6"/>
      <c r="N61" s="19"/>
      <c r="O61" s="6"/>
      <c r="P61" s="6"/>
      <c r="Q61" s="19"/>
      <c r="R61" s="6"/>
      <c r="S61" s="6"/>
      <c r="T61" s="19"/>
      <c r="U61" s="6"/>
      <c r="V61" s="6"/>
      <c r="W61" s="19"/>
      <c r="X61" s="6"/>
      <c r="Y61" s="6"/>
      <c r="Z61" s="19"/>
      <c r="AA61" s="6"/>
      <c r="AB61" s="6"/>
      <c r="AC61" s="19"/>
      <c r="AD61" s="6"/>
      <c r="AE61" s="20"/>
      <c r="AF61" s="6"/>
      <c r="AG61" s="6"/>
      <c r="AH61" s="6"/>
      <c r="AI61" s="6"/>
      <c r="AJ61" s="6"/>
      <c r="AK61" s="6"/>
      <c r="AL61" s="6"/>
      <c r="AM61" s="21"/>
      <c r="AW61" s="23"/>
    </row>
    <row r="62" spans="1:49" s="22" customFormat="1" ht="13.5" thickBot="1" x14ac:dyDescent="0.25">
      <c r="A62" s="14"/>
      <c r="B62" s="24"/>
      <c r="C62" s="10"/>
      <c r="D62" s="10"/>
      <c r="E62" s="24"/>
      <c r="F62" s="10"/>
      <c r="G62" s="10"/>
      <c r="H62" s="24"/>
      <c r="I62" s="10"/>
      <c r="J62" s="10"/>
      <c r="K62" s="24"/>
      <c r="L62" s="10"/>
      <c r="M62" s="10"/>
      <c r="N62" s="24"/>
      <c r="O62" s="10"/>
      <c r="P62" s="10"/>
      <c r="Q62" s="24"/>
      <c r="R62" s="10"/>
      <c r="S62" s="10"/>
      <c r="T62" s="24"/>
      <c r="U62" s="10"/>
      <c r="V62" s="10"/>
      <c r="W62" s="24"/>
      <c r="X62" s="10"/>
      <c r="Y62" s="10"/>
      <c r="Z62" s="24"/>
      <c r="AA62" s="10"/>
      <c r="AB62" s="10"/>
      <c r="AC62" s="24"/>
      <c r="AD62" s="10"/>
      <c r="AE62" s="25"/>
      <c r="AF62" s="10"/>
      <c r="AG62" s="10"/>
      <c r="AH62" s="10"/>
      <c r="AI62" s="10"/>
      <c r="AJ62" s="10"/>
      <c r="AK62" s="10"/>
      <c r="AL62" s="10"/>
      <c r="AM62" s="26"/>
    </row>
  </sheetData>
  <sheetProtection sheet="1" objects="1" scenarios="1" selectLockedCells="1"/>
  <mergeCells count="60">
    <mergeCell ref="AD43:AE43"/>
    <mergeCell ref="X33:Y33"/>
    <mergeCell ref="AA33:AB33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C33:D33"/>
    <mergeCell ref="F33:G33"/>
    <mergeCell ref="I33:J33"/>
    <mergeCell ref="L33:M33"/>
    <mergeCell ref="O33:P33"/>
    <mergeCell ref="AA23:AB23"/>
    <mergeCell ref="C23:D23"/>
    <mergeCell ref="F23:G23"/>
    <mergeCell ref="I23:J23"/>
    <mergeCell ref="L23:M23"/>
    <mergeCell ref="O23:P23"/>
    <mergeCell ref="R23:S23"/>
    <mergeCell ref="U23:V23"/>
    <mergeCell ref="X23:Y23"/>
    <mergeCell ref="R33:S33"/>
    <mergeCell ref="U33:V33"/>
    <mergeCell ref="C3:D3"/>
    <mergeCell ref="F3:G3"/>
    <mergeCell ref="I3:J3"/>
    <mergeCell ref="L3:M3"/>
    <mergeCell ref="X13:Y13"/>
    <mergeCell ref="O3:P3"/>
    <mergeCell ref="C13:D13"/>
    <mergeCell ref="F13:G13"/>
    <mergeCell ref="I13:J13"/>
    <mergeCell ref="L13:M13"/>
    <mergeCell ref="O13:P13"/>
    <mergeCell ref="R3:S3"/>
    <mergeCell ref="U3:V3"/>
    <mergeCell ref="X3:Y3"/>
    <mergeCell ref="R13:S13"/>
    <mergeCell ref="U13:V13"/>
    <mergeCell ref="AD33:AE33"/>
    <mergeCell ref="AD23:AE23"/>
    <mergeCell ref="AD13:AE13"/>
    <mergeCell ref="AA3:AB3"/>
    <mergeCell ref="AD3:AE3"/>
    <mergeCell ref="AA13:AB1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</mergeCells>
  <phoneticPr fontId="2" type="noConversion"/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 r:id="rId1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cp:lastPrinted>2020-10-07T12:24:17Z</cp:lastPrinted>
  <dcterms:created xsi:type="dcterms:W3CDTF">2011-03-16T19:27:34Z</dcterms:created>
  <dcterms:modified xsi:type="dcterms:W3CDTF">2022-08-27T10:08:52Z</dcterms:modified>
</cp:coreProperties>
</file>