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bfe\Desktop\"/>
    </mc:Choice>
  </mc:AlternateContent>
  <xr:revisionPtr revIDLastSave="0" documentId="13_ncr:1_{840D2DB0-D996-4230-BDCD-5BB45C70D301}" xr6:coauthVersionLast="47" xr6:coauthVersionMax="47" xr10:uidLastSave="{00000000-0000-0000-0000-000000000000}"/>
  <bookViews>
    <workbookView xWindow="-110" yWindow="-110" windowWidth="19420" windowHeight="10300" activeTab="7" xr2:uid="{00000000-000D-0000-FFFF-FFFF00000000}"/>
  </bookViews>
  <sheets>
    <sheet name="RD1" sheetId="1" r:id="rId1"/>
    <sheet name="RD2" sheetId="2" r:id="rId2"/>
    <sheet name="RD3" sheetId="3" r:id="rId3"/>
    <sheet name="RD4" sheetId="4" r:id="rId4"/>
    <sheet name="RD5" sheetId="5" r:id="rId5"/>
    <sheet name="RD6" sheetId="6" r:id="rId6"/>
    <sheet name="RD7" sheetId="7" r:id="rId7"/>
    <sheet name="RD8" sheetId="8" r:id="rId8"/>
    <sheet name="RD9" sheetId="9" r:id="rId9"/>
    <sheet name="RD10" sheetId="10" r:id="rId10"/>
    <sheet name="SUMMARY" sheetId="11" r:id="rId11"/>
  </sheets>
  <definedNames>
    <definedName name="_xlnm.Print_Area" localSheetId="2">'RD3'!$B$9:$AC$81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1" i="8" l="1"/>
  <c r="AC28" i="5"/>
  <c r="AC55" i="10"/>
  <c r="AC54" i="10"/>
  <c r="AC53" i="10"/>
  <c r="AC56" i="10" s="1"/>
  <c r="AC50" i="10"/>
  <c r="AC49" i="10"/>
  <c r="AC48" i="10"/>
  <c r="AC45" i="10"/>
  <c r="AC44" i="10"/>
  <c r="AC43" i="10"/>
  <c r="AC40" i="10"/>
  <c r="AC39" i="10"/>
  <c r="AC38" i="10"/>
  <c r="AC41" i="10" s="1"/>
  <c r="AC35" i="10"/>
  <c r="AC34" i="10"/>
  <c r="AC33" i="10"/>
  <c r="AC36" i="10" s="1"/>
  <c r="AC30" i="10"/>
  <c r="AC29" i="10"/>
  <c r="AC28" i="10"/>
  <c r="AC25" i="10"/>
  <c r="AC24" i="10"/>
  <c r="AC23" i="10"/>
  <c r="AC20" i="10"/>
  <c r="AC19" i="10"/>
  <c r="AC18" i="10"/>
  <c r="AC21" i="10" s="1"/>
  <c r="AC15" i="10"/>
  <c r="AC14" i="10"/>
  <c r="AC13" i="10"/>
  <c r="AC16" i="10" s="1"/>
  <c r="AC55" i="9"/>
  <c r="AC54" i="9"/>
  <c r="AC53" i="9"/>
  <c r="AC50" i="9"/>
  <c r="AC49" i="9"/>
  <c r="AC48" i="9"/>
  <c r="AC45" i="9"/>
  <c r="AC44" i="9"/>
  <c r="AC43" i="9"/>
  <c r="AC46" i="9" s="1"/>
  <c r="AC40" i="9"/>
  <c r="AC39" i="9"/>
  <c r="AC38" i="9"/>
  <c r="AC41" i="9" s="1"/>
  <c r="AC35" i="9"/>
  <c r="AC34" i="9"/>
  <c r="AC33" i="9"/>
  <c r="AC30" i="9"/>
  <c r="AC29" i="9"/>
  <c r="AC28" i="9"/>
  <c r="AC25" i="9"/>
  <c r="AC24" i="9"/>
  <c r="AC23" i="9"/>
  <c r="AC26" i="9" s="1"/>
  <c r="AC20" i="9"/>
  <c r="AC19" i="9"/>
  <c r="AC18" i="9"/>
  <c r="AC21" i="9" s="1"/>
  <c r="AC15" i="9"/>
  <c r="AC14" i="9"/>
  <c r="AC13" i="9"/>
  <c r="AC55" i="8"/>
  <c r="AC54" i="8"/>
  <c r="AC53" i="8"/>
  <c r="AC50" i="8"/>
  <c r="AC49" i="8"/>
  <c r="AC48" i="8"/>
  <c r="AC45" i="8"/>
  <c r="AC44" i="8"/>
  <c r="AC43" i="8"/>
  <c r="AC40" i="8"/>
  <c r="AC39" i="8"/>
  <c r="AC38" i="8"/>
  <c r="AC35" i="8"/>
  <c r="AC34" i="8"/>
  <c r="AC33" i="8"/>
  <c r="AC30" i="8"/>
  <c r="AC29" i="8"/>
  <c r="AC28" i="8"/>
  <c r="AC25" i="8"/>
  <c r="AC24" i="8"/>
  <c r="AC23" i="8"/>
  <c r="AC26" i="8" s="1"/>
  <c r="D73" i="8" s="1"/>
  <c r="AC20" i="8"/>
  <c r="AC19" i="8"/>
  <c r="AC18" i="8"/>
  <c r="AC15" i="8"/>
  <c r="AC14" i="8"/>
  <c r="AC13" i="8"/>
  <c r="AC55" i="7"/>
  <c r="AC54" i="7"/>
  <c r="AC53" i="7"/>
  <c r="AC50" i="7"/>
  <c r="AC49" i="7"/>
  <c r="AC48" i="7"/>
  <c r="AC45" i="7"/>
  <c r="AC44" i="7"/>
  <c r="AC43" i="7"/>
  <c r="AC40" i="7"/>
  <c r="AC39" i="7"/>
  <c r="AC38" i="7"/>
  <c r="AC35" i="7"/>
  <c r="AC34" i="7"/>
  <c r="AC33" i="7"/>
  <c r="AC30" i="7"/>
  <c r="AC29" i="7"/>
  <c r="AC28" i="7"/>
  <c r="AC25" i="7"/>
  <c r="AC24" i="7"/>
  <c r="AC23" i="7"/>
  <c r="AC20" i="7"/>
  <c r="AC19" i="7"/>
  <c r="AC18" i="7"/>
  <c r="AC15" i="7"/>
  <c r="AC14" i="7"/>
  <c r="AC13" i="7"/>
  <c r="AC55" i="6"/>
  <c r="AC54" i="6"/>
  <c r="AC53" i="6"/>
  <c r="AC50" i="6"/>
  <c r="AC49" i="6"/>
  <c r="AC48" i="6"/>
  <c r="AC45" i="6"/>
  <c r="AC44" i="6"/>
  <c r="AC43" i="6"/>
  <c r="AC40" i="6"/>
  <c r="AC39" i="6"/>
  <c r="AC38" i="6"/>
  <c r="AC41" i="6" s="1"/>
  <c r="AC35" i="6"/>
  <c r="AC34" i="6"/>
  <c r="AC33" i="6"/>
  <c r="AC30" i="6"/>
  <c r="AC29" i="6"/>
  <c r="AC28" i="6"/>
  <c r="AC25" i="6"/>
  <c r="AC24" i="6"/>
  <c r="AC23" i="6"/>
  <c r="AC20" i="6"/>
  <c r="AC19" i="6"/>
  <c r="AC18" i="6"/>
  <c r="AC21" i="6" s="1"/>
  <c r="D71" i="6" s="1"/>
  <c r="AC15" i="6"/>
  <c r="AC14" i="6"/>
  <c r="AC13" i="6"/>
  <c r="AC55" i="5"/>
  <c r="AC54" i="5"/>
  <c r="AC53" i="5"/>
  <c r="AC50" i="5"/>
  <c r="AC49" i="5"/>
  <c r="AC48" i="5"/>
  <c r="AC45" i="5"/>
  <c r="AC44" i="5"/>
  <c r="AC43" i="5"/>
  <c r="AC46" i="5" s="1"/>
  <c r="O73" i="5" s="1"/>
  <c r="AC40" i="5"/>
  <c r="AC39" i="5"/>
  <c r="AC38" i="5"/>
  <c r="AC35" i="5"/>
  <c r="AC34" i="5"/>
  <c r="AC33" i="5"/>
  <c r="AC30" i="5"/>
  <c r="AC29" i="5"/>
  <c r="AC25" i="5"/>
  <c r="AC24" i="5"/>
  <c r="AC23" i="5"/>
  <c r="AC20" i="5"/>
  <c r="AC19" i="5"/>
  <c r="AC18" i="5"/>
  <c r="AC15" i="5"/>
  <c r="AC14" i="5"/>
  <c r="AC13" i="5"/>
  <c r="AC55" i="4"/>
  <c r="AC54" i="4"/>
  <c r="AC53" i="4"/>
  <c r="AC50" i="4"/>
  <c r="AC49" i="4"/>
  <c r="AC48" i="4"/>
  <c r="AC45" i="4"/>
  <c r="AC44" i="4"/>
  <c r="AC43" i="4"/>
  <c r="AC40" i="4"/>
  <c r="AC39" i="4"/>
  <c r="AC38" i="4"/>
  <c r="AC35" i="4"/>
  <c r="AC34" i="4"/>
  <c r="AC33" i="4"/>
  <c r="AC36" i="4" s="1"/>
  <c r="O70" i="4" s="1"/>
  <c r="Q74" i="4" s="1"/>
  <c r="AC30" i="4"/>
  <c r="AC29" i="4"/>
  <c r="AC28" i="4"/>
  <c r="AC25" i="4"/>
  <c r="AC24" i="4"/>
  <c r="AC23" i="4"/>
  <c r="AC20" i="4"/>
  <c r="AC19" i="4"/>
  <c r="AC18" i="4"/>
  <c r="AC15" i="4"/>
  <c r="AC14" i="4"/>
  <c r="AC13" i="4"/>
  <c r="AC55" i="3"/>
  <c r="AC54" i="3"/>
  <c r="AC53" i="3"/>
  <c r="AC50" i="3"/>
  <c r="AC49" i="3"/>
  <c r="AC48" i="3"/>
  <c r="AC45" i="3"/>
  <c r="AC44" i="3"/>
  <c r="AC43" i="3"/>
  <c r="AC40" i="3"/>
  <c r="AC39" i="3"/>
  <c r="AC38" i="3"/>
  <c r="AC35" i="3"/>
  <c r="AC34" i="3"/>
  <c r="AC33" i="3"/>
  <c r="AC30" i="3"/>
  <c r="AC29" i="3"/>
  <c r="AC28" i="3"/>
  <c r="AC25" i="3"/>
  <c r="AC24" i="3"/>
  <c r="AC23" i="3"/>
  <c r="AC20" i="3"/>
  <c r="AC19" i="3"/>
  <c r="AC18" i="3"/>
  <c r="AC21" i="3" s="1"/>
  <c r="D70" i="3" s="1"/>
  <c r="F71" i="3" s="1"/>
  <c r="AC15" i="3"/>
  <c r="AC14" i="3"/>
  <c r="AC13" i="3"/>
  <c r="AC55" i="2"/>
  <c r="AC54" i="2"/>
  <c r="AC53" i="2"/>
  <c r="AC50" i="2"/>
  <c r="AC49" i="2"/>
  <c r="AC48" i="2"/>
  <c r="AC45" i="2"/>
  <c r="AC44" i="2"/>
  <c r="AC43" i="2"/>
  <c r="AC40" i="2"/>
  <c r="AC39" i="2"/>
  <c r="AC38" i="2"/>
  <c r="AC35" i="2"/>
  <c r="AC34" i="2"/>
  <c r="AC33" i="2"/>
  <c r="AC30" i="2"/>
  <c r="AC29" i="2"/>
  <c r="AC28" i="2"/>
  <c r="AC25" i="2"/>
  <c r="AC24" i="2"/>
  <c r="AC23" i="2"/>
  <c r="AC20" i="2"/>
  <c r="AC19" i="2"/>
  <c r="AC18" i="2"/>
  <c r="AC15" i="2"/>
  <c r="AC14" i="2"/>
  <c r="AC13" i="2"/>
  <c r="AC55" i="1"/>
  <c r="AC54" i="1"/>
  <c r="AC53" i="1"/>
  <c r="AC50" i="1"/>
  <c r="AC49" i="1"/>
  <c r="AC48" i="1"/>
  <c r="AC45" i="1"/>
  <c r="AC44" i="1"/>
  <c r="AC43" i="1"/>
  <c r="AC40" i="1"/>
  <c r="AC39" i="1"/>
  <c r="AC38" i="1"/>
  <c r="AC35" i="1"/>
  <c r="AC34" i="1"/>
  <c r="AC33" i="1"/>
  <c r="AC30" i="1"/>
  <c r="AC29" i="1"/>
  <c r="AC28" i="1"/>
  <c r="AC25" i="1"/>
  <c r="AC24" i="1"/>
  <c r="AC23" i="1"/>
  <c r="AC20" i="1"/>
  <c r="AC19" i="1"/>
  <c r="AC18" i="1"/>
  <c r="AC15" i="1"/>
  <c r="AC14" i="1"/>
  <c r="AC13" i="1"/>
  <c r="C63" i="11"/>
  <c r="C61" i="11"/>
  <c r="C60" i="11"/>
  <c r="N63" i="11"/>
  <c r="P61" i="11" s="1"/>
  <c r="N61" i="11"/>
  <c r="N60" i="11"/>
  <c r="O73" i="10"/>
  <c r="O71" i="10"/>
  <c r="O70" i="10"/>
  <c r="O73" i="9"/>
  <c r="O71" i="9"/>
  <c r="O70" i="9"/>
  <c r="D73" i="9"/>
  <c r="D71" i="9"/>
  <c r="F71" i="9" s="1"/>
  <c r="D70" i="9"/>
  <c r="F74" i="9" s="1"/>
  <c r="F72" i="8"/>
  <c r="AF58" i="9"/>
  <c r="AF59" i="9"/>
  <c r="AF38" i="9"/>
  <c r="AF39" i="9"/>
  <c r="AF40" i="9"/>
  <c r="AF28" i="9"/>
  <c r="AF29" i="9"/>
  <c r="AF30" i="9"/>
  <c r="AF13" i="9"/>
  <c r="AF14" i="9"/>
  <c r="AF13" i="10"/>
  <c r="AF15" i="10"/>
  <c r="AF14" i="10"/>
  <c r="AF24" i="10"/>
  <c r="AF23" i="10"/>
  <c r="AF33" i="8"/>
  <c r="AF35" i="8"/>
  <c r="AF34" i="8"/>
  <c r="AF13" i="8"/>
  <c r="AF15" i="8"/>
  <c r="AF14" i="8"/>
  <c r="AF24" i="8"/>
  <c r="AF25" i="8"/>
  <c r="AF23" i="8"/>
  <c r="D79" i="3"/>
  <c r="K79" i="3" s="1"/>
  <c r="AF58" i="10"/>
  <c r="D81" i="3"/>
  <c r="K81" i="3" s="1"/>
  <c r="AF38" i="10"/>
  <c r="AF39" i="10"/>
  <c r="AF40" i="10"/>
  <c r="AF48" i="8"/>
  <c r="AF49" i="8"/>
  <c r="AF50" i="8"/>
  <c r="V62" i="8"/>
  <c r="V61" i="8"/>
  <c r="V60" i="8"/>
  <c r="V60" i="5"/>
  <c r="V63" i="2"/>
  <c r="V62" i="2"/>
  <c r="V60" i="2"/>
  <c r="S52" i="4"/>
  <c r="S52" i="8"/>
  <c r="K40" i="1"/>
  <c r="K40" i="2" s="1"/>
  <c r="K40" i="3" s="1"/>
  <c r="K40" i="4" s="1"/>
  <c r="K40" i="5" s="1"/>
  <c r="K40" i="6" s="1"/>
  <c r="K40" i="7" s="1"/>
  <c r="K40" i="8" s="1"/>
  <c r="K40" i="9" s="1"/>
  <c r="K82" i="1"/>
  <c r="D81" i="4"/>
  <c r="K82" i="6"/>
  <c r="D82" i="9"/>
  <c r="K82" i="9" s="1"/>
  <c r="C71" i="11"/>
  <c r="K81" i="1"/>
  <c r="D80" i="3"/>
  <c r="K80" i="3" s="1"/>
  <c r="D80" i="4"/>
  <c r="K81" i="6"/>
  <c r="D81" i="9"/>
  <c r="K81" i="9" s="1"/>
  <c r="C70" i="11"/>
  <c r="K80" i="1"/>
  <c r="D79" i="4"/>
  <c r="K80" i="6"/>
  <c r="D80" i="9"/>
  <c r="K80" i="9" s="1"/>
  <c r="J70" i="11" s="1"/>
  <c r="C69" i="11"/>
  <c r="K79" i="1"/>
  <c r="D78" i="3"/>
  <c r="K78" i="3" s="1"/>
  <c r="K78" i="4" s="1"/>
  <c r="D78" i="4"/>
  <c r="K79" i="6"/>
  <c r="D79" i="9"/>
  <c r="K79" i="9" s="1"/>
  <c r="J69" i="11" s="1"/>
  <c r="C68" i="11"/>
  <c r="K78" i="1"/>
  <c r="D77" i="3"/>
  <c r="K77" i="3" s="1"/>
  <c r="D77" i="4"/>
  <c r="K78" i="6"/>
  <c r="D78" i="9"/>
  <c r="K78" i="9" s="1"/>
  <c r="J68" i="11" s="1"/>
  <c r="C67" i="11"/>
  <c r="K77" i="1"/>
  <c r="D76" i="3"/>
  <c r="K76" i="3" s="1"/>
  <c r="K76" i="4" s="1"/>
  <c r="D76" i="4"/>
  <c r="K77" i="6"/>
  <c r="D77" i="9"/>
  <c r="K77" i="9" s="1"/>
  <c r="J67" i="11" s="1"/>
  <c r="P65" i="11"/>
  <c r="Q75" i="6"/>
  <c r="K75" i="2"/>
  <c r="K74" i="3" s="1"/>
  <c r="K74" i="4" s="1"/>
  <c r="K75" i="5" s="1"/>
  <c r="K75" i="6" s="1"/>
  <c r="K75" i="7" s="1"/>
  <c r="K75" i="8" s="1"/>
  <c r="K75" i="9" s="1"/>
  <c r="J65" i="11" s="1"/>
  <c r="J75" i="1"/>
  <c r="F75" i="7"/>
  <c r="I75" i="1"/>
  <c r="H75" i="1"/>
  <c r="G75" i="1"/>
  <c r="P62" i="11"/>
  <c r="K74" i="2"/>
  <c r="K73" i="3" s="1"/>
  <c r="K73" i="4" s="1"/>
  <c r="K74" i="5" s="1"/>
  <c r="K74" i="6" s="1"/>
  <c r="K74" i="7" s="1"/>
  <c r="K74" i="8" s="1"/>
  <c r="K74" i="9" s="1"/>
  <c r="P63" i="11"/>
  <c r="Q73" i="9"/>
  <c r="K72" i="2"/>
  <c r="K71" i="3" s="1"/>
  <c r="K71" i="4" s="1"/>
  <c r="K72" i="5" s="1"/>
  <c r="K72" i="6" s="1"/>
  <c r="K72" i="7" s="1"/>
  <c r="K72" i="8" s="1"/>
  <c r="K72" i="9" s="1"/>
  <c r="J72" i="1"/>
  <c r="I72" i="1"/>
  <c r="H72" i="1"/>
  <c r="G72" i="1"/>
  <c r="P60" i="11"/>
  <c r="Q70" i="9"/>
  <c r="V58" i="9"/>
  <c r="U51" i="11" s="1"/>
  <c r="P51" i="11"/>
  <c r="Q58" i="5"/>
  <c r="R58" i="5" s="1"/>
  <c r="Q58" i="6"/>
  <c r="Q58" i="7"/>
  <c r="Q58" i="9"/>
  <c r="K58" i="3"/>
  <c r="K58" i="4"/>
  <c r="K58" i="5" s="1"/>
  <c r="K58" i="6" s="1"/>
  <c r="K58" i="7" s="1"/>
  <c r="K58" i="9"/>
  <c r="J51" i="11" s="1"/>
  <c r="E51" i="11"/>
  <c r="F58" i="1"/>
  <c r="I58" i="1" s="1"/>
  <c r="F58" i="2"/>
  <c r="F58" i="3"/>
  <c r="F58" i="4"/>
  <c r="F58" i="5"/>
  <c r="F58" i="6"/>
  <c r="F58" i="7"/>
  <c r="F58" i="8"/>
  <c r="F58" i="9"/>
  <c r="V57" i="9"/>
  <c r="U50" i="11" s="1"/>
  <c r="P50" i="11"/>
  <c r="Q57" i="5"/>
  <c r="R57" i="5" s="1"/>
  <c r="R57" i="6" s="1"/>
  <c r="R57" i="7" s="1"/>
  <c r="R57" i="8" s="1"/>
  <c r="R57" i="9" s="1"/>
  <c r="U57" i="5"/>
  <c r="Q57" i="6"/>
  <c r="Q57" i="7"/>
  <c r="Q57" i="9"/>
  <c r="T57" i="5"/>
  <c r="T57" i="6" s="1"/>
  <c r="T57" i="7" s="1"/>
  <c r="T57" i="8" s="1"/>
  <c r="T57" i="9" s="1"/>
  <c r="T57" i="10" s="1"/>
  <c r="S57" i="5"/>
  <c r="S57" i="6" s="1"/>
  <c r="S57" i="7" s="1"/>
  <c r="S57" i="8" s="1"/>
  <c r="S57" i="9" s="1"/>
  <c r="K57" i="1"/>
  <c r="K57" i="2" s="1"/>
  <c r="K57" i="3" s="1"/>
  <c r="K57" i="4" s="1"/>
  <c r="K57" i="5" s="1"/>
  <c r="K57" i="6" s="1"/>
  <c r="K57" i="7" s="1"/>
  <c r="K57" i="8" s="1"/>
  <c r="K57" i="9" s="1"/>
  <c r="E49" i="11"/>
  <c r="F57" i="1"/>
  <c r="F57" i="2"/>
  <c r="F57" i="3"/>
  <c r="F57" i="4"/>
  <c r="F57" i="5"/>
  <c r="F57" i="6"/>
  <c r="F57" i="7"/>
  <c r="F57" i="8"/>
  <c r="F57" i="9"/>
  <c r="V56" i="9"/>
  <c r="U49" i="11" s="1"/>
  <c r="P49" i="11"/>
  <c r="Q56" i="5"/>
  <c r="Q56" i="6"/>
  <c r="Q56" i="7"/>
  <c r="Q56" i="9"/>
  <c r="K56" i="1"/>
  <c r="K56" i="2" s="1"/>
  <c r="K56" i="3" s="1"/>
  <c r="K56" i="4" s="1"/>
  <c r="K56" i="5" s="1"/>
  <c r="K56" i="6" s="1"/>
  <c r="K56" i="7" s="1"/>
  <c r="K56" i="8" s="1"/>
  <c r="K56" i="9" s="1"/>
  <c r="E50" i="11"/>
  <c r="F56" i="1"/>
  <c r="I56" i="1" s="1"/>
  <c r="F56" i="2"/>
  <c r="F56" i="3"/>
  <c r="F56" i="4"/>
  <c r="F56" i="5"/>
  <c r="F56" i="6"/>
  <c r="F56" i="7"/>
  <c r="F56" i="8"/>
  <c r="F56" i="9"/>
  <c r="V55" i="9"/>
  <c r="U48" i="11" s="1"/>
  <c r="P48" i="11"/>
  <c r="Q55" i="5"/>
  <c r="U55" i="5" s="1"/>
  <c r="Q55" i="6"/>
  <c r="U55" i="6" s="1"/>
  <c r="Q55" i="7"/>
  <c r="Q55" i="9"/>
  <c r="S55" i="5"/>
  <c r="R55" i="5"/>
  <c r="K55" i="1"/>
  <c r="K55" i="2" s="1"/>
  <c r="K55" i="3" s="1"/>
  <c r="K55" i="4" s="1"/>
  <c r="K55" i="5" s="1"/>
  <c r="K55" i="6" s="1"/>
  <c r="K55" i="7" s="1"/>
  <c r="K55" i="8" s="1"/>
  <c r="K55" i="9" s="1"/>
  <c r="E48" i="11"/>
  <c r="F55" i="1"/>
  <c r="H55" i="1" s="1"/>
  <c r="F55" i="2"/>
  <c r="F55" i="3"/>
  <c r="F55" i="4"/>
  <c r="F55" i="5"/>
  <c r="F55" i="6"/>
  <c r="F55" i="7"/>
  <c r="F55" i="8"/>
  <c r="F55" i="9"/>
  <c r="V54" i="9"/>
  <c r="U47" i="11" s="1"/>
  <c r="P47" i="11"/>
  <c r="Q54" i="5"/>
  <c r="U54" i="5" s="1"/>
  <c r="U54" i="6" s="1"/>
  <c r="U54" i="7" s="1"/>
  <c r="U54" i="8" s="1"/>
  <c r="U54" i="9" s="1"/>
  <c r="U54" i="10" s="1"/>
  <c r="Q54" i="6"/>
  <c r="Q54" i="7"/>
  <c r="Q54" i="9"/>
  <c r="K54" i="1"/>
  <c r="K54" i="2" s="1"/>
  <c r="K54" i="3" s="1"/>
  <c r="K54" i="4" s="1"/>
  <c r="K54" i="5" s="1"/>
  <c r="K54" i="6" s="1"/>
  <c r="K54" i="7" s="1"/>
  <c r="K54" i="8" s="1"/>
  <c r="K54" i="9" s="1"/>
  <c r="E47" i="11"/>
  <c r="F54" i="1"/>
  <c r="H54" i="1" s="1"/>
  <c r="F54" i="2"/>
  <c r="F54" i="3"/>
  <c r="F54" i="4"/>
  <c r="F54" i="5"/>
  <c r="F54" i="6"/>
  <c r="F54" i="7"/>
  <c r="F54" i="8"/>
  <c r="F54" i="9"/>
  <c r="V53" i="9"/>
  <c r="U46" i="11"/>
  <c r="P46" i="11"/>
  <c r="Q53" i="5"/>
  <c r="U53" i="5" s="1"/>
  <c r="Q53" i="6"/>
  <c r="Q53" i="7"/>
  <c r="Q53" i="9"/>
  <c r="S53" i="5"/>
  <c r="K53" i="1"/>
  <c r="K53" i="2" s="1"/>
  <c r="K53" i="3" s="1"/>
  <c r="K53" i="4" s="1"/>
  <c r="K53" i="5" s="1"/>
  <c r="K53" i="6" s="1"/>
  <c r="K53" i="7" s="1"/>
  <c r="K53" i="8" s="1"/>
  <c r="K53" i="9" s="1"/>
  <c r="E46" i="11"/>
  <c r="F53" i="1"/>
  <c r="F53" i="2"/>
  <c r="F53" i="3"/>
  <c r="F53" i="4"/>
  <c r="F53" i="5"/>
  <c r="F53" i="6"/>
  <c r="F53" i="7"/>
  <c r="F53" i="8"/>
  <c r="F53" i="9"/>
  <c r="V51" i="1"/>
  <c r="V51" i="2" s="1"/>
  <c r="V51" i="3" s="1"/>
  <c r="V51" i="4" s="1"/>
  <c r="V51" i="5" s="1"/>
  <c r="V51" i="6" s="1"/>
  <c r="V51" i="7" s="1"/>
  <c r="V51" i="8" s="1"/>
  <c r="V51" i="9" s="1"/>
  <c r="P41" i="11"/>
  <c r="Q51" i="1"/>
  <c r="Q51" i="2"/>
  <c r="Q51" i="4"/>
  <c r="Q51" i="5"/>
  <c r="Q51" i="6"/>
  <c r="Q51" i="7"/>
  <c r="Q51" i="8"/>
  <c r="Q51" i="9"/>
  <c r="K51" i="1"/>
  <c r="K51" i="2" s="1"/>
  <c r="K51" i="3" s="1"/>
  <c r="K51" i="4" s="1"/>
  <c r="K51" i="5" s="1"/>
  <c r="K51" i="6" s="1"/>
  <c r="K51" i="7" s="1"/>
  <c r="K51" i="8" s="1"/>
  <c r="K51" i="9" s="1"/>
  <c r="E41" i="11"/>
  <c r="F51" i="1"/>
  <c r="H51" i="1" s="1"/>
  <c r="F51" i="2"/>
  <c r="J51" i="2" s="1"/>
  <c r="F51" i="3"/>
  <c r="F51" i="4"/>
  <c r="F51" i="5"/>
  <c r="F51" i="6"/>
  <c r="F51" i="7"/>
  <c r="F51" i="8"/>
  <c r="F51" i="9"/>
  <c r="V50" i="2"/>
  <c r="V50" i="3" s="1"/>
  <c r="V50" i="4" s="1"/>
  <c r="V50" i="5" s="1"/>
  <c r="V50" i="6" s="1"/>
  <c r="V50" i="7" s="1"/>
  <c r="V50" i="8" s="1"/>
  <c r="V50" i="9" s="1"/>
  <c r="V50" i="10" s="1"/>
  <c r="P44" i="11"/>
  <c r="Q50" i="1"/>
  <c r="U50" i="1" s="1"/>
  <c r="Q50" i="2"/>
  <c r="Q50" i="4"/>
  <c r="Q50" i="5"/>
  <c r="Q50" i="6"/>
  <c r="Q50" i="7"/>
  <c r="Q50" i="8"/>
  <c r="Q50" i="9"/>
  <c r="K50" i="2"/>
  <c r="K50" i="3" s="1"/>
  <c r="K50" i="4" s="1"/>
  <c r="K50" i="5" s="1"/>
  <c r="K50" i="6" s="1"/>
  <c r="K50" i="7" s="1"/>
  <c r="K50" i="8" s="1"/>
  <c r="K50" i="9" s="1"/>
  <c r="E40" i="11"/>
  <c r="F50" i="1"/>
  <c r="G50" i="1" s="1"/>
  <c r="F50" i="2"/>
  <c r="J50" i="2" s="1"/>
  <c r="F50" i="3"/>
  <c r="F50" i="4"/>
  <c r="F50" i="5"/>
  <c r="F50" i="6"/>
  <c r="F50" i="7"/>
  <c r="F50" i="8"/>
  <c r="F50" i="9"/>
  <c r="V49" i="1"/>
  <c r="V49" i="2" s="1"/>
  <c r="V49" i="3" s="1"/>
  <c r="V49" i="4" s="1"/>
  <c r="V49" i="5" s="1"/>
  <c r="V49" i="6" s="1"/>
  <c r="V49" i="7" s="1"/>
  <c r="V49" i="8" s="1"/>
  <c r="V49" i="9" s="1"/>
  <c r="P43" i="11"/>
  <c r="Q49" i="1"/>
  <c r="S49" i="1" s="1"/>
  <c r="Q49" i="2"/>
  <c r="Q49" i="3"/>
  <c r="Q49" i="4"/>
  <c r="Q49" i="5"/>
  <c r="Q49" i="6"/>
  <c r="Q49" i="7"/>
  <c r="Q49" i="8"/>
  <c r="Q49" i="9"/>
  <c r="K49" i="1"/>
  <c r="K49" i="2" s="1"/>
  <c r="K49" i="3" s="1"/>
  <c r="K49" i="4" s="1"/>
  <c r="K49" i="5" s="1"/>
  <c r="K49" i="6" s="1"/>
  <c r="K49" i="7" s="1"/>
  <c r="K49" i="8" s="1"/>
  <c r="K49" i="9" s="1"/>
  <c r="E39" i="11"/>
  <c r="F49" i="1"/>
  <c r="G49" i="1" s="1"/>
  <c r="F49" i="2"/>
  <c r="J49" i="2" s="1"/>
  <c r="F49" i="3"/>
  <c r="F49" i="4"/>
  <c r="F49" i="5"/>
  <c r="F49" i="6"/>
  <c r="F49" i="7"/>
  <c r="F49" i="8"/>
  <c r="F49" i="9"/>
  <c r="V48" i="1"/>
  <c r="V48" i="2" s="1"/>
  <c r="V48" i="3" s="1"/>
  <c r="V48" i="4" s="1"/>
  <c r="V48" i="5" s="1"/>
  <c r="V48" i="6" s="1"/>
  <c r="V48" i="7" s="1"/>
  <c r="V48" i="8" s="1"/>
  <c r="V48" i="9" s="1"/>
  <c r="P40" i="11"/>
  <c r="Q48" i="1"/>
  <c r="U48" i="1" s="1"/>
  <c r="Q48" i="2"/>
  <c r="Q48" i="3"/>
  <c r="Q48" i="4"/>
  <c r="Q48" i="5"/>
  <c r="Q48" i="6"/>
  <c r="Q48" i="7"/>
  <c r="Q48" i="8"/>
  <c r="Q48" i="9"/>
  <c r="K48" i="1"/>
  <c r="K48" i="2" s="1"/>
  <c r="K48" i="3" s="1"/>
  <c r="K48" i="4" s="1"/>
  <c r="K48" i="5" s="1"/>
  <c r="K48" i="6" s="1"/>
  <c r="K48" i="7" s="1"/>
  <c r="K48" i="8" s="1"/>
  <c r="K48" i="9" s="1"/>
  <c r="E42" i="11"/>
  <c r="F48" i="1"/>
  <c r="G48" i="1" s="1"/>
  <c r="F48" i="2"/>
  <c r="J48" i="2" s="1"/>
  <c r="F48" i="3"/>
  <c r="F48" i="4"/>
  <c r="F48" i="5"/>
  <c r="F48" i="6"/>
  <c r="F48" i="7"/>
  <c r="F48" i="8"/>
  <c r="F48" i="9"/>
  <c r="V47" i="1"/>
  <c r="V47" i="2" s="1"/>
  <c r="V47" i="3" s="1"/>
  <c r="V47" i="4" s="1"/>
  <c r="V47" i="5" s="1"/>
  <c r="V47" i="6" s="1"/>
  <c r="V47" i="7" s="1"/>
  <c r="V47" i="8" s="1"/>
  <c r="V47" i="9" s="1"/>
  <c r="U42" i="11" s="1"/>
  <c r="P42" i="11"/>
  <c r="Q47" i="1"/>
  <c r="U47" i="1" s="1"/>
  <c r="Q47" i="2"/>
  <c r="Q47" i="3"/>
  <c r="Q47" i="4"/>
  <c r="Q47" i="5"/>
  <c r="Q47" i="6"/>
  <c r="Q47" i="7"/>
  <c r="Q47" i="8"/>
  <c r="Q47" i="9"/>
  <c r="K47" i="1"/>
  <c r="K47" i="2" s="1"/>
  <c r="K47" i="3" s="1"/>
  <c r="K47" i="4" s="1"/>
  <c r="K47" i="5" s="1"/>
  <c r="K47" i="6" s="1"/>
  <c r="K47" i="7" s="1"/>
  <c r="K47" i="8" s="1"/>
  <c r="K47" i="9" s="1"/>
  <c r="E43" i="11"/>
  <c r="F47" i="1"/>
  <c r="I47" i="1" s="1"/>
  <c r="F47" i="2"/>
  <c r="J47" i="2" s="1"/>
  <c r="F47" i="3"/>
  <c r="F47" i="4"/>
  <c r="F47" i="5"/>
  <c r="F47" i="6"/>
  <c r="F47" i="7"/>
  <c r="F47" i="8"/>
  <c r="F47" i="9"/>
  <c r="V46" i="1"/>
  <c r="V46" i="2" s="1"/>
  <c r="V46" i="3" s="1"/>
  <c r="V46" i="4" s="1"/>
  <c r="V46" i="5" s="1"/>
  <c r="V46" i="6" s="1"/>
  <c r="V46" i="7" s="1"/>
  <c r="V46" i="8" s="1"/>
  <c r="V46" i="9" s="1"/>
  <c r="P39" i="11"/>
  <c r="Q46" i="1"/>
  <c r="Q46" i="2"/>
  <c r="Q46" i="3"/>
  <c r="Q46" i="4"/>
  <c r="Q46" i="5"/>
  <c r="Q46" i="6"/>
  <c r="Q46" i="7"/>
  <c r="Q46" i="8"/>
  <c r="Q46" i="9"/>
  <c r="K46" i="1"/>
  <c r="K46" i="2" s="1"/>
  <c r="K46" i="3" s="1"/>
  <c r="K46" i="4" s="1"/>
  <c r="K46" i="5" s="1"/>
  <c r="K46" i="6" s="1"/>
  <c r="K46" i="7" s="1"/>
  <c r="K46" i="8" s="1"/>
  <c r="K46" i="9" s="1"/>
  <c r="E44" i="11"/>
  <c r="F46" i="1"/>
  <c r="H46" i="1" s="1"/>
  <c r="F46" i="2"/>
  <c r="J46" i="2" s="1"/>
  <c r="F46" i="3"/>
  <c r="F46" i="4"/>
  <c r="F46" i="5"/>
  <c r="F46" i="6"/>
  <c r="F46" i="7"/>
  <c r="F46" i="8"/>
  <c r="F46" i="9"/>
  <c r="R38" i="11"/>
  <c r="V40" i="1"/>
  <c r="V40" i="2" s="1"/>
  <c r="V40" i="3" s="1"/>
  <c r="V40" i="4" s="1"/>
  <c r="V40" i="5" s="1"/>
  <c r="V40" i="6" s="1"/>
  <c r="V40" i="7" s="1"/>
  <c r="V40" i="8" s="1"/>
  <c r="V40" i="9" s="1"/>
  <c r="P29" i="11"/>
  <c r="Q40" i="1"/>
  <c r="R40" i="1" s="1"/>
  <c r="Q40" i="2"/>
  <c r="U40" i="2" s="1"/>
  <c r="Q40" i="3"/>
  <c r="Q40" i="4"/>
  <c r="Q40" i="5"/>
  <c r="Q40" i="6"/>
  <c r="Q40" i="7"/>
  <c r="Q40" i="8"/>
  <c r="Q40" i="9"/>
  <c r="E28" i="11"/>
  <c r="H28" i="11"/>
  <c r="F40" i="1"/>
  <c r="G40" i="1" s="1"/>
  <c r="F40" i="2"/>
  <c r="J40" i="2" s="1"/>
  <c r="F40" i="3"/>
  <c r="F40" i="4"/>
  <c r="F40" i="5"/>
  <c r="F40" i="6"/>
  <c r="F40" i="7"/>
  <c r="F40" i="8"/>
  <c r="J40" i="8" s="1"/>
  <c r="F40" i="9"/>
  <c r="V39" i="1"/>
  <c r="V39" i="2" s="1"/>
  <c r="V39" i="3" s="1"/>
  <c r="V39" i="4" s="1"/>
  <c r="V39" i="5" s="1"/>
  <c r="V39" i="6" s="1"/>
  <c r="V39" i="7" s="1"/>
  <c r="V39" i="8" s="1"/>
  <c r="V39" i="9" s="1"/>
  <c r="P32" i="11"/>
  <c r="Q39" i="1"/>
  <c r="R39" i="1" s="1"/>
  <c r="Q39" i="2"/>
  <c r="U39" i="2" s="1"/>
  <c r="Q39" i="3"/>
  <c r="Q39" i="4"/>
  <c r="Q39" i="5"/>
  <c r="Q39" i="6"/>
  <c r="Q39" i="7"/>
  <c r="Q39" i="8"/>
  <c r="Q39" i="9"/>
  <c r="K39" i="1"/>
  <c r="K39" i="2" s="1"/>
  <c r="K39" i="3" s="1"/>
  <c r="K39" i="4" s="1"/>
  <c r="K39" i="5" s="1"/>
  <c r="K39" i="6" s="1"/>
  <c r="K39" i="7" s="1"/>
  <c r="K39" i="8" s="1"/>
  <c r="K39" i="9" s="1"/>
  <c r="E32" i="11"/>
  <c r="F39" i="1"/>
  <c r="F39" i="2"/>
  <c r="J39" i="2" s="1"/>
  <c r="F39" i="3"/>
  <c r="F39" i="4"/>
  <c r="F39" i="5"/>
  <c r="F39" i="6"/>
  <c r="F39" i="7"/>
  <c r="F39" i="8"/>
  <c r="F39" i="9"/>
  <c r="V38" i="1"/>
  <c r="V38" i="2" s="1"/>
  <c r="V38" i="3" s="1"/>
  <c r="V38" i="4" s="1"/>
  <c r="V38" i="5" s="1"/>
  <c r="V38" i="6" s="1"/>
  <c r="V38" i="7" s="1"/>
  <c r="V38" i="8" s="1"/>
  <c r="V38" i="9" s="1"/>
  <c r="P31" i="11"/>
  <c r="Q38" i="1"/>
  <c r="T38" i="1" s="1"/>
  <c r="Q38" i="2"/>
  <c r="U38" i="2" s="1"/>
  <c r="Q38" i="3"/>
  <c r="Q38" i="4"/>
  <c r="Q38" i="5"/>
  <c r="Q38" i="6"/>
  <c r="Q38" i="7"/>
  <c r="Q38" i="8"/>
  <c r="Q38" i="9"/>
  <c r="K38" i="1"/>
  <c r="K38" i="2" s="1"/>
  <c r="K38" i="3" s="1"/>
  <c r="K38" i="4" s="1"/>
  <c r="K38" i="5" s="1"/>
  <c r="K38" i="6" s="1"/>
  <c r="K38" i="7" s="1"/>
  <c r="K38" i="8" s="1"/>
  <c r="K38" i="9" s="1"/>
  <c r="E31" i="11"/>
  <c r="F38" i="1"/>
  <c r="H38" i="1" s="1"/>
  <c r="F38" i="2"/>
  <c r="J38" i="2" s="1"/>
  <c r="F38" i="3"/>
  <c r="F38" i="4"/>
  <c r="F38" i="5"/>
  <c r="F38" i="6"/>
  <c r="F38" i="7"/>
  <c r="F38" i="8"/>
  <c r="F38" i="9"/>
  <c r="V37" i="1"/>
  <c r="V37" i="2" s="1"/>
  <c r="V37" i="3" s="1"/>
  <c r="V37" i="4" s="1"/>
  <c r="V37" i="5" s="1"/>
  <c r="V37" i="6" s="1"/>
  <c r="V37" i="7" s="1"/>
  <c r="V37" i="8" s="1"/>
  <c r="V37" i="9" s="1"/>
  <c r="P28" i="11"/>
  <c r="Q37" i="1"/>
  <c r="T37" i="1" s="1"/>
  <c r="Q37" i="2"/>
  <c r="U37" i="2" s="1"/>
  <c r="Q37" i="3"/>
  <c r="Q37" i="4"/>
  <c r="Q37" i="5"/>
  <c r="Q37" i="6"/>
  <c r="Q37" i="7"/>
  <c r="Q37" i="8"/>
  <c r="Q37" i="9"/>
  <c r="K37" i="1"/>
  <c r="K37" i="2" s="1"/>
  <c r="K37" i="3" s="1"/>
  <c r="K37" i="4" s="1"/>
  <c r="K37" i="5" s="1"/>
  <c r="K37" i="6" s="1"/>
  <c r="K37" i="7" s="1"/>
  <c r="K37" i="8" s="1"/>
  <c r="K37" i="9" s="1"/>
  <c r="K37" i="10" s="1"/>
  <c r="E33" i="11"/>
  <c r="F37" i="1"/>
  <c r="I37" i="1" s="1"/>
  <c r="F37" i="2"/>
  <c r="F37" i="3"/>
  <c r="F37" i="4"/>
  <c r="F37" i="5"/>
  <c r="F37" i="6"/>
  <c r="F37" i="7"/>
  <c r="F37" i="8"/>
  <c r="F37" i="9"/>
  <c r="V36" i="1"/>
  <c r="V36" i="2" s="1"/>
  <c r="V36" i="3" s="1"/>
  <c r="V36" i="4" s="1"/>
  <c r="V36" i="5" s="1"/>
  <c r="V36" i="6" s="1"/>
  <c r="V36" i="7" s="1"/>
  <c r="V36" i="8" s="1"/>
  <c r="V36" i="9" s="1"/>
  <c r="P33" i="11"/>
  <c r="Q36" i="1"/>
  <c r="S36" i="1" s="1"/>
  <c r="Q36" i="2"/>
  <c r="U36" i="2" s="1"/>
  <c r="Q36" i="3"/>
  <c r="Q36" i="4"/>
  <c r="Q36" i="5"/>
  <c r="Q36" i="6"/>
  <c r="Q36" i="7"/>
  <c r="Q36" i="8"/>
  <c r="Q36" i="9"/>
  <c r="K36" i="1"/>
  <c r="K36" i="2" s="1"/>
  <c r="K36" i="3" s="1"/>
  <c r="K36" i="4" s="1"/>
  <c r="K36" i="5" s="1"/>
  <c r="K36" i="6" s="1"/>
  <c r="K36" i="7" s="1"/>
  <c r="K36" i="8" s="1"/>
  <c r="K36" i="9" s="1"/>
  <c r="E29" i="11"/>
  <c r="F36" i="1"/>
  <c r="H36" i="1" s="1"/>
  <c r="F36" i="2"/>
  <c r="J36" i="2" s="1"/>
  <c r="F36" i="3"/>
  <c r="F36" i="4"/>
  <c r="F36" i="5"/>
  <c r="F36" i="6"/>
  <c r="F36" i="7"/>
  <c r="F36" i="8"/>
  <c r="F36" i="9"/>
  <c r="V35" i="1"/>
  <c r="V35" i="2" s="1"/>
  <c r="V35" i="3" s="1"/>
  <c r="V35" i="4" s="1"/>
  <c r="V35" i="5" s="1"/>
  <c r="V35" i="6" s="1"/>
  <c r="V35" i="7" s="1"/>
  <c r="V35" i="8" s="1"/>
  <c r="V35" i="9" s="1"/>
  <c r="P30" i="11"/>
  <c r="Q35" i="1"/>
  <c r="R35" i="1" s="1"/>
  <c r="Q35" i="2"/>
  <c r="U35" i="2" s="1"/>
  <c r="Q35" i="3"/>
  <c r="Q35" i="4"/>
  <c r="Q35" i="5"/>
  <c r="Q35" i="6"/>
  <c r="Q35" i="7"/>
  <c r="Q35" i="8"/>
  <c r="Q35" i="9"/>
  <c r="K35" i="1"/>
  <c r="K35" i="2" s="1"/>
  <c r="K35" i="3" s="1"/>
  <c r="K35" i="4" s="1"/>
  <c r="K35" i="5" s="1"/>
  <c r="K35" i="6" s="1"/>
  <c r="K35" i="7" s="1"/>
  <c r="K35" i="8" s="1"/>
  <c r="K35" i="9" s="1"/>
  <c r="K35" i="10" s="1"/>
  <c r="E30" i="11"/>
  <c r="F35" i="1"/>
  <c r="F35" i="2"/>
  <c r="F35" i="3"/>
  <c r="F35" i="4"/>
  <c r="F35" i="5"/>
  <c r="F35" i="6"/>
  <c r="F35" i="7"/>
  <c r="F35" i="8"/>
  <c r="J35" i="8" s="1"/>
  <c r="F35" i="9"/>
  <c r="V33" i="1"/>
  <c r="V33" i="2" s="1"/>
  <c r="V33" i="3" s="1"/>
  <c r="V33" i="4" s="1"/>
  <c r="V33" i="5" s="1"/>
  <c r="V33" i="6" s="1"/>
  <c r="V33" i="7" s="1"/>
  <c r="V33" i="8" s="1"/>
  <c r="V33" i="9" s="1"/>
  <c r="P23" i="11"/>
  <c r="Q33" i="1"/>
  <c r="R33" i="1" s="1"/>
  <c r="Q33" i="2"/>
  <c r="U33" i="2" s="1"/>
  <c r="Q33" i="3"/>
  <c r="Q33" i="4"/>
  <c r="Q33" i="5"/>
  <c r="Q33" i="6"/>
  <c r="Q33" i="7"/>
  <c r="Q33" i="8"/>
  <c r="Q33" i="9"/>
  <c r="K33" i="1"/>
  <c r="K33" i="2" s="1"/>
  <c r="K33" i="3" s="1"/>
  <c r="K33" i="4" s="1"/>
  <c r="K33" i="5" s="1"/>
  <c r="K33" i="6" s="1"/>
  <c r="K33" i="7" s="1"/>
  <c r="K33" i="8" s="1"/>
  <c r="K33" i="9" s="1"/>
  <c r="E23" i="11"/>
  <c r="F33" i="1"/>
  <c r="I33" i="1" s="1"/>
  <c r="F33" i="2"/>
  <c r="F33" i="3"/>
  <c r="F33" i="4"/>
  <c r="F33" i="5"/>
  <c r="F33" i="6"/>
  <c r="F33" i="7"/>
  <c r="F33" i="8"/>
  <c r="F33" i="9"/>
  <c r="V32" i="1"/>
  <c r="V32" i="2" s="1"/>
  <c r="V32" i="3" s="1"/>
  <c r="V32" i="4" s="1"/>
  <c r="V32" i="5" s="1"/>
  <c r="V32" i="6" s="1"/>
  <c r="V32" i="7" s="1"/>
  <c r="V32" i="8" s="1"/>
  <c r="V32" i="9" s="1"/>
  <c r="P26" i="11"/>
  <c r="Q32" i="1"/>
  <c r="S32" i="1" s="1"/>
  <c r="Q32" i="2"/>
  <c r="U32" i="2" s="1"/>
  <c r="Q32" i="3"/>
  <c r="Q32" i="4"/>
  <c r="Q32" i="5"/>
  <c r="Q32" i="6"/>
  <c r="Q32" i="7"/>
  <c r="Q32" i="8"/>
  <c r="Q32" i="9"/>
  <c r="K32" i="1"/>
  <c r="K32" i="2" s="1"/>
  <c r="K32" i="3" s="1"/>
  <c r="K32" i="4" s="1"/>
  <c r="K32" i="5" s="1"/>
  <c r="K32" i="6" s="1"/>
  <c r="K32" i="7" s="1"/>
  <c r="K32" i="8" s="1"/>
  <c r="K32" i="9" s="1"/>
  <c r="E25" i="11"/>
  <c r="F32" i="1"/>
  <c r="F32" i="2"/>
  <c r="J32" i="2" s="1"/>
  <c r="F32" i="3"/>
  <c r="F32" i="4"/>
  <c r="F32" i="5"/>
  <c r="F32" i="6"/>
  <c r="F32" i="7"/>
  <c r="F32" i="8"/>
  <c r="F32" i="9"/>
  <c r="V31" i="1"/>
  <c r="V31" i="2" s="1"/>
  <c r="V31" i="3" s="1"/>
  <c r="V31" i="4" s="1"/>
  <c r="V31" i="5" s="1"/>
  <c r="V31" i="6" s="1"/>
  <c r="V31" i="7" s="1"/>
  <c r="V31" i="8" s="1"/>
  <c r="V31" i="9" s="1"/>
  <c r="P25" i="11"/>
  <c r="Q31" i="1"/>
  <c r="S31" i="1" s="1"/>
  <c r="Q31" i="2"/>
  <c r="U31" i="2" s="1"/>
  <c r="U31" i="3" s="1"/>
  <c r="Q31" i="3"/>
  <c r="Q31" i="4"/>
  <c r="Q31" i="5"/>
  <c r="Q31" i="6"/>
  <c r="Q31" i="7"/>
  <c r="Q31" i="8"/>
  <c r="Q31" i="9"/>
  <c r="K31" i="1"/>
  <c r="K31" i="2" s="1"/>
  <c r="K31" i="3" s="1"/>
  <c r="K31" i="4" s="1"/>
  <c r="K31" i="5" s="1"/>
  <c r="K31" i="6" s="1"/>
  <c r="K31" i="7" s="1"/>
  <c r="K31" i="8" s="1"/>
  <c r="K31" i="9" s="1"/>
  <c r="E24" i="11"/>
  <c r="F31" i="1"/>
  <c r="F31" i="2"/>
  <c r="J31" i="2" s="1"/>
  <c r="F31" i="3"/>
  <c r="F31" i="4"/>
  <c r="F31" i="5"/>
  <c r="F31" i="6"/>
  <c r="F31" i="7"/>
  <c r="F31" i="8"/>
  <c r="F31" i="9"/>
  <c r="V30" i="1"/>
  <c r="V30" i="2" s="1"/>
  <c r="V30" i="3" s="1"/>
  <c r="V30" i="4" s="1"/>
  <c r="V30" i="5" s="1"/>
  <c r="V30" i="6" s="1"/>
  <c r="V30" i="7" s="1"/>
  <c r="V30" i="8" s="1"/>
  <c r="V30" i="9" s="1"/>
  <c r="P22" i="11"/>
  <c r="Q30" i="1"/>
  <c r="S30" i="1" s="1"/>
  <c r="Q30" i="2"/>
  <c r="U30" i="2" s="1"/>
  <c r="Q30" i="3"/>
  <c r="Q30" i="4"/>
  <c r="Q30" i="5"/>
  <c r="Q30" i="6"/>
  <c r="Q30" i="7"/>
  <c r="Q30" i="8"/>
  <c r="Q30" i="9"/>
  <c r="K30" i="1"/>
  <c r="K30" i="2" s="1"/>
  <c r="K30" i="3" s="1"/>
  <c r="K30" i="4" s="1"/>
  <c r="K30" i="5" s="1"/>
  <c r="K30" i="6" s="1"/>
  <c r="K30" i="7" s="1"/>
  <c r="K30" i="8" s="1"/>
  <c r="K30" i="9" s="1"/>
  <c r="E21" i="11"/>
  <c r="F30" i="1"/>
  <c r="I30" i="1" s="1"/>
  <c r="F30" i="2"/>
  <c r="J30" i="2" s="1"/>
  <c r="F30" i="3"/>
  <c r="F30" i="4"/>
  <c r="F30" i="5"/>
  <c r="F30" i="6"/>
  <c r="F30" i="7"/>
  <c r="F30" i="8"/>
  <c r="F30" i="9"/>
  <c r="V29" i="1"/>
  <c r="V29" i="2" s="1"/>
  <c r="V29" i="3" s="1"/>
  <c r="V29" i="4" s="1"/>
  <c r="V29" i="5" s="1"/>
  <c r="V29" i="6" s="1"/>
  <c r="V29" i="7" s="1"/>
  <c r="V29" i="8" s="1"/>
  <c r="V29" i="9" s="1"/>
  <c r="P24" i="11"/>
  <c r="Q29" i="1"/>
  <c r="T29" i="1" s="1"/>
  <c r="Q29" i="2"/>
  <c r="U29" i="2" s="1"/>
  <c r="Q29" i="3"/>
  <c r="Q29" i="4"/>
  <c r="Q29" i="5"/>
  <c r="Q29" i="6"/>
  <c r="Q29" i="7"/>
  <c r="Q29" i="8"/>
  <c r="Q29" i="9"/>
  <c r="K29" i="1"/>
  <c r="K29" i="2" s="1"/>
  <c r="K29" i="3" s="1"/>
  <c r="K29" i="4" s="1"/>
  <c r="K29" i="5" s="1"/>
  <c r="K29" i="6" s="1"/>
  <c r="K29" i="7" s="1"/>
  <c r="K29" i="8" s="1"/>
  <c r="K29" i="9" s="1"/>
  <c r="E26" i="11"/>
  <c r="F29" i="1"/>
  <c r="G29" i="1" s="1"/>
  <c r="F29" i="2"/>
  <c r="J29" i="2" s="1"/>
  <c r="F29" i="3"/>
  <c r="F29" i="4"/>
  <c r="F29" i="5"/>
  <c r="F29" i="6"/>
  <c r="F29" i="7"/>
  <c r="F29" i="8"/>
  <c r="F29" i="9"/>
  <c r="V28" i="1"/>
  <c r="V28" i="2" s="1"/>
  <c r="V28" i="3" s="1"/>
  <c r="V28" i="4" s="1"/>
  <c r="V28" i="5" s="1"/>
  <c r="V28" i="6" s="1"/>
  <c r="V28" i="7" s="1"/>
  <c r="V28" i="8" s="1"/>
  <c r="V28" i="9" s="1"/>
  <c r="P21" i="11"/>
  <c r="Q28" i="1"/>
  <c r="Q28" i="2"/>
  <c r="U28" i="2" s="1"/>
  <c r="Q28" i="3"/>
  <c r="Q28" i="4"/>
  <c r="Q28" i="5"/>
  <c r="Q28" i="6"/>
  <c r="Q28" i="7"/>
  <c r="Q28" i="8"/>
  <c r="Q28" i="9"/>
  <c r="K28" i="1"/>
  <c r="K28" i="2" s="1"/>
  <c r="K28" i="3" s="1"/>
  <c r="K28" i="4" s="1"/>
  <c r="K28" i="5" s="1"/>
  <c r="K28" i="6" s="1"/>
  <c r="K28" i="7" s="1"/>
  <c r="K28" i="8" s="1"/>
  <c r="K28" i="9" s="1"/>
  <c r="E22" i="11"/>
  <c r="F28" i="1"/>
  <c r="H28" i="1" s="1"/>
  <c r="F28" i="2"/>
  <c r="J28" i="2" s="1"/>
  <c r="F28" i="3"/>
  <c r="F28" i="4"/>
  <c r="F28" i="5"/>
  <c r="F28" i="6"/>
  <c r="F28" i="7"/>
  <c r="F28" i="8"/>
  <c r="F28" i="9"/>
  <c r="V26" i="2"/>
  <c r="V26" i="3" s="1"/>
  <c r="V26" i="4" s="1"/>
  <c r="V26" i="5" s="1"/>
  <c r="V26" i="6" s="1"/>
  <c r="V26" i="7" s="1"/>
  <c r="V26" i="8" s="1"/>
  <c r="V26" i="9" s="1"/>
  <c r="P15" i="11"/>
  <c r="Q26" i="1"/>
  <c r="T26" i="1" s="1"/>
  <c r="Q26" i="2"/>
  <c r="U26" i="2" s="1"/>
  <c r="Q26" i="3"/>
  <c r="Q26" i="4"/>
  <c r="Q26" i="5"/>
  <c r="Q26" i="6"/>
  <c r="Q26" i="7"/>
  <c r="Q26" i="8"/>
  <c r="Q26" i="9"/>
  <c r="K26" i="2"/>
  <c r="K26" i="3" s="1"/>
  <c r="K26" i="4" s="1"/>
  <c r="K26" i="5" s="1"/>
  <c r="K26" i="6" s="1"/>
  <c r="K26" i="7" s="1"/>
  <c r="K26" i="8" s="1"/>
  <c r="K26" i="9" s="1"/>
  <c r="E18" i="11"/>
  <c r="F26" i="1"/>
  <c r="F26" i="2"/>
  <c r="F26" i="3"/>
  <c r="F26" i="4"/>
  <c r="F26" i="5"/>
  <c r="F26" i="6"/>
  <c r="F26" i="7"/>
  <c r="F26" i="8"/>
  <c r="F26" i="9"/>
  <c r="V25" i="1"/>
  <c r="V25" i="2" s="1"/>
  <c r="V25" i="3" s="1"/>
  <c r="V25" i="4" s="1"/>
  <c r="V25" i="5" s="1"/>
  <c r="V25" i="6" s="1"/>
  <c r="V25" i="7" s="1"/>
  <c r="V25" i="8" s="1"/>
  <c r="V25" i="9" s="1"/>
  <c r="P14" i="11"/>
  <c r="Q25" i="1"/>
  <c r="R25" i="1" s="1"/>
  <c r="Q25" i="2"/>
  <c r="U25" i="2" s="1"/>
  <c r="Q25" i="3"/>
  <c r="Q25" i="4"/>
  <c r="Q25" i="5"/>
  <c r="Q25" i="6"/>
  <c r="Q25" i="7"/>
  <c r="Q25" i="8"/>
  <c r="Q25" i="9"/>
  <c r="K25" i="1"/>
  <c r="K25" i="2" s="1"/>
  <c r="K25" i="3" s="1"/>
  <c r="K25" i="4" s="1"/>
  <c r="K25" i="5" s="1"/>
  <c r="K25" i="6" s="1"/>
  <c r="K25" i="7" s="1"/>
  <c r="K25" i="8" s="1"/>
  <c r="K25" i="9" s="1"/>
  <c r="E14" i="11"/>
  <c r="F25" i="1"/>
  <c r="I25" i="1" s="1"/>
  <c r="F25" i="2"/>
  <c r="J25" i="2" s="1"/>
  <c r="F25" i="3"/>
  <c r="F25" i="4"/>
  <c r="F25" i="5"/>
  <c r="F25" i="6"/>
  <c r="F25" i="7"/>
  <c r="F25" i="8"/>
  <c r="F25" i="9"/>
  <c r="V24" i="1"/>
  <c r="V24" i="2" s="1"/>
  <c r="V24" i="3" s="1"/>
  <c r="V24" i="4" s="1"/>
  <c r="V24" i="5" s="1"/>
  <c r="V24" i="6" s="1"/>
  <c r="V24" i="7" s="1"/>
  <c r="V24" i="8" s="1"/>
  <c r="V24" i="9" s="1"/>
  <c r="P19" i="11"/>
  <c r="Q24" i="1"/>
  <c r="R24" i="1" s="1"/>
  <c r="Q24" i="2"/>
  <c r="U24" i="2" s="1"/>
  <c r="Q24" i="3"/>
  <c r="Q24" i="4"/>
  <c r="Q24" i="5"/>
  <c r="Q24" i="6"/>
  <c r="Q24" i="7"/>
  <c r="Q24" i="8"/>
  <c r="Q24" i="9"/>
  <c r="K24" i="1"/>
  <c r="K24" i="2" s="1"/>
  <c r="K24" i="3" s="1"/>
  <c r="K24" i="4" s="1"/>
  <c r="K24" i="5" s="1"/>
  <c r="K24" i="6" s="1"/>
  <c r="K24" i="7" s="1"/>
  <c r="K24" i="8" s="1"/>
  <c r="K24" i="9" s="1"/>
  <c r="E19" i="11"/>
  <c r="F24" i="1"/>
  <c r="G24" i="1" s="1"/>
  <c r="F24" i="2"/>
  <c r="J24" i="2" s="1"/>
  <c r="F24" i="3"/>
  <c r="F24" i="4"/>
  <c r="F24" i="5"/>
  <c r="F24" i="6"/>
  <c r="F24" i="7"/>
  <c r="F24" i="8"/>
  <c r="F24" i="9"/>
  <c r="V23" i="1"/>
  <c r="V23" i="2" s="1"/>
  <c r="V23" i="3" s="1"/>
  <c r="V23" i="4" s="1"/>
  <c r="V23" i="5" s="1"/>
  <c r="V23" i="6" s="1"/>
  <c r="V23" i="7" s="1"/>
  <c r="V23" i="8" s="1"/>
  <c r="V23" i="9" s="1"/>
  <c r="P17" i="11"/>
  <c r="Q23" i="1"/>
  <c r="Q23" i="2"/>
  <c r="U23" i="2" s="1"/>
  <c r="Q23" i="3"/>
  <c r="Q23" i="4"/>
  <c r="Q23" i="5"/>
  <c r="Q23" i="6"/>
  <c r="Q23" i="7"/>
  <c r="Q23" i="8"/>
  <c r="Q23" i="9"/>
  <c r="K23" i="1"/>
  <c r="K23" i="2" s="1"/>
  <c r="K23" i="3" s="1"/>
  <c r="K23" i="4" s="1"/>
  <c r="K23" i="5" s="1"/>
  <c r="K23" i="6" s="1"/>
  <c r="K23" i="7" s="1"/>
  <c r="K23" i="8" s="1"/>
  <c r="K23" i="9" s="1"/>
  <c r="K23" i="10" s="1"/>
  <c r="E17" i="11"/>
  <c r="F23" i="1"/>
  <c r="G23" i="1" s="1"/>
  <c r="F23" i="2"/>
  <c r="J23" i="2" s="1"/>
  <c r="F23" i="3"/>
  <c r="F23" i="4"/>
  <c r="F23" i="5"/>
  <c r="F23" i="6"/>
  <c r="F23" i="7"/>
  <c r="F23" i="8"/>
  <c r="F23" i="9"/>
  <c r="V22" i="1"/>
  <c r="V22" i="2" s="1"/>
  <c r="V22" i="3" s="1"/>
  <c r="V22" i="4" s="1"/>
  <c r="V22" i="5" s="1"/>
  <c r="V22" i="6" s="1"/>
  <c r="V22" i="7" s="1"/>
  <c r="V22" i="8" s="1"/>
  <c r="V22" i="9" s="1"/>
  <c r="P18" i="11"/>
  <c r="Q22" i="1"/>
  <c r="T22" i="1" s="1"/>
  <c r="Q22" i="2"/>
  <c r="U22" i="2" s="1"/>
  <c r="Q22" i="3"/>
  <c r="Q22" i="4"/>
  <c r="Q22" i="5"/>
  <c r="Q22" i="6"/>
  <c r="Q22" i="7"/>
  <c r="Q22" i="8"/>
  <c r="Q22" i="9"/>
  <c r="K22" i="1"/>
  <c r="K22" i="2" s="1"/>
  <c r="K22" i="3" s="1"/>
  <c r="K22" i="4" s="1"/>
  <c r="K22" i="5" s="1"/>
  <c r="K22" i="6" s="1"/>
  <c r="K22" i="7" s="1"/>
  <c r="K22" i="8" s="1"/>
  <c r="K22" i="9" s="1"/>
  <c r="E16" i="11"/>
  <c r="F22" i="1"/>
  <c r="F22" i="2"/>
  <c r="J22" i="2" s="1"/>
  <c r="F22" i="3"/>
  <c r="F22" i="4"/>
  <c r="F22" i="5"/>
  <c r="F22" i="6"/>
  <c r="F22" i="7"/>
  <c r="F22" i="8"/>
  <c r="F22" i="9"/>
  <c r="V21" i="1"/>
  <c r="V21" i="2" s="1"/>
  <c r="V21" i="3" s="1"/>
  <c r="V21" i="4" s="1"/>
  <c r="V21" i="5" s="1"/>
  <c r="V21" i="6" s="1"/>
  <c r="V21" i="7" s="1"/>
  <c r="V21" i="8" s="1"/>
  <c r="V21" i="9" s="1"/>
  <c r="P16" i="11"/>
  <c r="Q21" i="1"/>
  <c r="T21" i="1" s="1"/>
  <c r="Q21" i="2"/>
  <c r="U21" i="2" s="1"/>
  <c r="Q21" i="3"/>
  <c r="Q21" i="4"/>
  <c r="Q21" i="5"/>
  <c r="Q21" i="6"/>
  <c r="Q21" i="7"/>
  <c r="Q21" i="8"/>
  <c r="Q21" i="9"/>
  <c r="K21" i="1"/>
  <c r="K21" i="2" s="1"/>
  <c r="K21" i="3" s="1"/>
  <c r="K21" i="4" s="1"/>
  <c r="K21" i="5" s="1"/>
  <c r="K21" i="6" s="1"/>
  <c r="K21" i="7" s="1"/>
  <c r="K21" i="8" s="1"/>
  <c r="K21" i="9" s="1"/>
  <c r="E15" i="11"/>
  <c r="F21" i="1"/>
  <c r="G21" i="1" s="1"/>
  <c r="F21" i="2"/>
  <c r="J21" i="2" s="1"/>
  <c r="F21" i="3"/>
  <c r="F21" i="4"/>
  <c r="F21" i="5"/>
  <c r="F21" i="6"/>
  <c r="F21" i="7"/>
  <c r="F21" i="8"/>
  <c r="F21" i="9"/>
  <c r="V19" i="1"/>
  <c r="V19" i="2" s="1"/>
  <c r="V19" i="3" s="1"/>
  <c r="V19" i="4" s="1"/>
  <c r="V19" i="5" s="1"/>
  <c r="V19" i="6" s="1"/>
  <c r="V19" i="7" s="1"/>
  <c r="V19" i="8" s="1"/>
  <c r="V19" i="9" s="1"/>
  <c r="P7" i="11"/>
  <c r="Q19" i="1"/>
  <c r="T19" i="1" s="1"/>
  <c r="Q19" i="2"/>
  <c r="U19" i="2" s="1"/>
  <c r="U19" i="3" s="1"/>
  <c r="Q19" i="3"/>
  <c r="Q19" i="4"/>
  <c r="Q19" i="5"/>
  <c r="Q19" i="6"/>
  <c r="Q19" i="7"/>
  <c r="Q19" i="8"/>
  <c r="Q19" i="9"/>
  <c r="K19" i="1"/>
  <c r="K19" i="2" s="1"/>
  <c r="K19" i="3" s="1"/>
  <c r="K19" i="4" s="1"/>
  <c r="K19" i="5" s="1"/>
  <c r="K19" i="6" s="1"/>
  <c r="K19" i="7" s="1"/>
  <c r="K19" i="8" s="1"/>
  <c r="K19" i="9" s="1"/>
  <c r="E12" i="11"/>
  <c r="F19" i="1"/>
  <c r="F19" i="2"/>
  <c r="J19" i="2" s="1"/>
  <c r="F19" i="3"/>
  <c r="F19" i="4"/>
  <c r="F19" i="5"/>
  <c r="F19" i="6"/>
  <c r="F19" i="7"/>
  <c r="F19" i="8"/>
  <c r="F19" i="9"/>
  <c r="V18" i="1"/>
  <c r="V18" i="2" s="1"/>
  <c r="V18" i="3" s="1"/>
  <c r="V18" i="4" s="1"/>
  <c r="V18" i="5" s="1"/>
  <c r="V18" i="6" s="1"/>
  <c r="V18" i="7" s="1"/>
  <c r="V18" i="8" s="1"/>
  <c r="V18" i="9" s="1"/>
  <c r="P9" i="11"/>
  <c r="Q18" i="1"/>
  <c r="R18" i="1" s="1"/>
  <c r="Q18" i="2"/>
  <c r="Q18" i="3"/>
  <c r="Q18" i="4"/>
  <c r="Q18" i="5"/>
  <c r="Q18" i="6"/>
  <c r="Q18" i="7"/>
  <c r="Q18" i="8"/>
  <c r="Q18" i="9"/>
  <c r="K18" i="1"/>
  <c r="K18" i="2" s="1"/>
  <c r="K18" i="3" s="1"/>
  <c r="K18" i="4" s="1"/>
  <c r="K18" i="5" s="1"/>
  <c r="K18" i="6" s="1"/>
  <c r="K18" i="7" s="1"/>
  <c r="K18" i="8" s="1"/>
  <c r="K18" i="9" s="1"/>
  <c r="E10" i="11"/>
  <c r="F18" i="1"/>
  <c r="H18" i="1" s="1"/>
  <c r="F18" i="2"/>
  <c r="J18" i="2" s="1"/>
  <c r="F18" i="3"/>
  <c r="F18" i="4"/>
  <c r="F18" i="5"/>
  <c r="F18" i="6"/>
  <c r="F18" i="7"/>
  <c r="F18" i="8"/>
  <c r="F18" i="9"/>
  <c r="V17" i="1"/>
  <c r="V17" i="2" s="1"/>
  <c r="V17" i="3" s="1"/>
  <c r="V17" i="4" s="1"/>
  <c r="V17" i="5" s="1"/>
  <c r="V17" i="6" s="1"/>
  <c r="V17" i="7" s="1"/>
  <c r="V17" i="8" s="1"/>
  <c r="V17" i="9" s="1"/>
  <c r="U11" i="11" s="1"/>
  <c r="P11" i="11"/>
  <c r="Q17" i="1"/>
  <c r="Q17" i="2"/>
  <c r="U17" i="2" s="1"/>
  <c r="Q17" i="3"/>
  <c r="Q17" i="4"/>
  <c r="Q17" i="5"/>
  <c r="Q17" i="6"/>
  <c r="Q17" i="7"/>
  <c r="Q17" i="8"/>
  <c r="Q17" i="9"/>
  <c r="K17" i="1"/>
  <c r="K17" i="2" s="1"/>
  <c r="K17" i="3" s="1"/>
  <c r="K17" i="4" s="1"/>
  <c r="K17" i="5" s="1"/>
  <c r="K17" i="6" s="1"/>
  <c r="K17" i="7" s="1"/>
  <c r="K17" i="8" s="1"/>
  <c r="K17" i="9" s="1"/>
  <c r="E11" i="11"/>
  <c r="F17" i="1"/>
  <c r="F17" i="2"/>
  <c r="F17" i="3"/>
  <c r="F17" i="4"/>
  <c r="F17" i="5"/>
  <c r="F17" i="6"/>
  <c r="F17" i="7"/>
  <c r="F17" i="8"/>
  <c r="F17" i="9"/>
  <c r="V16" i="1"/>
  <c r="V16" i="2" s="1"/>
  <c r="V16" i="3" s="1"/>
  <c r="V16" i="4" s="1"/>
  <c r="V16" i="5" s="1"/>
  <c r="V16" i="6" s="1"/>
  <c r="V16" i="7" s="1"/>
  <c r="V16" i="8" s="1"/>
  <c r="V16" i="9" s="1"/>
  <c r="P12" i="11"/>
  <c r="Q16" i="1"/>
  <c r="R16" i="1" s="1"/>
  <c r="Q16" i="2"/>
  <c r="Q16" i="3"/>
  <c r="Q16" i="4"/>
  <c r="Q16" i="5"/>
  <c r="Q16" i="6"/>
  <c r="Q16" i="7"/>
  <c r="Q16" i="8"/>
  <c r="Q16" i="9"/>
  <c r="K16" i="1"/>
  <c r="K16" i="2" s="1"/>
  <c r="K16" i="3" s="1"/>
  <c r="K16" i="4" s="1"/>
  <c r="K16" i="5" s="1"/>
  <c r="K16" i="6" s="1"/>
  <c r="K16" i="7" s="1"/>
  <c r="K16" i="8" s="1"/>
  <c r="K16" i="9" s="1"/>
  <c r="E9" i="11"/>
  <c r="F16" i="1"/>
  <c r="H16" i="1" s="1"/>
  <c r="F16" i="2"/>
  <c r="J16" i="2" s="1"/>
  <c r="F16" i="3"/>
  <c r="F16" i="4"/>
  <c r="F16" i="5"/>
  <c r="F16" i="6"/>
  <c r="F16" i="7"/>
  <c r="F16" i="8"/>
  <c r="F16" i="9"/>
  <c r="V15" i="1"/>
  <c r="V15" i="2" s="1"/>
  <c r="V15" i="3" s="1"/>
  <c r="V15" i="4" s="1"/>
  <c r="V15" i="5" s="1"/>
  <c r="V15" i="6" s="1"/>
  <c r="V15" i="7" s="1"/>
  <c r="V15" i="8" s="1"/>
  <c r="V15" i="9" s="1"/>
  <c r="U10" i="11" s="1"/>
  <c r="P10" i="11"/>
  <c r="Q15" i="1"/>
  <c r="Q15" i="2"/>
  <c r="U15" i="2" s="1"/>
  <c r="Q15" i="3"/>
  <c r="Q15" i="4"/>
  <c r="Q15" i="5"/>
  <c r="Q15" i="6"/>
  <c r="Q15" i="7"/>
  <c r="Q15" i="8"/>
  <c r="Q15" i="9"/>
  <c r="K15" i="1"/>
  <c r="K15" i="2" s="1"/>
  <c r="K15" i="3" s="1"/>
  <c r="K15" i="4" s="1"/>
  <c r="K15" i="5" s="1"/>
  <c r="K15" i="6" s="1"/>
  <c r="K15" i="7" s="1"/>
  <c r="K15" i="8" s="1"/>
  <c r="K15" i="9" s="1"/>
  <c r="E8" i="11"/>
  <c r="F15" i="1"/>
  <c r="H15" i="1" s="1"/>
  <c r="F15" i="2"/>
  <c r="F15" i="3"/>
  <c r="F15" i="4"/>
  <c r="F15" i="5"/>
  <c r="F15" i="6"/>
  <c r="F15" i="7"/>
  <c r="F15" i="8"/>
  <c r="F15" i="9"/>
  <c r="V14" i="1"/>
  <c r="V14" i="2" s="1"/>
  <c r="V14" i="3" s="1"/>
  <c r="V14" i="4" s="1"/>
  <c r="V14" i="5" s="1"/>
  <c r="V14" i="6" s="1"/>
  <c r="V14" i="7" s="1"/>
  <c r="V14" i="8" s="1"/>
  <c r="V14" i="9" s="1"/>
  <c r="P8" i="11"/>
  <c r="Q14" i="1"/>
  <c r="Q14" i="2"/>
  <c r="U14" i="2" s="1"/>
  <c r="Q14" i="3"/>
  <c r="Q14" i="4"/>
  <c r="Q14" i="5"/>
  <c r="Q14" i="6"/>
  <c r="Q14" i="7"/>
  <c r="Q14" i="8"/>
  <c r="Q14" i="9"/>
  <c r="K14" i="1"/>
  <c r="K14" i="2" s="1"/>
  <c r="K14" i="3" s="1"/>
  <c r="K14" i="4" s="1"/>
  <c r="K14" i="5" s="1"/>
  <c r="K14" i="6" s="1"/>
  <c r="K14" i="7" s="1"/>
  <c r="K14" i="8" s="1"/>
  <c r="K14" i="9" s="1"/>
  <c r="K14" i="10" s="1"/>
  <c r="F14" i="1"/>
  <c r="J14" i="1" s="1"/>
  <c r="F14" i="2"/>
  <c r="F14" i="3"/>
  <c r="F14" i="4"/>
  <c r="F14" i="5"/>
  <c r="F14" i="6"/>
  <c r="F14" i="7"/>
  <c r="F14" i="8"/>
  <c r="F14" i="9"/>
  <c r="R6" i="11"/>
  <c r="K83" i="1"/>
  <c r="U72" i="1"/>
  <c r="T72" i="1"/>
  <c r="S72" i="1"/>
  <c r="R72" i="1"/>
  <c r="V62" i="1"/>
  <c r="V60" i="1"/>
  <c r="V58" i="1"/>
  <c r="V58" i="2" s="1"/>
  <c r="V58" i="3" s="1"/>
  <c r="Q58" i="1"/>
  <c r="U58" i="1" s="1"/>
  <c r="V57" i="1"/>
  <c r="V57" i="2" s="1"/>
  <c r="V57" i="3" s="1"/>
  <c r="Q57" i="1"/>
  <c r="I57" i="1"/>
  <c r="I57" i="2" s="1"/>
  <c r="I57" i="3" s="1"/>
  <c r="I57" i="4" s="1"/>
  <c r="I57" i="5" s="1"/>
  <c r="I57" i="6" s="1"/>
  <c r="I57" i="7" s="1"/>
  <c r="I57" i="8" s="1"/>
  <c r="I57" i="9" s="1"/>
  <c r="V56" i="1"/>
  <c r="V56" i="2" s="1"/>
  <c r="V56" i="3" s="1"/>
  <c r="Q56" i="1"/>
  <c r="V55" i="1"/>
  <c r="V55" i="2" s="1"/>
  <c r="V55" i="3" s="1"/>
  <c r="Q55" i="1"/>
  <c r="V54" i="1"/>
  <c r="V54" i="2" s="1"/>
  <c r="V54" i="3" s="1"/>
  <c r="Q54" i="1"/>
  <c r="R54" i="1" s="1"/>
  <c r="V53" i="1"/>
  <c r="V53" i="2" s="1"/>
  <c r="V53" i="3" s="1"/>
  <c r="Q53" i="1"/>
  <c r="U53" i="1" s="1"/>
  <c r="D83" i="10"/>
  <c r="V56" i="5"/>
  <c r="V56" i="6" s="1"/>
  <c r="V56" i="7" s="1"/>
  <c r="V56" i="10"/>
  <c r="V54" i="5"/>
  <c r="V54" i="6" s="1"/>
  <c r="V54" i="7" s="1"/>
  <c r="F58" i="10"/>
  <c r="F55" i="10"/>
  <c r="F51" i="10"/>
  <c r="F48" i="10"/>
  <c r="F47" i="10"/>
  <c r="F46" i="10"/>
  <c r="Q75" i="10"/>
  <c r="Q74" i="10"/>
  <c r="F74" i="10"/>
  <c r="Q72" i="10"/>
  <c r="F72" i="10"/>
  <c r="Q70" i="10"/>
  <c r="Q58" i="10"/>
  <c r="Q57" i="10"/>
  <c r="F57" i="10"/>
  <c r="Q56" i="10"/>
  <c r="F56" i="10"/>
  <c r="Q55" i="10"/>
  <c r="Q54" i="10"/>
  <c r="F54" i="10"/>
  <c r="Q53" i="10"/>
  <c r="F53" i="10"/>
  <c r="Q51" i="10"/>
  <c r="Q50" i="10"/>
  <c r="F50" i="10"/>
  <c r="Q49" i="10"/>
  <c r="F49" i="10"/>
  <c r="Q48" i="10"/>
  <c r="Q47" i="10"/>
  <c r="Q46" i="10"/>
  <c r="S45" i="10"/>
  <c r="Q19" i="10"/>
  <c r="Q15" i="10"/>
  <c r="Q14" i="10"/>
  <c r="Q40" i="10"/>
  <c r="F40" i="10"/>
  <c r="Q39" i="10"/>
  <c r="F39" i="10"/>
  <c r="Q38" i="10"/>
  <c r="F38" i="10"/>
  <c r="Q37" i="10"/>
  <c r="F37" i="10"/>
  <c r="Q36" i="10"/>
  <c r="F36" i="10"/>
  <c r="Q35" i="10"/>
  <c r="F35" i="10"/>
  <c r="Q33" i="10"/>
  <c r="F33" i="10"/>
  <c r="Q32" i="10"/>
  <c r="F32" i="10"/>
  <c r="Q31" i="10"/>
  <c r="F31" i="10"/>
  <c r="Q30" i="10"/>
  <c r="F30" i="10"/>
  <c r="Q29" i="10"/>
  <c r="F29" i="10"/>
  <c r="Q28" i="10"/>
  <c r="F28" i="10"/>
  <c r="Q26" i="10"/>
  <c r="F26" i="10"/>
  <c r="Q25" i="10"/>
  <c r="F25" i="10"/>
  <c r="Q24" i="10"/>
  <c r="F24" i="10"/>
  <c r="Q23" i="10"/>
  <c r="F23" i="10"/>
  <c r="Q22" i="10"/>
  <c r="F22" i="10"/>
  <c r="Q21" i="10"/>
  <c r="F21" i="10"/>
  <c r="F19" i="10"/>
  <c r="Q18" i="10"/>
  <c r="F18" i="10"/>
  <c r="Q17" i="10"/>
  <c r="F17" i="10"/>
  <c r="Q16" i="10"/>
  <c r="F16" i="10"/>
  <c r="F15" i="10"/>
  <c r="F14" i="10"/>
  <c r="S13" i="10"/>
  <c r="V55" i="5"/>
  <c r="V55" i="6" s="1"/>
  <c r="V55" i="7" s="1"/>
  <c r="Q56" i="3"/>
  <c r="Q56" i="2"/>
  <c r="Q57" i="3"/>
  <c r="Q57" i="2"/>
  <c r="V57" i="5"/>
  <c r="V57" i="6" s="1"/>
  <c r="V57" i="7" s="1"/>
  <c r="V57" i="10"/>
  <c r="Q53" i="3"/>
  <c r="Q53" i="2"/>
  <c r="V53" i="5"/>
  <c r="V53" i="6" s="1"/>
  <c r="V53" i="7" s="1"/>
  <c r="V53" i="10"/>
  <c r="Q54" i="3"/>
  <c r="Q54" i="2"/>
  <c r="Q72" i="9"/>
  <c r="Q72" i="6"/>
  <c r="Q74" i="9"/>
  <c r="Q58" i="3"/>
  <c r="Q58" i="2"/>
  <c r="Q55" i="3"/>
  <c r="Q55" i="2"/>
  <c r="V58" i="5"/>
  <c r="V58" i="6" s="1"/>
  <c r="V58" i="7" s="1"/>
  <c r="F71" i="8"/>
  <c r="F73" i="7"/>
  <c r="S45" i="2"/>
  <c r="S13" i="2"/>
  <c r="S45" i="3"/>
  <c r="S13" i="3"/>
  <c r="S45" i="4"/>
  <c r="S13" i="4"/>
  <c r="S45" i="5"/>
  <c r="S13" i="5"/>
  <c r="S45" i="7"/>
  <c r="S13" i="7"/>
  <c r="S45" i="8"/>
  <c r="S13" i="8"/>
  <c r="S45" i="9"/>
  <c r="S13" i="9"/>
  <c r="U16" i="2"/>
  <c r="J17" i="2"/>
  <c r="U18" i="2"/>
  <c r="J35" i="2"/>
  <c r="G25" i="1"/>
  <c r="J26" i="2"/>
  <c r="I32" i="1"/>
  <c r="J33" i="2"/>
  <c r="J37" i="2"/>
  <c r="S46" i="1"/>
  <c r="T47" i="1"/>
  <c r="T47" i="2" s="1"/>
  <c r="T47" i="3" s="1"/>
  <c r="I48" i="1"/>
  <c r="I48" i="2" s="1"/>
  <c r="I48" i="3" s="1"/>
  <c r="S48" i="1"/>
  <c r="S48" i="2" s="1"/>
  <c r="S48" i="3" s="1"/>
  <c r="S48" i="4" s="1"/>
  <c r="S48" i="5" s="1"/>
  <c r="S48" i="6" s="1"/>
  <c r="T49" i="1"/>
  <c r="T49" i="2" s="1"/>
  <c r="S40" i="1"/>
  <c r="T40" i="1"/>
  <c r="R50" i="1"/>
  <c r="U53" i="6"/>
  <c r="G53" i="1"/>
  <c r="S56" i="5"/>
  <c r="S56" i="6" s="1"/>
  <c r="J57" i="1"/>
  <c r="H57" i="1"/>
  <c r="H57" i="2" s="1"/>
  <c r="H57" i="3" s="1"/>
  <c r="H57" i="4" s="1"/>
  <c r="H57" i="5" s="1"/>
  <c r="H57" i="6" s="1"/>
  <c r="H57" i="7" s="1"/>
  <c r="H57" i="8" s="1"/>
  <c r="H57" i="9" s="1"/>
  <c r="H57" i="10" s="1"/>
  <c r="G57" i="1"/>
  <c r="G57" i="2" s="1"/>
  <c r="G57" i="3" s="1"/>
  <c r="G57" i="4" s="1"/>
  <c r="G57" i="5" s="1"/>
  <c r="G57" i="6" s="1"/>
  <c r="G57" i="7" s="1"/>
  <c r="G57" i="8" s="1"/>
  <c r="G57" i="9" s="1"/>
  <c r="J58" i="1"/>
  <c r="J58" i="2" s="1"/>
  <c r="J58" i="3" s="1"/>
  <c r="J58" i="4" s="1"/>
  <c r="J58" i="5" s="1"/>
  <c r="J58" i="6" s="1"/>
  <c r="J58" i="7" s="1"/>
  <c r="J58" i="8" s="1"/>
  <c r="J58" i="9" s="1"/>
  <c r="H58" i="1"/>
  <c r="G58" i="1"/>
  <c r="S53" i="6"/>
  <c r="R55" i="6"/>
  <c r="R55" i="7" s="1"/>
  <c r="R55" i="8" s="1"/>
  <c r="R55" i="9" s="1"/>
  <c r="R55" i="10" s="1"/>
  <c r="S55" i="6"/>
  <c r="S55" i="7" s="1"/>
  <c r="S55" i="8" s="1"/>
  <c r="S55" i="9" s="1"/>
  <c r="S55" i="10" s="1"/>
  <c r="K79" i="4"/>
  <c r="J71" i="11"/>
  <c r="P64" i="11"/>
  <c r="U75" i="1"/>
  <c r="T75" i="1"/>
  <c r="S75" i="1"/>
  <c r="R75" i="1"/>
  <c r="K80" i="4"/>
  <c r="J35" i="9" l="1"/>
  <c r="J36" i="3"/>
  <c r="J36" i="4" s="1"/>
  <c r="J38" i="3"/>
  <c r="J38" i="4" s="1"/>
  <c r="R58" i="6"/>
  <c r="R58" i="7" s="1"/>
  <c r="R58" i="8" s="1"/>
  <c r="AC26" i="4"/>
  <c r="D72" i="4" s="1"/>
  <c r="F72" i="4" s="1"/>
  <c r="AC46" i="4"/>
  <c r="O72" i="4" s="1"/>
  <c r="AC21" i="5"/>
  <c r="D71" i="5" s="1"/>
  <c r="AC16" i="9"/>
  <c r="AC36" i="9"/>
  <c r="AC56" i="9"/>
  <c r="AC31" i="10"/>
  <c r="AC51" i="10"/>
  <c r="J18" i="3"/>
  <c r="R53" i="5"/>
  <c r="R53" i="6" s="1"/>
  <c r="T54" i="5"/>
  <c r="T54" i="6" s="1"/>
  <c r="T54" i="7" s="1"/>
  <c r="T54" i="8" s="1"/>
  <c r="T54" i="9" s="1"/>
  <c r="K81" i="4"/>
  <c r="Q71" i="10"/>
  <c r="AC16" i="5"/>
  <c r="D70" i="5" s="1"/>
  <c r="AC41" i="7"/>
  <c r="O72" i="7" s="1"/>
  <c r="AC36" i="8"/>
  <c r="O71" i="8" s="1"/>
  <c r="AC31" i="9"/>
  <c r="AC51" i="9"/>
  <c r="AC26" i="10"/>
  <c r="AC46" i="10"/>
  <c r="AC21" i="8"/>
  <c r="AC31" i="8"/>
  <c r="O70" i="8" s="1"/>
  <c r="K58" i="10"/>
  <c r="V55" i="10"/>
  <c r="AC56" i="8"/>
  <c r="AC16" i="8"/>
  <c r="D70" i="8" s="1"/>
  <c r="F73" i="8" s="1"/>
  <c r="AC46" i="8"/>
  <c r="O73" i="8" s="1"/>
  <c r="AC41" i="8"/>
  <c r="O72" i="8" s="1"/>
  <c r="Q71" i="8" s="1"/>
  <c r="G40" i="8"/>
  <c r="G40" i="9" s="1"/>
  <c r="F28" i="11" s="1"/>
  <c r="AC51" i="8"/>
  <c r="O74" i="8" s="1"/>
  <c r="AC51" i="7"/>
  <c r="AC26" i="7"/>
  <c r="AC31" i="7"/>
  <c r="O70" i="7" s="1"/>
  <c r="Q72" i="7" s="1"/>
  <c r="AC36" i="7"/>
  <c r="O71" i="7" s="1"/>
  <c r="S48" i="7"/>
  <c r="S48" i="8" s="1"/>
  <c r="S48" i="9" s="1"/>
  <c r="S48" i="10" s="1"/>
  <c r="AC56" i="7"/>
  <c r="AC16" i="7"/>
  <c r="D70" i="7" s="1"/>
  <c r="F70" i="7" s="1"/>
  <c r="AC46" i="7"/>
  <c r="O73" i="7" s="1"/>
  <c r="AC21" i="7"/>
  <c r="D71" i="7" s="1"/>
  <c r="AC56" i="6"/>
  <c r="AC16" i="6"/>
  <c r="D70" i="6" s="1"/>
  <c r="F71" i="6" s="1"/>
  <c r="AC36" i="6"/>
  <c r="O71" i="6" s="1"/>
  <c r="Q70" i="6" s="1"/>
  <c r="AC46" i="6"/>
  <c r="O73" i="6" s="1"/>
  <c r="Q74" i="6" s="1"/>
  <c r="AC31" i="6"/>
  <c r="O70" i="6" s="1"/>
  <c r="Q71" i="6" s="1"/>
  <c r="AC51" i="6"/>
  <c r="O74" i="6" s="1"/>
  <c r="AC26" i="6"/>
  <c r="D73" i="6" s="1"/>
  <c r="R57" i="10"/>
  <c r="AC56" i="5"/>
  <c r="AC31" i="5"/>
  <c r="O70" i="5" s="1"/>
  <c r="J36" i="5"/>
  <c r="J36" i="6" s="1"/>
  <c r="J36" i="7" s="1"/>
  <c r="J36" i="8" s="1"/>
  <c r="J36" i="9" s="1"/>
  <c r="J36" i="10" s="1"/>
  <c r="J38" i="5"/>
  <c r="J38" i="6" s="1"/>
  <c r="J38" i="7" s="1"/>
  <c r="J38" i="8" s="1"/>
  <c r="J38" i="9" s="1"/>
  <c r="J38" i="10" s="1"/>
  <c r="AC41" i="5"/>
  <c r="O72" i="5" s="1"/>
  <c r="Q72" i="5" s="1"/>
  <c r="AC51" i="5"/>
  <c r="O74" i="5" s="1"/>
  <c r="AC26" i="5"/>
  <c r="D73" i="5" s="1"/>
  <c r="F71" i="5" s="1"/>
  <c r="AC36" i="5"/>
  <c r="O71" i="5" s="1"/>
  <c r="AC41" i="4"/>
  <c r="O71" i="4" s="1"/>
  <c r="Q71" i="4" s="1"/>
  <c r="AC31" i="4"/>
  <c r="O69" i="4" s="1"/>
  <c r="AC56" i="4"/>
  <c r="AC16" i="4"/>
  <c r="D69" i="4" s="1"/>
  <c r="U19" i="4"/>
  <c r="U19" i="5" s="1"/>
  <c r="AC21" i="4"/>
  <c r="D70" i="4" s="1"/>
  <c r="AC51" i="4"/>
  <c r="O73" i="4" s="1"/>
  <c r="Q73" i="4" s="1"/>
  <c r="I48" i="4"/>
  <c r="I48" i="5" s="1"/>
  <c r="I48" i="6" s="1"/>
  <c r="I48" i="7" s="1"/>
  <c r="I48" i="8" s="1"/>
  <c r="I48" i="9" s="1"/>
  <c r="H42" i="11" s="1"/>
  <c r="J18" i="4"/>
  <c r="J18" i="5" s="1"/>
  <c r="J18" i="6" s="1"/>
  <c r="J18" i="7" s="1"/>
  <c r="J18" i="8" s="1"/>
  <c r="J18" i="9" s="1"/>
  <c r="J18" i="10" s="1"/>
  <c r="J49" i="3"/>
  <c r="J47" i="3"/>
  <c r="J47" i="4" s="1"/>
  <c r="J47" i="5" s="1"/>
  <c r="J47" i="6" s="1"/>
  <c r="J47" i="7" s="1"/>
  <c r="J47" i="8" s="1"/>
  <c r="J47" i="9" s="1"/>
  <c r="J47" i="10" s="1"/>
  <c r="U38" i="3"/>
  <c r="U38" i="4" s="1"/>
  <c r="U38" i="5" s="1"/>
  <c r="U38" i="6" s="1"/>
  <c r="U38" i="7" s="1"/>
  <c r="U38" i="8" s="1"/>
  <c r="U38" i="9" s="1"/>
  <c r="U38" i="10" s="1"/>
  <c r="U36" i="3"/>
  <c r="U36" i="4" s="1"/>
  <c r="AC56" i="3"/>
  <c r="AC16" i="3"/>
  <c r="D69" i="3" s="1"/>
  <c r="J48" i="3"/>
  <c r="J48" i="4" s="1"/>
  <c r="J48" i="5" s="1"/>
  <c r="J48" i="6" s="1"/>
  <c r="J48" i="7" s="1"/>
  <c r="J48" i="8" s="1"/>
  <c r="J48" i="9" s="1"/>
  <c r="J48" i="10" s="1"/>
  <c r="J39" i="3"/>
  <c r="J33" i="3"/>
  <c r="J33" i="4" s="1"/>
  <c r="J33" i="5" s="1"/>
  <c r="J33" i="6" s="1"/>
  <c r="J33" i="7" s="1"/>
  <c r="J33" i="8" s="1"/>
  <c r="J33" i="9" s="1"/>
  <c r="J33" i="10" s="1"/>
  <c r="J32" i="3"/>
  <c r="J32" i="4" s="1"/>
  <c r="J32" i="5" s="1"/>
  <c r="J32" i="6" s="1"/>
  <c r="J32" i="7" s="1"/>
  <c r="J32" i="8" s="1"/>
  <c r="J32" i="9" s="1"/>
  <c r="J32" i="10" s="1"/>
  <c r="AC36" i="3"/>
  <c r="O70" i="3" s="1"/>
  <c r="U21" i="3"/>
  <c r="U21" i="4" s="1"/>
  <c r="U21" i="5" s="1"/>
  <c r="U21" i="6" s="1"/>
  <c r="U21" i="7" s="1"/>
  <c r="U21" i="8" s="1"/>
  <c r="U21" i="9" s="1"/>
  <c r="U21" i="10" s="1"/>
  <c r="U24" i="3"/>
  <c r="U24" i="4" s="1"/>
  <c r="U24" i="5" s="1"/>
  <c r="U24" i="6" s="1"/>
  <c r="U24" i="7" s="1"/>
  <c r="U24" i="8" s="1"/>
  <c r="U24" i="9" s="1"/>
  <c r="U24" i="10" s="1"/>
  <c r="J21" i="3"/>
  <c r="J21" i="4" s="1"/>
  <c r="U17" i="3"/>
  <c r="U17" i="4" s="1"/>
  <c r="U17" i="5" s="1"/>
  <c r="U17" i="6" s="1"/>
  <c r="U17" i="7" s="1"/>
  <c r="U17" i="8" s="1"/>
  <c r="U17" i="9" s="1"/>
  <c r="U17" i="10" s="1"/>
  <c r="U15" i="3"/>
  <c r="U15" i="4" s="1"/>
  <c r="U15" i="5" s="1"/>
  <c r="U15" i="6" s="1"/>
  <c r="U15" i="7" s="1"/>
  <c r="U15" i="8" s="1"/>
  <c r="U15" i="9" s="1"/>
  <c r="U15" i="10" s="1"/>
  <c r="U16" i="3"/>
  <c r="U16" i="4" s="1"/>
  <c r="U16" i="5" s="1"/>
  <c r="U16" i="6" s="1"/>
  <c r="U16" i="7" s="1"/>
  <c r="U16" i="8" s="1"/>
  <c r="U16" i="9" s="1"/>
  <c r="U16" i="10" s="1"/>
  <c r="J24" i="3"/>
  <c r="J24" i="4" s="1"/>
  <c r="J19" i="3"/>
  <c r="J19" i="4" s="1"/>
  <c r="J19" i="5" s="1"/>
  <c r="J19" i="6" s="1"/>
  <c r="J19" i="7" s="1"/>
  <c r="J19" i="8" s="1"/>
  <c r="J19" i="9" s="1"/>
  <c r="J19" i="10" s="1"/>
  <c r="U29" i="3"/>
  <c r="U29" i="4" s="1"/>
  <c r="U29" i="5" s="1"/>
  <c r="U29" i="6" s="1"/>
  <c r="U29" i="7" s="1"/>
  <c r="U29" i="8" s="1"/>
  <c r="U29" i="9" s="1"/>
  <c r="U29" i="10" s="1"/>
  <c r="U30" i="3"/>
  <c r="U30" i="4" s="1"/>
  <c r="U30" i="5" s="1"/>
  <c r="U30" i="6" s="1"/>
  <c r="U30" i="7" s="1"/>
  <c r="U30" i="8" s="1"/>
  <c r="U30" i="9" s="1"/>
  <c r="U30" i="10" s="1"/>
  <c r="AC31" i="3"/>
  <c r="O69" i="3" s="1"/>
  <c r="J31" i="3"/>
  <c r="J31" i="4" s="1"/>
  <c r="J31" i="5" s="1"/>
  <c r="J31" i="6" s="1"/>
  <c r="J31" i="7" s="1"/>
  <c r="J31" i="8" s="1"/>
  <c r="J31" i="9" s="1"/>
  <c r="J31" i="10" s="1"/>
  <c r="AC46" i="3"/>
  <c r="O72" i="3" s="1"/>
  <c r="J29" i="3"/>
  <c r="J29" i="4" s="1"/>
  <c r="J35" i="3"/>
  <c r="J35" i="4" s="1"/>
  <c r="J35" i="5" s="1"/>
  <c r="J35" i="6" s="1"/>
  <c r="U25" i="3"/>
  <c r="U25" i="4" s="1"/>
  <c r="U25" i="5" s="1"/>
  <c r="U25" i="6" s="1"/>
  <c r="U25" i="7" s="1"/>
  <c r="U25" i="8" s="1"/>
  <c r="U25" i="9" s="1"/>
  <c r="U25" i="10" s="1"/>
  <c r="U26" i="3"/>
  <c r="AC41" i="3"/>
  <c r="O71" i="3" s="1"/>
  <c r="U33" i="3"/>
  <c r="Q71" i="3"/>
  <c r="J16" i="3"/>
  <c r="J16" i="4" s="1"/>
  <c r="J16" i="5" s="1"/>
  <c r="J16" i="6" s="1"/>
  <c r="J16" i="7" s="1"/>
  <c r="J16" i="8" s="1"/>
  <c r="J16" i="9" s="1"/>
  <c r="J16" i="10" s="1"/>
  <c r="U28" i="3"/>
  <c r="U28" i="4" s="1"/>
  <c r="U28" i="5" s="1"/>
  <c r="U28" i="6" s="1"/>
  <c r="U28" i="7" s="1"/>
  <c r="U28" i="8" s="1"/>
  <c r="U28" i="9" s="1"/>
  <c r="U28" i="10" s="1"/>
  <c r="U32" i="3"/>
  <c r="U32" i="4" s="1"/>
  <c r="U32" i="5" s="1"/>
  <c r="U32" i="6" s="1"/>
  <c r="U32" i="7" s="1"/>
  <c r="U32" i="8" s="1"/>
  <c r="U32" i="9" s="1"/>
  <c r="U32" i="10" s="1"/>
  <c r="AC51" i="3"/>
  <c r="O73" i="3" s="1"/>
  <c r="J26" i="3"/>
  <c r="J26" i="4" s="1"/>
  <c r="U18" i="3"/>
  <c r="J23" i="3"/>
  <c r="J23" i="4" s="1"/>
  <c r="J23" i="5" s="1"/>
  <c r="J23" i="6" s="1"/>
  <c r="J23" i="7" s="1"/>
  <c r="J23" i="8" s="1"/>
  <c r="J23" i="9" s="1"/>
  <c r="J23" i="10" s="1"/>
  <c r="AC26" i="3"/>
  <c r="D72" i="3" s="1"/>
  <c r="G58" i="2"/>
  <c r="G58" i="3" s="1"/>
  <c r="G58" i="4" s="1"/>
  <c r="G58" i="5" s="1"/>
  <c r="G58" i="6" s="1"/>
  <c r="G58" i="7" s="1"/>
  <c r="G58" i="8" s="1"/>
  <c r="G58" i="9" s="1"/>
  <c r="F51" i="11" s="1"/>
  <c r="AC46" i="2"/>
  <c r="O73" i="2" s="1"/>
  <c r="H58" i="2"/>
  <c r="H58" i="3" s="1"/>
  <c r="H58" i="4" s="1"/>
  <c r="H58" i="5" s="1"/>
  <c r="H58" i="6" s="1"/>
  <c r="H58" i="7" s="1"/>
  <c r="H58" i="8" s="1"/>
  <c r="H58" i="9" s="1"/>
  <c r="H58" i="10" s="1"/>
  <c r="J57" i="2"/>
  <c r="J57" i="3" s="1"/>
  <c r="J57" i="4" s="1"/>
  <c r="J57" i="5" s="1"/>
  <c r="J57" i="6" s="1"/>
  <c r="J57" i="7" s="1"/>
  <c r="J57" i="8" s="1"/>
  <c r="J57" i="9" s="1"/>
  <c r="J57" i="10" s="1"/>
  <c r="G53" i="2"/>
  <c r="G53" i="3" s="1"/>
  <c r="G53" i="4" s="1"/>
  <c r="G53" i="5" s="1"/>
  <c r="G53" i="6" s="1"/>
  <c r="G53" i="7" s="1"/>
  <c r="G53" i="8" s="1"/>
  <c r="G53" i="9" s="1"/>
  <c r="F46" i="11" s="1"/>
  <c r="R18" i="2"/>
  <c r="R18" i="3" s="1"/>
  <c r="R50" i="2"/>
  <c r="R50" i="3" s="1"/>
  <c r="R50" i="4" s="1"/>
  <c r="R50" i="5" s="1"/>
  <c r="R50" i="6" s="1"/>
  <c r="R50" i="7" s="1"/>
  <c r="R50" i="8" s="1"/>
  <c r="R50" i="9" s="1"/>
  <c r="Q44" i="11" s="1"/>
  <c r="S46" i="2"/>
  <c r="S46" i="3" s="1"/>
  <c r="S46" i="4" s="1"/>
  <c r="S46" i="5" s="1"/>
  <c r="S46" i="6" s="1"/>
  <c r="S46" i="7" s="1"/>
  <c r="S46" i="8" s="1"/>
  <c r="S46" i="9" s="1"/>
  <c r="S46" i="10" s="1"/>
  <c r="AC31" i="2"/>
  <c r="O70" i="2" s="1"/>
  <c r="AC36" i="2"/>
  <c r="O71" i="2" s="1"/>
  <c r="AC21" i="2"/>
  <c r="D71" i="2" s="1"/>
  <c r="F74" i="2" s="1"/>
  <c r="I32" i="2"/>
  <c r="I32" i="3" s="1"/>
  <c r="I32" i="4" s="1"/>
  <c r="I32" i="5" s="1"/>
  <c r="I32" i="6" s="1"/>
  <c r="I32" i="7" s="1"/>
  <c r="I32" i="8" s="1"/>
  <c r="I32" i="9" s="1"/>
  <c r="H25" i="11" s="1"/>
  <c r="G29" i="2"/>
  <c r="G29" i="3" s="1"/>
  <c r="G29" i="4" s="1"/>
  <c r="G29" i="5" s="1"/>
  <c r="G29" i="6" s="1"/>
  <c r="G29" i="7" s="1"/>
  <c r="G29" i="8" s="1"/>
  <c r="G29" i="9" s="1"/>
  <c r="G29" i="10" s="1"/>
  <c r="AC26" i="2"/>
  <c r="D73" i="2" s="1"/>
  <c r="F73" i="2" s="1"/>
  <c r="R16" i="2"/>
  <c r="R16" i="3" s="1"/>
  <c r="R16" i="4" s="1"/>
  <c r="R16" i="5" s="1"/>
  <c r="R16" i="6" s="1"/>
  <c r="R16" i="7" s="1"/>
  <c r="R16" i="8" s="1"/>
  <c r="R16" i="9" s="1"/>
  <c r="R16" i="10" s="1"/>
  <c r="AC51" i="2"/>
  <c r="O74" i="2" s="1"/>
  <c r="AC41" i="2"/>
  <c r="O72" i="2" s="1"/>
  <c r="S40" i="2"/>
  <c r="S40" i="3" s="1"/>
  <c r="S40" i="4" s="1"/>
  <c r="S40" i="5" s="1"/>
  <c r="S40" i="6" s="1"/>
  <c r="S40" i="7" s="1"/>
  <c r="S40" i="8" s="1"/>
  <c r="S40" i="9" s="1"/>
  <c r="S40" i="10" s="1"/>
  <c r="R40" i="2"/>
  <c r="R40" i="3" s="1"/>
  <c r="R40" i="4" s="1"/>
  <c r="R40" i="5" s="1"/>
  <c r="R40" i="6" s="1"/>
  <c r="R40" i="7" s="1"/>
  <c r="R40" i="8" s="1"/>
  <c r="R40" i="9" s="1"/>
  <c r="R40" i="10" s="1"/>
  <c r="AC56" i="2"/>
  <c r="V75" i="2" s="1"/>
  <c r="V74" i="3" s="1"/>
  <c r="V74" i="4" s="1"/>
  <c r="V75" i="5" s="1"/>
  <c r="V75" i="6" s="1"/>
  <c r="V75" i="7" s="1"/>
  <c r="V75" i="8" s="1"/>
  <c r="V75" i="9" s="1"/>
  <c r="I33" i="2"/>
  <c r="I33" i="3" s="1"/>
  <c r="I33" i="4" s="1"/>
  <c r="I33" i="5" s="1"/>
  <c r="I33" i="6" s="1"/>
  <c r="I33" i="7" s="1"/>
  <c r="I33" i="8" s="1"/>
  <c r="I33" i="9" s="1"/>
  <c r="H23" i="11" s="1"/>
  <c r="AC16" i="2"/>
  <c r="D70" i="2" s="1"/>
  <c r="G28" i="1"/>
  <c r="G28" i="2" s="1"/>
  <c r="G28" i="3" s="1"/>
  <c r="G28" i="4" s="1"/>
  <c r="G28" i="5" s="1"/>
  <c r="G28" i="6" s="1"/>
  <c r="G28" i="7" s="1"/>
  <c r="G28" i="8" s="1"/>
  <c r="G28" i="9" s="1"/>
  <c r="G28" i="10" s="1"/>
  <c r="G46" i="1"/>
  <c r="AC56" i="1"/>
  <c r="AC36" i="1"/>
  <c r="AC21" i="1"/>
  <c r="AC31" i="1"/>
  <c r="S25" i="1"/>
  <c r="F70" i="9"/>
  <c r="F75" i="9"/>
  <c r="F70" i="8"/>
  <c r="F72" i="7"/>
  <c r="F73" i="5"/>
  <c r="Q70" i="4"/>
  <c r="F71" i="4"/>
  <c r="F72" i="3"/>
  <c r="F70" i="3"/>
  <c r="AC46" i="1"/>
  <c r="O73" i="1" s="1"/>
  <c r="AC51" i="1"/>
  <c r="O74" i="1" s="1"/>
  <c r="AC41" i="1"/>
  <c r="O72" i="1" s="1"/>
  <c r="AC26" i="1"/>
  <c r="D73" i="1" s="1"/>
  <c r="AC16" i="1"/>
  <c r="J40" i="9"/>
  <c r="R48" i="1"/>
  <c r="R48" i="2" s="1"/>
  <c r="R48" i="3" s="1"/>
  <c r="R48" i="4" s="1"/>
  <c r="R48" i="5" s="1"/>
  <c r="R48" i="6" s="1"/>
  <c r="R48" i="7" s="1"/>
  <c r="R48" i="8" s="1"/>
  <c r="R48" i="9" s="1"/>
  <c r="R48" i="10" s="1"/>
  <c r="T48" i="1"/>
  <c r="T48" i="2" s="1"/>
  <c r="T48" i="3" s="1"/>
  <c r="T48" i="4" s="1"/>
  <c r="T48" i="5" s="1"/>
  <c r="T48" i="6" s="1"/>
  <c r="T48" i="7" s="1"/>
  <c r="T48" i="8" s="1"/>
  <c r="T48" i="9" s="1"/>
  <c r="S40" i="11" s="1"/>
  <c r="I46" i="1"/>
  <c r="I46" i="2" s="1"/>
  <c r="I46" i="3" s="1"/>
  <c r="I46" i="4" s="1"/>
  <c r="I46" i="5" s="1"/>
  <c r="I46" i="6" s="1"/>
  <c r="I46" i="7" s="1"/>
  <c r="I46" i="8" s="1"/>
  <c r="I46" i="9" s="1"/>
  <c r="I46" i="10" s="1"/>
  <c r="G37" i="1"/>
  <c r="G37" i="2" s="1"/>
  <c r="G30" i="1"/>
  <c r="G30" i="2" s="1"/>
  <c r="G30" i="3" s="1"/>
  <c r="G30" i="4" s="1"/>
  <c r="G30" i="5" s="1"/>
  <c r="G30" i="6" s="1"/>
  <c r="G30" i="7" s="1"/>
  <c r="G30" i="8" s="1"/>
  <c r="G30" i="9" s="1"/>
  <c r="F21" i="11" s="1"/>
  <c r="H30" i="1"/>
  <c r="I28" i="1"/>
  <c r="I28" i="2" s="1"/>
  <c r="I28" i="3" s="1"/>
  <c r="I28" i="4" s="1"/>
  <c r="I28" i="5" s="1"/>
  <c r="I28" i="6" s="1"/>
  <c r="I28" i="7" s="1"/>
  <c r="I28" i="8" s="1"/>
  <c r="I28" i="9" s="1"/>
  <c r="H22" i="11" s="1"/>
  <c r="J58" i="10"/>
  <c r="S57" i="10"/>
  <c r="G46" i="2"/>
  <c r="G46" i="3" s="1"/>
  <c r="G46" i="4" s="1"/>
  <c r="G46" i="5" s="1"/>
  <c r="G46" i="6" s="1"/>
  <c r="G46" i="7" s="1"/>
  <c r="G46" i="8" s="1"/>
  <c r="G46" i="9" s="1"/>
  <c r="G46" i="10" s="1"/>
  <c r="H46" i="2"/>
  <c r="H46" i="3" s="1"/>
  <c r="H46" i="4" s="1"/>
  <c r="H46" i="5" s="1"/>
  <c r="H46" i="6" s="1"/>
  <c r="H46" i="7" s="1"/>
  <c r="H46" i="8" s="1"/>
  <c r="H46" i="9" s="1"/>
  <c r="H46" i="10" s="1"/>
  <c r="G48" i="2"/>
  <c r="G48" i="3" s="1"/>
  <c r="G48" i="4" s="1"/>
  <c r="G48" i="5" s="1"/>
  <c r="G48" i="6" s="1"/>
  <c r="G48" i="7" s="1"/>
  <c r="G48" i="8" s="1"/>
  <c r="G48" i="9" s="1"/>
  <c r="G48" i="10" s="1"/>
  <c r="H36" i="2"/>
  <c r="H36" i="3" s="1"/>
  <c r="H36" i="4" s="1"/>
  <c r="H36" i="5" s="1"/>
  <c r="H36" i="6" s="1"/>
  <c r="H36" i="7" s="1"/>
  <c r="H36" i="8" s="1"/>
  <c r="H36" i="9" s="1"/>
  <c r="H36" i="10" s="1"/>
  <c r="I37" i="2"/>
  <c r="I37" i="3" s="1"/>
  <c r="I37" i="4" s="1"/>
  <c r="I37" i="5" s="1"/>
  <c r="I37" i="6" s="1"/>
  <c r="I37" i="7" s="1"/>
  <c r="I37" i="8" s="1"/>
  <c r="I37" i="9" s="1"/>
  <c r="I37" i="10" s="1"/>
  <c r="H30" i="2"/>
  <c r="H30" i="3" s="1"/>
  <c r="H30" i="4" s="1"/>
  <c r="H30" i="5" s="1"/>
  <c r="H30" i="6" s="1"/>
  <c r="H30" i="7" s="1"/>
  <c r="H30" i="8" s="1"/>
  <c r="H30" i="9" s="1"/>
  <c r="H30" i="10" s="1"/>
  <c r="H28" i="2"/>
  <c r="I30" i="2"/>
  <c r="I30" i="3" s="1"/>
  <c r="I30" i="4" s="1"/>
  <c r="I30" i="5" s="1"/>
  <c r="I30" i="6" s="1"/>
  <c r="I30" i="7" s="1"/>
  <c r="I30" i="8" s="1"/>
  <c r="I30" i="9" s="1"/>
  <c r="H21" i="11" s="1"/>
  <c r="G25" i="2"/>
  <c r="G25" i="3" s="1"/>
  <c r="G25" i="4" s="1"/>
  <c r="G25" i="5" s="1"/>
  <c r="G25" i="6" s="1"/>
  <c r="G25" i="7" s="1"/>
  <c r="G25" i="8" s="1"/>
  <c r="G25" i="9" s="1"/>
  <c r="F14" i="11" s="1"/>
  <c r="G21" i="2"/>
  <c r="G21" i="3" s="1"/>
  <c r="G21" i="4" s="1"/>
  <c r="G21" i="5" s="1"/>
  <c r="G21" i="6" s="1"/>
  <c r="G21" i="7" s="1"/>
  <c r="G21" i="8" s="1"/>
  <c r="G21" i="9" s="1"/>
  <c r="G21" i="10" s="1"/>
  <c r="I25" i="2"/>
  <c r="I25" i="3" s="1"/>
  <c r="I25" i="4" s="1"/>
  <c r="I25" i="5" s="1"/>
  <c r="I25" i="6" s="1"/>
  <c r="I25" i="7" s="1"/>
  <c r="I25" i="8" s="1"/>
  <c r="I25" i="9" s="1"/>
  <c r="I25" i="10" s="1"/>
  <c r="G24" i="2"/>
  <c r="G24" i="3" s="1"/>
  <c r="G24" i="4" s="1"/>
  <c r="G24" i="5" s="1"/>
  <c r="G24" i="6" s="1"/>
  <c r="G24" i="7" s="1"/>
  <c r="G24" i="8" s="1"/>
  <c r="G24" i="9" s="1"/>
  <c r="R26" i="1"/>
  <c r="R26" i="2" s="1"/>
  <c r="R26" i="3" s="1"/>
  <c r="R26" i="4" s="1"/>
  <c r="R26" i="5" s="1"/>
  <c r="R26" i="6" s="1"/>
  <c r="R26" i="7" s="1"/>
  <c r="R26" i="8" s="1"/>
  <c r="R26" i="9" s="1"/>
  <c r="R26" i="10" s="1"/>
  <c r="O71" i="1"/>
  <c r="V71" i="1" s="1"/>
  <c r="V71" i="2" s="1"/>
  <c r="V70" i="3" s="1"/>
  <c r="V70" i="4" s="1"/>
  <c r="V71" i="5" s="1"/>
  <c r="V71" i="6" s="1"/>
  <c r="H48" i="1"/>
  <c r="H48" i="2" s="1"/>
  <c r="H48" i="3" s="1"/>
  <c r="H48" i="4" s="1"/>
  <c r="H48" i="5" s="1"/>
  <c r="H48" i="6" s="1"/>
  <c r="H48" i="7" s="1"/>
  <c r="H48" i="8" s="1"/>
  <c r="H48" i="9" s="1"/>
  <c r="H48" i="10" s="1"/>
  <c r="G51" i="1"/>
  <c r="G51" i="2" s="1"/>
  <c r="G51" i="3" s="1"/>
  <c r="G51" i="4" s="1"/>
  <c r="G51" i="5" s="1"/>
  <c r="G51" i="6" s="1"/>
  <c r="G51" i="7" s="1"/>
  <c r="G51" i="8" s="1"/>
  <c r="G51" i="9" s="1"/>
  <c r="G51" i="10" s="1"/>
  <c r="H37" i="1"/>
  <c r="H37" i="2" s="1"/>
  <c r="H37" i="3" s="1"/>
  <c r="H37" i="4" s="1"/>
  <c r="H37" i="5" s="1"/>
  <c r="H37" i="6" s="1"/>
  <c r="H37" i="7" s="1"/>
  <c r="H37" i="8" s="1"/>
  <c r="H37" i="9" s="1"/>
  <c r="H37" i="10" s="1"/>
  <c r="H25" i="1"/>
  <c r="H25" i="2" s="1"/>
  <c r="H25" i="3" s="1"/>
  <c r="H25" i="4" s="1"/>
  <c r="H25" i="5" s="1"/>
  <c r="H25" i="6" s="1"/>
  <c r="H25" i="7" s="1"/>
  <c r="H25" i="8" s="1"/>
  <c r="H25" i="9" s="1"/>
  <c r="H25" i="10" s="1"/>
  <c r="V17" i="10"/>
  <c r="S53" i="1"/>
  <c r="S53" i="2" s="1"/>
  <c r="S53" i="3" s="1"/>
  <c r="U54" i="1"/>
  <c r="U54" i="2" s="1"/>
  <c r="U54" i="3" s="1"/>
  <c r="I51" i="1"/>
  <c r="I51" i="2" s="1"/>
  <c r="I51" i="3" s="1"/>
  <c r="I51" i="4" s="1"/>
  <c r="I51" i="5" s="1"/>
  <c r="I51" i="6" s="1"/>
  <c r="I51" i="7" s="1"/>
  <c r="I51" i="8" s="1"/>
  <c r="I51" i="9" s="1"/>
  <c r="H41" i="11" s="1"/>
  <c r="J35" i="10"/>
  <c r="H31" i="1"/>
  <c r="H31" i="2" s="1"/>
  <c r="H31" i="3" s="1"/>
  <c r="H31" i="4" s="1"/>
  <c r="H31" i="5" s="1"/>
  <c r="H31" i="6" s="1"/>
  <c r="H31" i="7" s="1"/>
  <c r="H31" i="8" s="1"/>
  <c r="H31" i="9" s="1"/>
  <c r="H31" i="10" s="1"/>
  <c r="G31" i="1"/>
  <c r="G31" i="2" s="1"/>
  <c r="G31" i="3" s="1"/>
  <c r="G31" i="4" s="1"/>
  <c r="G31" i="5" s="1"/>
  <c r="G31" i="6" s="1"/>
  <c r="G31" i="7" s="1"/>
  <c r="G31" i="8" s="1"/>
  <c r="G31" i="9" s="1"/>
  <c r="F24" i="11" s="1"/>
  <c r="I31" i="1"/>
  <c r="I31" i="2" s="1"/>
  <c r="I31" i="3" s="1"/>
  <c r="I31" i="4" s="1"/>
  <c r="I31" i="5" s="1"/>
  <c r="I31" i="6" s="1"/>
  <c r="I31" i="7" s="1"/>
  <c r="I31" i="8" s="1"/>
  <c r="I31" i="9" s="1"/>
  <c r="I31" i="10" s="1"/>
  <c r="H33" i="1"/>
  <c r="H33" i="2" s="1"/>
  <c r="H33" i="3" s="1"/>
  <c r="H33" i="4" s="1"/>
  <c r="H33" i="5" s="1"/>
  <c r="H33" i="6" s="1"/>
  <c r="H33" i="7" s="1"/>
  <c r="H33" i="8" s="1"/>
  <c r="H33" i="9" s="1"/>
  <c r="H33" i="10" s="1"/>
  <c r="G33" i="1"/>
  <c r="G33" i="2" s="1"/>
  <c r="G33" i="3" s="1"/>
  <c r="G33" i="4" s="1"/>
  <c r="G33" i="5" s="1"/>
  <c r="G33" i="6" s="1"/>
  <c r="G33" i="7" s="1"/>
  <c r="G33" i="8" s="1"/>
  <c r="G33" i="9" s="1"/>
  <c r="F23" i="11" s="1"/>
  <c r="J39" i="8"/>
  <c r="J39" i="9" s="1"/>
  <c r="J39" i="10" s="1"/>
  <c r="G39" i="8"/>
  <c r="G39" i="9" s="1"/>
  <c r="G39" i="10" s="1"/>
  <c r="S56" i="7"/>
  <c r="S56" i="8" s="1"/>
  <c r="S56" i="9" s="1"/>
  <c r="S56" i="10" s="1"/>
  <c r="U55" i="1"/>
  <c r="U55" i="2" s="1"/>
  <c r="U55" i="3" s="1"/>
  <c r="S55" i="1"/>
  <c r="S55" i="2" s="1"/>
  <c r="S55" i="3" s="1"/>
  <c r="U19" i="6"/>
  <c r="U19" i="7" s="1"/>
  <c r="U19" i="8" s="1"/>
  <c r="U19" i="9" s="1"/>
  <c r="U19" i="10" s="1"/>
  <c r="H21" i="1"/>
  <c r="H21" i="2" s="1"/>
  <c r="H21" i="3" s="1"/>
  <c r="H21" i="4" s="1"/>
  <c r="H21" i="5" s="1"/>
  <c r="H21" i="6" s="1"/>
  <c r="H21" i="7" s="1"/>
  <c r="H21" i="8" s="1"/>
  <c r="H21" i="9" s="1"/>
  <c r="H21" i="10" s="1"/>
  <c r="I21" i="1"/>
  <c r="I21" i="2" s="1"/>
  <c r="I21" i="3" s="1"/>
  <c r="I21" i="4" s="1"/>
  <c r="I21" i="5" s="1"/>
  <c r="I21" i="6" s="1"/>
  <c r="I21" i="7" s="1"/>
  <c r="I21" i="8" s="1"/>
  <c r="I21" i="9" s="1"/>
  <c r="H15" i="11" s="1"/>
  <c r="U53" i="7"/>
  <c r="U53" i="8" s="1"/>
  <c r="U53" i="9" s="1"/>
  <c r="U53" i="10" s="1"/>
  <c r="S58" i="9"/>
  <c r="S58" i="10" s="1"/>
  <c r="S58" i="5"/>
  <c r="S58" i="6" s="1"/>
  <c r="S58" i="7" s="1"/>
  <c r="S58" i="8" s="1"/>
  <c r="U31" i="4"/>
  <c r="U31" i="5" s="1"/>
  <c r="U31" i="6" s="1"/>
  <c r="U31" i="7" s="1"/>
  <c r="U31" i="8" s="1"/>
  <c r="U31" i="9" s="1"/>
  <c r="U31" i="10" s="1"/>
  <c r="J24" i="5"/>
  <c r="J24" i="6" s="1"/>
  <c r="J24" i="7" s="1"/>
  <c r="J24" i="8" s="1"/>
  <c r="J24" i="9" s="1"/>
  <c r="J24" i="10" s="1"/>
  <c r="R18" i="4"/>
  <c r="R18" i="5" s="1"/>
  <c r="R18" i="6" s="1"/>
  <c r="R18" i="7" s="1"/>
  <c r="R18" i="8" s="1"/>
  <c r="R18" i="9" s="1"/>
  <c r="Q9" i="11" s="1"/>
  <c r="R58" i="9"/>
  <c r="R58" i="10" s="1"/>
  <c r="J50" i="3"/>
  <c r="J50" i="4" s="1"/>
  <c r="J50" i="5" s="1"/>
  <c r="J50" i="6" s="1"/>
  <c r="J50" i="7" s="1"/>
  <c r="J50" i="8" s="1"/>
  <c r="J50" i="9" s="1"/>
  <c r="J50" i="10" s="1"/>
  <c r="J46" i="3"/>
  <c r="J46" i="4" s="1"/>
  <c r="J46" i="5" s="1"/>
  <c r="J46" i="6" s="1"/>
  <c r="J46" i="7" s="1"/>
  <c r="J46" i="8" s="1"/>
  <c r="J46" i="9" s="1"/>
  <c r="J46" i="10" s="1"/>
  <c r="J39" i="4"/>
  <c r="J39" i="5" s="1"/>
  <c r="J39" i="6" s="1"/>
  <c r="J30" i="3"/>
  <c r="J30" i="4" s="1"/>
  <c r="J30" i="5" s="1"/>
  <c r="J30" i="6" s="1"/>
  <c r="J30" i="7" s="1"/>
  <c r="J30" i="8" s="1"/>
  <c r="J30" i="9" s="1"/>
  <c r="J30" i="10" s="1"/>
  <c r="J28" i="3"/>
  <c r="J28" i="4" s="1"/>
  <c r="J28" i="5" s="1"/>
  <c r="J28" i="6" s="1"/>
  <c r="J28" i="7" s="1"/>
  <c r="J28" i="8" s="1"/>
  <c r="J28" i="9" s="1"/>
  <c r="J28" i="10" s="1"/>
  <c r="S25" i="2"/>
  <c r="S25" i="3" s="1"/>
  <c r="S25" i="4" s="1"/>
  <c r="S25" i="5" s="1"/>
  <c r="S25" i="6" s="1"/>
  <c r="S25" i="7" s="1"/>
  <c r="S25" i="8" s="1"/>
  <c r="S25" i="9" s="1"/>
  <c r="S25" i="10" s="1"/>
  <c r="U36" i="5"/>
  <c r="U36" i="6" s="1"/>
  <c r="U36" i="7" s="1"/>
  <c r="U36" i="8" s="1"/>
  <c r="U36" i="9" s="1"/>
  <c r="U36" i="10" s="1"/>
  <c r="J22" i="3"/>
  <c r="J22" i="4" s="1"/>
  <c r="J22" i="5" s="1"/>
  <c r="J22" i="6" s="1"/>
  <c r="J22" i="7" s="1"/>
  <c r="J22" i="8" s="1"/>
  <c r="J22" i="9" s="1"/>
  <c r="J22" i="10" s="1"/>
  <c r="G35" i="8"/>
  <c r="G35" i="9" s="1"/>
  <c r="F30" i="11" s="1"/>
  <c r="U35" i="3"/>
  <c r="U35" i="4" s="1"/>
  <c r="U35" i="5" s="1"/>
  <c r="U35" i="6" s="1"/>
  <c r="U35" i="7" s="1"/>
  <c r="U35" i="8" s="1"/>
  <c r="U35" i="9" s="1"/>
  <c r="U35" i="10" s="1"/>
  <c r="U40" i="3"/>
  <c r="U40" i="4" s="1"/>
  <c r="U40" i="5" s="1"/>
  <c r="U40" i="6" s="1"/>
  <c r="U40" i="7" s="1"/>
  <c r="U40" i="8" s="1"/>
  <c r="U40" i="9" s="1"/>
  <c r="U40" i="10" s="1"/>
  <c r="U46" i="1"/>
  <c r="U46" i="2" s="1"/>
  <c r="U46" i="3" s="1"/>
  <c r="U46" i="4" s="1"/>
  <c r="U46" i="5" s="1"/>
  <c r="U46" i="6" s="1"/>
  <c r="U46" i="7" s="1"/>
  <c r="U46" i="8" s="1"/>
  <c r="U46" i="9" s="1"/>
  <c r="U46" i="10" s="1"/>
  <c r="T46" i="1"/>
  <c r="T46" i="2" s="1"/>
  <c r="T46" i="3" s="1"/>
  <c r="T46" i="4" s="1"/>
  <c r="T46" i="5" s="1"/>
  <c r="T46" i="6" s="1"/>
  <c r="T46" i="7" s="1"/>
  <c r="T46" i="8" s="1"/>
  <c r="T46" i="9" s="1"/>
  <c r="T46" i="10" s="1"/>
  <c r="U48" i="2"/>
  <c r="U48" i="3" s="1"/>
  <c r="U48" i="4" s="1"/>
  <c r="U48" i="5" s="1"/>
  <c r="U48" i="6" s="1"/>
  <c r="U48" i="7" s="1"/>
  <c r="U48" i="8" s="1"/>
  <c r="U48" i="9" s="1"/>
  <c r="U48" i="10" s="1"/>
  <c r="J53" i="1"/>
  <c r="J53" i="2" s="1"/>
  <c r="J53" i="3" s="1"/>
  <c r="J53" i="4" s="1"/>
  <c r="J53" i="5" s="1"/>
  <c r="J53" i="6" s="1"/>
  <c r="J53" i="7" s="1"/>
  <c r="J53" i="8" s="1"/>
  <c r="J53" i="9" s="1"/>
  <c r="J53" i="10" s="1"/>
  <c r="I53" i="1"/>
  <c r="I53" i="2" s="1"/>
  <c r="I53" i="3" s="1"/>
  <c r="I53" i="4" s="1"/>
  <c r="I53" i="5" s="1"/>
  <c r="I53" i="6" s="1"/>
  <c r="I53" i="7" s="1"/>
  <c r="I53" i="8" s="1"/>
  <c r="I53" i="9" s="1"/>
  <c r="H46" i="11" s="1"/>
  <c r="S54" i="5"/>
  <c r="S54" i="6" s="1"/>
  <c r="S54" i="7" s="1"/>
  <c r="S54" i="8" s="1"/>
  <c r="S54" i="9" s="1"/>
  <c r="S54" i="10" s="1"/>
  <c r="R54" i="5"/>
  <c r="R54" i="6" s="1"/>
  <c r="R54" i="7" s="1"/>
  <c r="R54" i="8" s="1"/>
  <c r="R54" i="9" s="1"/>
  <c r="U57" i="6"/>
  <c r="U57" i="7" s="1"/>
  <c r="U57" i="8" s="1"/>
  <c r="U57" i="9" s="1"/>
  <c r="U57" i="10" s="1"/>
  <c r="F73" i="4"/>
  <c r="F69" i="4"/>
  <c r="J26" i="5"/>
  <c r="J26" i="6" s="1"/>
  <c r="J26" i="7" s="1"/>
  <c r="J26" i="8" s="1"/>
  <c r="J26" i="9" s="1"/>
  <c r="J26" i="10" s="1"/>
  <c r="U33" i="4"/>
  <c r="U33" i="5" s="1"/>
  <c r="U33" i="6" s="1"/>
  <c r="U33" i="7" s="1"/>
  <c r="U33" i="8" s="1"/>
  <c r="U33" i="9" s="1"/>
  <c r="U33" i="10" s="1"/>
  <c r="U22" i="3"/>
  <c r="U22" i="4" s="1"/>
  <c r="U22" i="5" s="1"/>
  <c r="U22" i="6" s="1"/>
  <c r="U22" i="7" s="1"/>
  <c r="U22" i="8" s="1"/>
  <c r="U22" i="9" s="1"/>
  <c r="U22" i="10" s="1"/>
  <c r="J17" i="3"/>
  <c r="J17" i="4" s="1"/>
  <c r="J17" i="5" s="1"/>
  <c r="J17" i="6" s="1"/>
  <c r="J17" i="7" s="1"/>
  <c r="J17" i="8" s="1"/>
  <c r="J17" i="9" s="1"/>
  <c r="J17" i="10" s="1"/>
  <c r="S53" i="7"/>
  <c r="S53" i="8" s="1"/>
  <c r="S53" i="9" s="1"/>
  <c r="S53" i="10" s="1"/>
  <c r="R53" i="7"/>
  <c r="R53" i="8" s="1"/>
  <c r="R53" i="9" s="1"/>
  <c r="R53" i="10" s="1"/>
  <c r="T47" i="4"/>
  <c r="T47" i="5" s="1"/>
  <c r="T47" i="6" s="1"/>
  <c r="T47" i="7" s="1"/>
  <c r="T47" i="8" s="1"/>
  <c r="T47" i="9" s="1"/>
  <c r="S42" i="11" s="1"/>
  <c r="U37" i="3"/>
  <c r="U37" i="4" s="1"/>
  <c r="U37" i="5" s="1"/>
  <c r="U37" i="6" s="1"/>
  <c r="U37" i="7" s="1"/>
  <c r="U37" i="8" s="1"/>
  <c r="U37" i="9" s="1"/>
  <c r="U37" i="10" s="1"/>
  <c r="H38" i="2"/>
  <c r="H38" i="3" s="1"/>
  <c r="H38" i="4" s="1"/>
  <c r="H38" i="5" s="1"/>
  <c r="H38" i="6" s="1"/>
  <c r="H38" i="7" s="1"/>
  <c r="H38" i="8" s="1"/>
  <c r="H38" i="9" s="1"/>
  <c r="H38" i="10" s="1"/>
  <c r="J25" i="3"/>
  <c r="J25" i="4" s="1"/>
  <c r="J25" i="5" s="1"/>
  <c r="J25" i="6" s="1"/>
  <c r="J25" i="7" s="1"/>
  <c r="J25" i="8" s="1"/>
  <c r="J25" i="9" s="1"/>
  <c r="J25" i="10" s="1"/>
  <c r="U18" i="4"/>
  <c r="U18" i="5" s="1"/>
  <c r="U18" i="6" s="1"/>
  <c r="U18" i="7" s="1"/>
  <c r="U18" i="8" s="1"/>
  <c r="U18" i="9" s="1"/>
  <c r="U18" i="10" s="1"/>
  <c r="T18" i="1"/>
  <c r="T18" i="2" s="1"/>
  <c r="T18" i="3" s="1"/>
  <c r="T18" i="4" s="1"/>
  <c r="T18" i="5" s="1"/>
  <c r="T18" i="6" s="1"/>
  <c r="T18" i="7" s="1"/>
  <c r="T18" i="8" s="1"/>
  <c r="T18" i="9" s="1"/>
  <c r="T18" i="10" s="1"/>
  <c r="S18" i="1"/>
  <c r="S18" i="2" s="1"/>
  <c r="S18" i="3" s="1"/>
  <c r="S18" i="4" s="1"/>
  <c r="S18" i="5" s="1"/>
  <c r="S18" i="6" s="1"/>
  <c r="S18" i="7" s="1"/>
  <c r="S18" i="8" s="1"/>
  <c r="S18" i="9" s="1"/>
  <c r="S18" i="10" s="1"/>
  <c r="J21" i="5"/>
  <c r="J21" i="6" s="1"/>
  <c r="J21" i="7" s="1"/>
  <c r="J21" i="8" s="1"/>
  <c r="J21" i="9" s="1"/>
  <c r="J21" i="10" s="1"/>
  <c r="J29" i="5"/>
  <c r="J29" i="6" s="1"/>
  <c r="J29" i="7" s="1"/>
  <c r="J29" i="8" s="1"/>
  <c r="J29" i="9" s="1"/>
  <c r="J29" i="10" s="1"/>
  <c r="U55" i="7"/>
  <c r="U55" i="8" s="1"/>
  <c r="U55" i="9" s="1"/>
  <c r="U55" i="10" s="1"/>
  <c r="U56" i="5"/>
  <c r="U56" i="6" s="1"/>
  <c r="U56" i="7" s="1"/>
  <c r="U56" i="8" s="1"/>
  <c r="U56" i="9" s="1"/>
  <c r="U56" i="10" s="1"/>
  <c r="T56" i="5"/>
  <c r="T56" i="6" s="1"/>
  <c r="T56" i="7" s="1"/>
  <c r="T56" i="8" s="1"/>
  <c r="T56" i="9" s="1"/>
  <c r="T56" i="10" s="1"/>
  <c r="R56" i="5"/>
  <c r="R56" i="6" s="1"/>
  <c r="R56" i="7" s="1"/>
  <c r="R56" i="8" s="1"/>
  <c r="R56" i="9" s="1"/>
  <c r="R56" i="10" s="1"/>
  <c r="T58" i="5"/>
  <c r="T58" i="6" s="1"/>
  <c r="T58" i="7" s="1"/>
  <c r="T58" i="8" s="1"/>
  <c r="T58" i="9" s="1"/>
  <c r="U58" i="5"/>
  <c r="U58" i="6" s="1"/>
  <c r="U58" i="7" s="1"/>
  <c r="U58" i="8" s="1"/>
  <c r="U58" i="9" s="1"/>
  <c r="U58" i="10" s="1"/>
  <c r="K77" i="4"/>
  <c r="F72" i="9"/>
  <c r="F73" i="9"/>
  <c r="Q73" i="8"/>
  <c r="Q70" i="8"/>
  <c r="Q75" i="9"/>
  <c r="Q71" i="9"/>
  <c r="Q73" i="10"/>
  <c r="J49" i="4"/>
  <c r="J49" i="5" s="1"/>
  <c r="J49" i="6" s="1"/>
  <c r="J49" i="7" s="1"/>
  <c r="J49" i="8" s="1"/>
  <c r="J49" i="9" s="1"/>
  <c r="J49" i="10" s="1"/>
  <c r="T40" i="2"/>
  <c r="T40" i="3" s="1"/>
  <c r="T40" i="4" s="1"/>
  <c r="T40" i="5" s="1"/>
  <c r="T40" i="6" s="1"/>
  <c r="T40" i="7" s="1"/>
  <c r="T40" i="8" s="1"/>
  <c r="T40" i="9" s="1"/>
  <c r="T40" i="10" s="1"/>
  <c r="T49" i="3"/>
  <c r="T49" i="4" s="1"/>
  <c r="T49" i="5" s="1"/>
  <c r="T49" i="6" s="1"/>
  <c r="T49" i="7" s="1"/>
  <c r="T49" i="8" s="1"/>
  <c r="T49" i="9" s="1"/>
  <c r="S43" i="11" s="1"/>
  <c r="J37" i="3"/>
  <c r="J37" i="4" s="1"/>
  <c r="J37" i="5" s="1"/>
  <c r="J37" i="6" s="1"/>
  <c r="J37" i="7" s="1"/>
  <c r="J37" i="8" s="1"/>
  <c r="J37" i="9" s="1"/>
  <c r="J37" i="10" s="1"/>
  <c r="G37" i="3"/>
  <c r="G37" i="4" s="1"/>
  <c r="G37" i="5" s="1"/>
  <c r="G37" i="6" s="1"/>
  <c r="G37" i="7" s="1"/>
  <c r="G37" i="8" s="1"/>
  <c r="G37" i="9" s="1"/>
  <c r="G37" i="10" s="1"/>
  <c r="S30" i="2"/>
  <c r="S30" i="3" s="1"/>
  <c r="S30" i="4" s="1"/>
  <c r="S30" i="5" s="1"/>
  <c r="S30" i="6" s="1"/>
  <c r="S30" i="7" s="1"/>
  <c r="S30" i="8" s="1"/>
  <c r="S30" i="9" s="1"/>
  <c r="S30" i="10" s="1"/>
  <c r="H28" i="3"/>
  <c r="H28" i="4" s="1"/>
  <c r="H28" i="5" s="1"/>
  <c r="H28" i="6" s="1"/>
  <c r="H28" i="7" s="1"/>
  <c r="H28" i="8" s="1"/>
  <c r="H28" i="9" s="1"/>
  <c r="H28" i="10" s="1"/>
  <c r="U26" i="4"/>
  <c r="U26" i="5" s="1"/>
  <c r="U26" i="6" s="1"/>
  <c r="U26" i="7" s="1"/>
  <c r="U26" i="8" s="1"/>
  <c r="U26" i="9" s="1"/>
  <c r="U26" i="10" s="1"/>
  <c r="G23" i="2"/>
  <c r="G23" i="3" s="1"/>
  <c r="G23" i="4" s="1"/>
  <c r="G23" i="5" s="1"/>
  <c r="G23" i="6" s="1"/>
  <c r="G23" i="7" s="1"/>
  <c r="G23" i="8" s="1"/>
  <c r="G23" i="9" s="1"/>
  <c r="G23" i="10" s="1"/>
  <c r="T53" i="5"/>
  <c r="T53" i="6" s="1"/>
  <c r="T53" i="7" s="1"/>
  <c r="T53" i="8" s="1"/>
  <c r="T53" i="9" s="1"/>
  <c r="T53" i="10" s="1"/>
  <c r="T55" i="5"/>
  <c r="T55" i="6" s="1"/>
  <c r="T55" i="7" s="1"/>
  <c r="T55" i="8" s="1"/>
  <c r="T55" i="9" s="1"/>
  <c r="T55" i="10" s="1"/>
  <c r="U53" i="2"/>
  <c r="U53" i="3" s="1"/>
  <c r="R54" i="2"/>
  <c r="R54" i="3" s="1"/>
  <c r="U14" i="3"/>
  <c r="U14" i="4" s="1"/>
  <c r="U14" i="5" s="1"/>
  <c r="U14" i="6" s="1"/>
  <c r="U14" i="7" s="1"/>
  <c r="U14" i="8" s="1"/>
  <c r="U14" i="9" s="1"/>
  <c r="U14" i="10" s="1"/>
  <c r="H15" i="2"/>
  <c r="H15" i="3" s="1"/>
  <c r="H15" i="4" s="1"/>
  <c r="H15" i="5" s="1"/>
  <c r="H15" i="6" s="1"/>
  <c r="H15" i="7" s="1"/>
  <c r="H15" i="8" s="1"/>
  <c r="H15" i="9" s="1"/>
  <c r="H15" i="10" s="1"/>
  <c r="H16" i="2"/>
  <c r="H16" i="3" s="1"/>
  <c r="H16" i="4" s="1"/>
  <c r="H16" i="5" s="1"/>
  <c r="H16" i="6" s="1"/>
  <c r="H16" i="7" s="1"/>
  <c r="H16" i="8" s="1"/>
  <c r="H16" i="9" s="1"/>
  <c r="H16" i="10" s="1"/>
  <c r="H18" i="2"/>
  <c r="H18" i="3" s="1"/>
  <c r="H18" i="4" s="1"/>
  <c r="H18" i="5" s="1"/>
  <c r="H18" i="6" s="1"/>
  <c r="H18" i="7" s="1"/>
  <c r="H18" i="8" s="1"/>
  <c r="H18" i="9" s="1"/>
  <c r="H18" i="10" s="1"/>
  <c r="T19" i="2"/>
  <c r="T19" i="3" s="1"/>
  <c r="T19" i="4" s="1"/>
  <c r="T19" i="5" s="1"/>
  <c r="T19" i="6" s="1"/>
  <c r="T19" i="7" s="1"/>
  <c r="T19" i="8" s="1"/>
  <c r="T19" i="9" s="1"/>
  <c r="S7" i="11" s="1"/>
  <c r="T21" i="2"/>
  <c r="T21" i="3" s="1"/>
  <c r="T21" i="4" s="1"/>
  <c r="T21" i="5" s="1"/>
  <c r="T21" i="6" s="1"/>
  <c r="T21" i="7" s="1"/>
  <c r="T21" i="8" s="1"/>
  <c r="T21" i="9" s="1"/>
  <c r="T21" i="10" s="1"/>
  <c r="T22" i="2"/>
  <c r="T22" i="3" s="1"/>
  <c r="T22" i="4" s="1"/>
  <c r="T22" i="5" s="1"/>
  <c r="T22" i="6" s="1"/>
  <c r="T22" i="7" s="1"/>
  <c r="T22" i="8" s="1"/>
  <c r="T22" i="9" s="1"/>
  <c r="T22" i="10" s="1"/>
  <c r="U23" i="3"/>
  <c r="U23" i="4" s="1"/>
  <c r="U23" i="5" s="1"/>
  <c r="U23" i="6" s="1"/>
  <c r="U23" i="7" s="1"/>
  <c r="U23" i="8" s="1"/>
  <c r="U23" i="9" s="1"/>
  <c r="U23" i="10" s="1"/>
  <c r="R24" i="2"/>
  <c r="R24" i="3" s="1"/>
  <c r="R24" i="4" s="1"/>
  <c r="R24" i="5" s="1"/>
  <c r="R24" i="6" s="1"/>
  <c r="R24" i="7" s="1"/>
  <c r="R24" i="8" s="1"/>
  <c r="R24" i="9" s="1"/>
  <c r="R24" i="10" s="1"/>
  <c r="R25" i="2"/>
  <c r="R25" i="3" s="1"/>
  <c r="R25" i="4" s="1"/>
  <c r="R25" i="5" s="1"/>
  <c r="R25" i="6" s="1"/>
  <c r="R25" i="7" s="1"/>
  <c r="R25" i="8" s="1"/>
  <c r="R25" i="9" s="1"/>
  <c r="R25" i="10" s="1"/>
  <c r="T26" i="2"/>
  <c r="T26" i="3" s="1"/>
  <c r="T26" i="4" s="1"/>
  <c r="T26" i="5" s="1"/>
  <c r="T26" i="6" s="1"/>
  <c r="T26" i="7" s="1"/>
  <c r="T26" i="8" s="1"/>
  <c r="T26" i="9" s="1"/>
  <c r="T26" i="10" s="1"/>
  <c r="T29" i="2"/>
  <c r="T29" i="3" s="1"/>
  <c r="T29" i="4" s="1"/>
  <c r="T29" i="5" s="1"/>
  <c r="T29" i="6" s="1"/>
  <c r="T29" i="7" s="1"/>
  <c r="T29" i="8" s="1"/>
  <c r="T29" i="9" s="1"/>
  <c r="S24" i="11" s="1"/>
  <c r="S31" i="2"/>
  <c r="S31" i="3" s="1"/>
  <c r="S31" i="4" s="1"/>
  <c r="S31" i="5" s="1"/>
  <c r="S31" i="6" s="1"/>
  <c r="S31" i="7" s="1"/>
  <c r="S31" i="8" s="1"/>
  <c r="S31" i="9" s="1"/>
  <c r="S31" i="10" s="1"/>
  <c r="S32" i="2"/>
  <c r="S32" i="3" s="1"/>
  <c r="S32" i="4" s="1"/>
  <c r="S32" i="5" s="1"/>
  <c r="S32" i="6" s="1"/>
  <c r="S32" i="7" s="1"/>
  <c r="S32" i="8" s="1"/>
  <c r="S32" i="9" s="1"/>
  <c r="S32" i="10" s="1"/>
  <c r="R33" i="2"/>
  <c r="R33" i="3" s="1"/>
  <c r="R33" i="4" s="1"/>
  <c r="R33" i="5" s="1"/>
  <c r="R33" i="6" s="1"/>
  <c r="R33" i="7" s="1"/>
  <c r="R33" i="8" s="1"/>
  <c r="R33" i="9" s="1"/>
  <c r="Q23" i="11" s="1"/>
  <c r="R35" i="2"/>
  <c r="R35" i="3" s="1"/>
  <c r="R35" i="4" s="1"/>
  <c r="R35" i="5" s="1"/>
  <c r="R35" i="6" s="1"/>
  <c r="R35" i="7" s="1"/>
  <c r="R35" i="8" s="1"/>
  <c r="R35" i="9" s="1"/>
  <c r="R35" i="10" s="1"/>
  <c r="S36" i="2"/>
  <c r="S36" i="3" s="1"/>
  <c r="S36" i="4" s="1"/>
  <c r="S36" i="5" s="1"/>
  <c r="S36" i="6" s="1"/>
  <c r="S36" i="7" s="1"/>
  <c r="S36" i="8" s="1"/>
  <c r="S36" i="9" s="1"/>
  <c r="S36" i="10" s="1"/>
  <c r="T37" i="2"/>
  <c r="T37" i="3" s="1"/>
  <c r="T37" i="4" s="1"/>
  <c r="T37" i="5" s="1"/>
  <c r="T37" i="6" s="1"/>
  <c r="T37" i="7" s="1"/>
  <c r="T37" i="8" s="1"/>
  <c r="T37" i="9" s="1"/>
  <c r="S28" i="11" s="1"/>
  <c r="T38" i="2"/>
  <c r="T38" i="3" s="1"/>
  <c r="T38" i="4" s="1"/>
  <c r="T38" i="5" s="1"/>
  <c r="T38" i="6" s="1"/>
  <c r="T38" i="7" s="1"/>
  <c r="T38" i="8" s="1"/>
  <c r="T38" i="9" s="1"/>
  <c r="S31" i="11" s="1"/>
  <c r="U39" i="3"/>
  <c r="U39" i="4" s="1"/>
  <c r="U39" i="5" s="1"/>
  <c r="U39" i="6" s="1"/>
  <c r="U39" i="7" s="1"/>
  <c r="U39" i="8" s="1"/>
  <c r="U39" i="9" s="1"/>
  <c r="U39" i="10" s="1"/>
  <c r="R39" i="2"/>
  <c r="R39" i="3" s="1"/>
  <c r="R39" i="4" s="1"/>
  <c r="R39" i="5" s="1"/>
  <c r="R39" i="6" s="1"/>
  <c r="R39" i="7" s="1"/>
  <c r="R39" i="8" s="1"/>
  <c r="R39" i="9" s="1"/>
  <c r="Q32" i="11" s="1"/>
  <c r="J40" i="3"/>
  <c r="J40" i="4" s="1"/>
  <c r="J40" i="5" s="1"/>
  <c r="J40" i="6" s="1"/>
  <c r="G40" i="2"/>
  <c r="G40" i="3" s="1"/>
  <c r="G40" i="4" s="1"/>
  <c r="G40" i="5" s="1"/>
  <c r="G40" i="6" s="1"/>
  <c r="I47" i="2"/>
  <c r="I47" i="3" s="1"/>
  <c r="I47" i="4" s="1"/>
  <c r="I47" i="5" s="1"/>
  <c r="I47" i="6" s="1"/>
  <c r="I47" i="7" s="1"/>
  <c r="I47" i="8" s="1"/>
  <c r="I47" i="9" s="1"/>
  <c r="H43" i="11" s="1"/>
  <c r="U47" i="2"/>
  <c r="U47" i="3" s="1"/>
  <c r="U47" i="4" s="1"/>
  <c r="U47" i="5" s="1"/>
  <c r="U47" i="6" s="1"/>
  <c r="U47" i="7" s="1"/>
  <c r="U47" i="8" s="1"/>
  <c r="U47" i="9" s="1"/>
  <c r="U47" i="10" s="1"/>
  <c r="G49" i="2"/>
  <c r="G49" i="3" s="1"/>
  <c r="G49" i="4" s="1"/>
  <c r="G49" i="5" s="1"/>
  <c r="G49" i="6" s="1"/>
  <c r="G49" i="7" s="1"/>
  <c r="G49" i="8" s="1"/>
  <c r="G49" i="9" s="1"/>
  <c r="F39" i="11" s="1"/>
  <c r="S49" i="2"/>
  <c r="S49" i="3" s="1"/>
  <c r="S49" i="4" s="1"/>
  <c r="S49" i="5" s="1"/>
  <c r="S49" i="6" s="1"/>
  <c r="S49" i="7" s="1"/>
  <c r="S49" i="8" s="1"/>
  <c r="S49" i="9" s="1"/>
  <c r="S49" i="10" s="1"/>
  <c r="G50" i="2"/>
  <c r="G50" i="3" s="1"/>
  <c r="G50" i="4" s="1"/>
  <c r="G50" i="5" s="1"/>
  <c r="G50" i="6" s="1"/>
  <c r="G50" i="7" s="1"/>
  <c r="G50" i="8" s="1"/>
  <c r="G50" i="9" s="1"/>
  <c r="F40" i="11" s="1"/>
  <c r="U50" i="2"/>
  <c r="U50" i="3" s="1"/>
  <c r="U50" i="4" s="1"/>
  <c r="U50" i="5" s="1"/>
  <c r="U50" i="6" s="1"/>
  <c r="U50" i="7" s="1"/>
  <c r="U50" i="8" s="1"/>
  <c r="U50" i="9" s="1"/>
  <c r="U50" i="10" s="1"/>
  <c r="J51" i="3"/>
  <c r="J51" i="4" s="1"/>
  <c r="J51" i="5" s="1"/>
  <c r="J51" i="6" s="1"/>
  <c r="J51" i="7" s="1"/>
  <c r="J51" i="8" s="1"/>
  <c r="J51" i="9" s="1"/>
  <c r="J51" i="10" s="1"/>
  <c r="H51" i="2"/>
  <c r="H51" i="3" s="1"/>
  <c r="H51" i="4" s="1"/>
  <c r="H51" i="5" s="1"/>
  <c r="H51" i="6" s="1"/>
  <c r="H51" i="7" s="1"/>
  <c r="H51" i="8" s="1"/>
  <c r="H51" i="9" s="1"/>
  <c r="H51" i="10" s="1"/>
  <c r="H54" i="2"/>
  <c r="H54" i="3" s="1"/>
  <c r="H54" i="4" s="1"/>
  <c r="H54" i="5" s="1"/>
  <c r="H54" i="6" s="1"/>
  <c r="H54" i="7" s="1"/>
  <c r="H54" i="8" s="1"/>
  <c r="H54" i="9" s="1"/>
  <c r="H54" i="10" s="1"/>
  <c r="H55" i="2"/>
  <c r="H55" i="3" s="1"/>
  <c r="H55" i="4" s="1"/>
  <c r="H55" i="5" s="1"/>
  <c r="H55" i="6" s="1"/>
  <c r="H55" i="7" s="1"/>
  <c r="H55" i="8" s="1"/>
  <c r="H55" i="9" s="1"/>
  <c r="H55" i="10" s="1"/>
  <c r="I56" i="2"/>
  <c r="I56" i="3" s="1"/>
  <c r="I56" i="4" s="1"/>
  <c r="I56" i="5" s="1"/>
  <c r="I56" i="6" s="1"/>
  <c r="I56" i="7" s="1"/>
  <c r="I56" i="8" s="1"/>
  <c r="I56" i="9" s="1"/>
  <c r="I56" i="10" s="1"/>
  <c r="I58" i="2"/>
  <c r="I58" i="3" s="1"/>
  <c r="I58" i="4" s="1"/>
  <c r="I58" i="5" s="1"/>
  <c r="I58" i="6" s="1"/>
  <c r="I58" i="7" s="1"/>
  <c r="I58" i="8" s="1"/>
  <c r="I58" i="9" s="1"/>
  <c r="U44" i="11"/>
  <c r="G53" i="10"/>
  <c r="T50" i="1"/>
  <c r="T50" i="2" s="1"/>
  <c r="T50" i="3" s="1"/>
  <c r="T50" i="4" s="1"/>
  <c r="T50" i="5" s="1"/>
  <c r="T50" i="6" s="1"/>
  <c r="T50" i="7" s="1"/>
  <c r="T50" i="8" s="1"/>
  <c r="T50" i="9" s="1"/>
  <c r="S44" i="11" s="1"/>
  <c r="T39" i="1"/>
  <c r="T39" i="2" s="1"/>
  <c r="T39" i="3" s="1"/>
  <c r="T39" i="4" s="1"/>
  <c r="T39" i="5" s="1"/>
  <c r="T39" i="6" s="1"/>
  <c r="T39" i="7" s="1"/>
  <c r="T39" i="8" s="1"/>
  <c r="T39" i="9" s="1"/>
  <c r="S32" i="11" s="1"/>
  <c r="T36" i="1"/>
  <c r="T36" i="2" s="1"/>
  <c r="T36" i="3" s="1"/>
  <c r="T36" i="4" s="1"/>
  <c r="T36" i="5" s="1"/>
  <c r="T36" i="6" s="1"/>
  <c r="T36" i="7" s="1"/>
  <c r="T36" i="8" s="1"/>
  <c r="T36" i="9" s="1"/>
  <c r="S33" i="11" s="1"/>
  <c r="S39" i="1"/>
  <c r="S39" i="2" s="1"/>
  <c r="S39" i="3" s="1"/>
  <c r="S39" i="4" s="1"/>
  <c r="S39" i="5" s="1"/>
  <c r="S39" i="6" s="1"/>
  <c r="S39" i="7" s="1"/>
  <c r="S39" i="8" s="1"/>
  <c r="S39" i="9" s="1"/>
  <c r="S39" i="10" s="1"/>
  <c r="R47" i="1"/>
  <c r="R47" i="2" s="1"/>
  <c r="R47" i="3" s="1"/>
  <c r="R47" i="4" s="1"/>
  <c r="R47" i="5" s="1"/>
  <c r="R47" i="6" s="1"/>
  <c r="R47" i="7" s="1"/>
  <c r="R47" i="8" s="1"/>
  <c r="R47" i="9" s="1"/>
  <c r="R47" i="10" s="1"/>
  <c r="R36" i="1"/>
  <c r="R36" i="2" s="1"/>
  <c r="R36" i="3" s="1"/>
  <c r="R36" i="4" s="1"/>
  <c r="R36" i="5" s="1"/>
  <c r="R36" i="6" s="1"/>
  <c r="R36" i="7" s="1"/>
  <c r="R36" i="8" s="1"/>
  <c r="R36" i="9" s="1"/>
  <c r="Q33" i="11" s="1"/>
  <c r="S24" i="1"/>
  <c r="S24" i="2" s="1"/>
  <c r="S24" i="3" s="1"/>
  <c r="S24" i="4" s="1"/>
  <c r="S24" i="5" s="1"/>
  <c r="S24" i="6" s="1"/>
  <c r="S24" i="7" s="1"/>
  <c r="S24" i="8" s="1"/>
  <c r="S24" i="9" s="1"/>
  <c r="S24" i="10" s="1"/>
  <c r="H53" i="1"/>
  <c r="H53" i="2" s="1"/>
  <c r="H53" i="3" s="1"/>
  <c r="H53" i="4" s="1"/>
  <c r="H53" i="5" s="1"/>
  <c r="H53" i="6" s="1"/>
  <c r="H53" i="7" s="1"/>
  <c r="H53" i="8" s="1"/>
  <c r="H53" i="9" s="1"/>
  <c r="H53" i="10" s="1"/>
  <c r="S50" i="1"/>
  <c r="S50" i="2" s="1"/>
  <c r="S50" i="3" s="1"/>
  <c r="S50" i="4" s="1"/>
  <c r="S50" i="5" s="1"/>
  <c r="S50" i="6" s="1"/>
  <c r="S50" i="7" s="1"/>
  <c r="S50" i="8" s="1"/>
  <c r="S50" i="9" s="1"/>
  <c r="S50" i="10" s="1"/>
  <c r="S47" i="1"/>
  <c r="S47" i="2" s="1"/>
  <c r="S47" i="3" s="1"/>
  <c r="S47" i="4" s="1"/>
  <c r="S47" i="5" s="1"/>
  <c r="S47" i="6" s="1"/>
  <c r="S47" i="7" s="1"/>
  <c r="S47" i="8" s="1"/>
  <c r="S47" i="9" s="1"/>
  <c r="S47" i="10" s="1"/>
  <c r="R46" i="1"/>
  <c r="R46" i="2" s="1"/>
  <c r="R46" i="3" s="1"/>
  <c r="R46" i="4" s="1"/>
  <c r="R46" i="5" s="1"/>
  <c r="R46" i="6" s="1"/>
  <c r="R46" i="7" s="1"/>
  <c r="R46" i="8" s="1"/>
  <c r="R46" i="9" s="1"/>
  <c r="Q39" i="11" s="1"/>
  <c r="T24" i="1"/>
  <c r="T24" i="2" s="1"/>
  <c r="T24" i="3" s="1"/>
  <c r="T24" i="4" s="1"/>
  <c r="T24" i="5" s="1"/>
  <c r="T24" i="6" s="1"/>
  <c r="T24" i="7" s="1"/>
  <c r="T24" i="8" s="1"/>
  <c r="T24" i="9" s="1"/>
  <c r="S19" i="11" s="1"/>
  <c r="R22" i="1"/>
  <c r="R22" i="2" s="1"/>
  <c r="R22" i="3" s="1"/>
  <c r="R22" i="4" s="1"/>
  <c r="R22" i="5" s="1"/>
  <c r="R22" i="6" s="1"/>
  <c r="R22" i="7" s="1"/>
  <c r="R22" i="8" s="1"/>
  <c r="R22" i="9" s="1"/>
  <c r="Q18" i="11" s="1"/>
  <c r="T55" i="1"/>
  <c r="T55" i="2" s="1"/>
  <c r="T55" i="3" s="1"/>
  <c r="R58" i="1"/>
  <c r="R58" i="2" s="1"/>
  <c r="R58" i="3" s="1"/>
  <c r="J55" i="1"/>
  <c r="J55" i="2" s="1"/>
  <c r="J55" i="3" s="1"/>
  <c r="J55" i="4" s="1"/>
  <c r="J55" i="5" s="1"/>
  <c r="J55" i="6" s="1"/>
  <c r="J55" i="7" s="1"/>
  <c r="J55" i="8" s="1"/>
  <c r="J55" i="9" s="1"/>
  <c r="J55" i="10" s="1"/>
  <c r="R49" i="1"/>
  <c r="R49" i="2" s="1"/>
  <c r="R49" i="3" s="1"/>
  <c r="R49" i="4" s="1"/>
  <c r="R49" i="5" s="1"/>
  <c r="R49" i="6" s="1"/>
  <c r="R49" i="7" s="1"/>
  <c r="R49" i="8" s="1"/>
  <c r="R49" i="9" s="1"/>
  <c r="Q43" i="11" s="1"/>
  <c r="U49" i="1"/>
  <c r="U49" i="2" s="1"/>
  <c r="U49" i="3" s="1"/>
  <c r="U49" i="4" s="1"/>
  <c r="U49" i="5" s="1"/>
  <c r="U49" i="6" s="1"/>
  <c r="U49" i="7" s="1"/>
  <c r="U49" i="8" s="1"/>
  <c r="U49" i="9" s="1"/>
  <c r="U49" i="10" s="1"/>
  <c r="G47" i="1"/>
  <c r="G47" i="2" s="1"/>
  <c r="G47" i="3" s="1"/>
  <c r="G47" i="4" s="1"/>
  <c r="G47" i="5" s="1"/>
  <c r="G47" i="6" s="1"/>
  <c r="G47" i="7" s="1"/>
  <c r="G47" i="8" s="1"/>
  <c r="G47" i="9" s="1"/>
  <c r="G47" i="10" s="1"/>
  <c r="R37" i="1"/>
  <c r="R37" i="2" s="1"/>
  <c r="R37" i="3" s="1"/>
  <c r="R37" i="4" s="1"/>
  <c r="R37" i="5" s="1"/>
  <c r="R37" i="6" s="1"/>
  <c r="R37" i="7" s="1"/>
  <c r="R37" i="8" s="1"/>
  <c r="R37" i="9" s="1"/>
  <c r="Q28" i="11" s="1"/>
  <c r="T31" i="1"/>
  <c r="T31" i="2" s="1"/>
  <c r="T31" i="3" s="1"/>
  <c r="T31" i="4" s="1"/>
  <c r="T31" i="5" s="1"/>
  <c r="T31" i="6" s="1"/>
  <c r="T31" i="7" s="1"/>
  <c r="T31" i="8" s="1"/>
  <c r="T31" i="9" s="1"/>
  <c r="T31" i="10" s="1"/>
  <c r="S29" i="1"/>
  <c r="S29" i="2" s="1"/>
  <c r="S29" i="3" s="1"/>
  <c r="S29" i="4" s="1"/>
  <c r="S29" i="5" s="1"/>
  <c r="S29" i="6" s="1"/>
  <c r="S29" i="7" s="1"/>
  <c r="S29" i="8" s="1"/>
  <c r="S29" i="9" s="1"/>
  <c r="S29" i="10" s="1"/>
  <c r="T25" i="1"/>
  <c r="T25" i="2" s="1"/>
  <c r="T25" i="3" s="1"/>
  <c r="T25" i="4" s="1"/>
  <c r="T25" i="5" s="1"/>
  <c r="T25" i="6" s="1"/>
  <c r="T25" i="7" s="1"/>
  <c r="T25" i="8" s="1"/>
  <c r="T25" i="9" s="1"/>
  <c r="S14" i="11" s="1"/>
  <c r="S22" i="1"/>
  <c r="S22" i="2" s="1"/>
  <c r="S22" i="3" s="1"/>
  <c r="S22" i="4" s="1"/>
  <c r="S22" i="5" s="1"/>
  <c r="S22" i="6" s="1"/>
  <c r="S22" i="7" s="1"/>
  <c r="S22" i="8" s="1"/>
  <c r="S22" i="9" s="1"/>
  <c r="S22" i="10" s="1"/>
  <c r="R21" i="1"/>
  <c r="R21" i="2" s="1"/>
  <c r="R21" i="3" s="1"/>
  <c r="R21" i="4" s="1"/>
  <c r="R21" i="5" s="1"/>
  <c r="R21" i="6" s="1"/>
  <c r="R21" i="7" s="1"/>
  <c r="R21" i="8" s="1"/>
  <c r="R21" i="9" s="1"/>
  <c r="Q16" i="11" s="1"/>
  <c r="D71" i="1"/>
  <c r="H50" i="1"/>
  <c r="H50" i="2" s="1"/>
  <c r="H50" i="3" s="1"/>
  <c r="H50" i="4" s="1"/>
  <c r="H50" i="5" s="1"/>
  <c r="H50" i="6" s="1"/>
  <c r="H50" i="7" s="1"/>
  <c r="H50" i="8" s="1"/>
  <c r="H50" i="9" s="1"/>
  <c r="H50" i="10" s="1"/>
  <c r="H47" i="1"/>
  <c r="H47" i="2" s="1"/>
  <c r="H47" i="3" s="1"/>
  <c r="H47" i="4" s="1"/>
  <c r="H47" i="5" s="1"/>
  <c r="H47" i="6" s="1"/>
  <c r="H47" i="7" s="1"/>
  <c r="H47" i="8" s="1"/>
  <c r="H47" i="9" s="1"/>
  <c r="H47" i="10" s="1"/>
  <c r="S37" i="1"/>
  <c r="S37" i="2" s="1"/>
  <c r="S37" i="3" s="1"/>
  <c r="S37" i="4" s="1"/>
  <c r="S37" i="5" s="1"/>
  <c r="S37" i="6" s="1"/>
  <c r="S37" i="7" s="1"/>
  <c r="S37" i="8" s="1"/>
  <c r="S37" i="9" s="1"/>
  <c r="S37" i="10" s="1"/>
  <c r="R31" i="1"/>
  <c r="R31" i="2" s="1"/>
  <c r="R31" i="3" s="1"/>
  <c r="R31" i="4" s="1"/>
  <c r="R31" i="5" s="1"/>
  <c r="R31" i="6" s="1"/>
  <c r="R31" i="7" s="1"/>
  <c r="R31" i="8" s="1"/>
  <c r="R31" i="9" s="1"/>
  <c r="R31" i="10" s="1"/>
  <c r="S54" i="1"/>
  <c r="S54" i="2" s="1"/>
  <c r="S54" i="3" s="1"/>
  <c r="I50" i="1"/>
  <c r="I50" i="2" s="1"/>
  <c r="I50" i="3" s="1"/>
  <c r="I50" i="4" s="1"/>
  <c r="I50" i="5" s="1"/>
  <c r="I50" i="6" s="1"/>
  <c r="I50" i="7" s="1"/>
  <c r="I50" i="8" s="1"/>
  <c r="I50" i="9" s="1"/>
  <c r="H40" i="11" s="1"/>
  <c r="R29" i="1"/>
  <c r="R29" i="2" s="1"/>
  <c r="R29" i="3" s="1"/>
  <c r="R29" i="4" s="1"/>
  <c r="R29" i="5" s="1"/>
  <c r="R29" i="6" s="1"/>
  <c r="R29" i="7" s="1"/>
  <c r="R29" i="8" s="1"/>
  <c r="R29" i="9" s="1"/>
  <c r="R29" i="10" s="1"/>
  <c r="S58" i="1"/>
  <c r="S58" i="2" s="1"/>
  <c r="S58" i="3" s="1"/>
  <c r="T54" i="1"/>
  <c r="T54" i="2" s="1"/>
  <c r="T54" i="3" s="1"/>
  <c r="R55" i="1"/>
  <c r="R55" i="2" s="1"/>
  <c r="R55" i="3" s="1"/>
  <c r="I55" i="1"/>
  <c r="I55" i="2" s="1"/>
  <c r="I55" i="3" s="1"/>
  <c r="I55" i="4" s="1"/>
  <c r="I55" i="5" s="1"/>
  <c r="I55" i="6" s="1"/>
  <c r="I55" i="7" s="1"/>
  <c r="I55" i="8" s="1"/>
  <c r="I55" i="9" s="1"/>
  <c r="S14" i="1"/>
  <c r="S14" i="2" s="1"/>
  <c r="S14" i="3" s="1"/>
  <c r="S14" i="4" s="1"/>
  <c r="S14" i="5" s="1"/>
  <c r="S14" i="6" s="1"/>
  <c r="S14" i="7" s="1"/>
  <c r="S14" i="8" s="1"/>
  <c r="S14" i="9" s="1"/>
  <c r="S14" i="10" s="1"/>
  <c r="T14" i="1"/>
  <c r="T14" i="2" s="1"/>
  <c r="T14" i="3" s="1"/>
  <c r="T14" i="4" s="1"/>
  <c r="T14" i="5" s="1"/>
  <c r="T14" i="6" s="1"/>
  <c r="T14" i="7" s="1"/>
  <c r="T14" i="8" s="1"/>
  <c r="T14" i="9" s="1"/>
  <c r="S8" i="11" s="1"/>
  <c r="S38" i="1"/>
  <c r="S38" i="2" s="1"/>
  <c r="S38" i="3" s="1"/>
  <c r="S38" i="4" s="1"/>
  <c r="S38" i="5" s="1"/>
  <c r="S38" i="6" s="1"/>
  <c r="S38" i="7" s="1"/>
  <c r="S38" i="8" s="1"/>
  <c r="S38" i="9" s="1"/>
  <c r="S38" i="10" s="1"/>
  <c r="R38" i="1"/>
  <c r="R38" i="2" s="1"/>
  <c r="R38" i="3" s="1"/>
  <c r="R38" i="4" s="1"/>
  <c r="R38" i="5" s="1"/>
  <c r="R38" i="6" s="1"/>
  <c r="R38" i="7" s="1"/>
  <c r="R38" i="8" s="1"/>
  <c r="R38" i="9" s="1"/>
  <c r="Q31" i="11" s="1"/>
  <c r="H49" i="1"/>
  <c r="H49" i="2" s="1"/>
  <c r="H49" i="3" s="1"/>
  <c r="H49" i="4" s="1"/>
  <c r="H49" i="5" s="1"/>
  <c r="H49" i="6" s="1"/>
  <c r="H49" i="7" s="1"/>
  <c r="H49" i="8" s="1"/>
  <c r="H49" i="9" s="1"/>
  <c r="H49" i="10" s="1"/>
  <c r="H32" i="1"/>
  <c r="H32" i="2" s="1"/>
  <c r="H32" i="3" s="1"/>
  <c r="H32" i="4" s="1"/>
  <c r="H32" i="5" s="1"/>
  <c r="H32" i="6" s="1"/>
  <c r="H32" i="7" s="1"/>
  <c r="H32" i="8" s="1"/>
  <c r="H32" i="9" s="1"/>
  <c r="H32" i="10" s="1"/>
  <c r="G32" i="1"/>
  <c r="G32" i="2" s="1"/>
  <c r="G32" i="3" s="1"/>
  <c r="G32" i="4" s="1"/>
  <c r="G32" i="5" s="1"/>
  <c r="G32" i="6" s="1"/>
  <c r="G32" i="7" s="1"/>
  <c r="G32" i="8" s="1"/>
  <c r="G32" i="9" s="1"/>
  <c r="G32" i="10" s="1"/>
  <c r="I35" i="1"/>
  <c r="I35" i="2" s="1"/>
  <c r="I35" i="3" s="1"/>
  <c r="I35" i="4" s="1"/>
  <c r="I35" i="5" s="1"/>
  <c r="I35" i="6" s="1"/>
  <c r="I35" i="7" s="1"/>
  <c r="I35" i="8" s="1"/>
  <c r="I35" i="9" s="1"/>
  <c r="I35" i="10" s="1"/>
  <c r="G35" i="1"/>
  <c r="G35" i="2" s="1"/>
  <c r="G35" i="3" s="1"/>
  <c r="G35" i="4" s="1"/>
  <c r="G35" i="5" s="1"/>
  <c r="G35" i="6" s="1"/>
  <c r="K36" i="10"/>
  <c r="J29" i="11"/>
  <c r="G38" i="1"/>
  <c r="G38" i="2" s="1"/>
  <c r="G38" i="3" s="1"/>
  <c r="G38" i="4" s="1"/>
  <c r="G38" i="5" s="1"/>
  <c r="G38" i="6" s="1"/>
  <c r="G38" i="7" s="1"/>
  <c r="G38" i="8" s="1"/>
  <c r="G38" i="9" s="1"/>
  <c r="F31" i="11" s="1"/>
  <c r="I38" i="1"/>
  <c r="I38" i="2" s="1"/>
  <c r="I38" i="3" s="1"/>
  <c r="I38" i="4" s="1"/>
  <c r="I38" i="5" s="1"/>
  <c r="I38" i="6" s="1"/>
  <c r="I38" i="7" s="1"/>
  <c r="I38" i="8" s="1"/>
  <c r="I38" i="9" s="1"/>
  <c r="I38" i="10" s="1"/>
  <c r="V49" i="10"/>
  <c r="U43" i="11"/>
  <c r="R30" i="1"/>
  <c r="R30" i="2" s="1"/>
  <c r="R30" i="3" s="1"/>
  <c r="R30" i="4" s="1"/>
  <c r="R30" i="5" s="1"/>
  <c r="R30" i="6" s="1"/>
  <c r="R30" i="7" s="1"/>
  <c r="R30" i="8" s="1"/>
  <c r="R30" i="9" s="1"/>
  <c r="T30" i="1"/>
  <c r="T30" i="2" s="1"/>
  <c r="T30" i="3" s="1"/>
  <c r="T30" i="4" s="1"/>
  <c r="T30" i="5" s="1"/>
  <c r="T30" i="6" s="1"/>
  <c r="T30" i="7" s="1"/>
  <c r="T30" i="8" s="1"/>
  <c r="T30" i="9" s="1"/>
  <c r="K55" i="10"/>
  <c r="J48" i="11"/>
  <c r="I49" i="1"/>
  <c r="I49" i="2" s="1"/>
  <c r="I49" i="3" s="1"/>
  <c r="I49" i="4" s="1"/>
  <c r="I49" i="5" s="1"/>
  <c r="I49" i="6" s="1"/>
  <c r="I49" i="7" s="1"/>
  <c r="I49" i="8" s="1"/>
  <c r="I49" i="9" s="1"/>
  <c r="H39" i="11" s="1"/>
  <c r="U57" i="1"/>
  <c r="U57" i="2" s="1"/>
  <c r="U57" i="3" s="1"/>
  <c r="T57" i="1"/>
  <c r="T57" i="2" s="1"/>
  <c r="T57" i="3" s="1"/>
  <c r="S57" i="1"/>
  <c r="S57" i="2" s="1"/>
  <c r="S57" i="3" s="1"/>
  <c r="R57" i="1"/>
  <c r="R57" i="2" s="1"/>
  <c r="R57" i="3" s="1"/>
  <c r="R15" i="1"/>
  <c r="R15" i="2" s="1"/>
  <c r="R15" i="3" s="1"/>
  <c r="R15" i="4" s="1"/>
  <c r="R15" i="5" s="1"/>
  <c r="R15" i="6" s="1"/>
  <c r="R15" i="7" s="1"/>
  <c r="R15" i="8" s="1"/>
  <c r="R15" i="9" s="1"/>
  <c r="Q10" i="11" s="1"/>
  <c r="T15" i="1"/>
  <c r="T15" i="2" s="1"/>
  <c r="T15" i="3" s="1"/>
  <c r="T15" i="4" s="1"/>
  <c r="T15" i="5" s="1"/>
  <c r="T15" i="6" s="1"/>
  <c r="T15" i="7" s="1"/>
  <c r="T15" i="8" s="1"/>
  <c r="T15" i="9" s="1"/>
  <c r="S15" i="1"/>
  <c r="S15" i="2" s="1"/>
  <c r="S15" i="3" s="1"/>
  <c r="S15" i="4" s="1"/>
  <c r="S15" i="5" s="1"/>
  <c r="S15" i="6" s="1"/>
  <c r="S15" i="7" s="1"/>
  <c r="S15" i="8" s="1"/>
  <c r="S15" i="9" s="1"/>
  <c r="S15" i="10" s="1"/>
  <c r="J12" i="11"/>
  <c r="K19" i="10"/>
  <c r="T33" i="1"/>
  <c r="T33" i="2" s="1"/>
  <c r="T33" i="3" s="1"/>
  <c r="T33" i="4" s="1"/>
  <c r="T33" i="5" s="1"/>
  <c r="T33" i="6" s="1"/>
  <c r="T33" i="7" s="1"/>
  <c r="T33" i="8" s="1"/>
  <c r="T33" i="9" s="1"/>
  <c r="S23" i="11" s="1"/>
  <c r="S33" i="1"/>
  <c r="S33" i="2" s="1"/>
  <c r="S33" i="3" s="1"/>
  <c r="S33" i="4" s="1"/>
  <c r="S33" i="5" s="1"/>
  <c r="S33" i="6" s="1"/>
  <c r="S33" i="7" s="1"/>
  <c r="S33" i="8" s="1"/>
  <c r="S33" i="9" s="1"/>
  <c r="S33" i="10" s="1"/>
  <c r="J50" i="11"/>
  <c r="K56" i="10"/>
  <c r="J15" i="1"/>
  <c r="J15" i="2" s="1"/>
  <c r="J15" i="3" s="1"/>
  <c r="J15" i="4" s="1"/>
  <c r="J15" i="5" s="1"/>
  <c r="J15" i="6" s="1"/>
  <c r="J15" i="7" s="1"/>
  <c r="J15" i="8" s="1"/>
  <c r="J15" i="9" s="1"/>
  <c r="J15" i="10" s="1"/>
  <c r="G15" i="1"/>
  <c r="G15" i="2" s="1"/>
  <c r="G15" i="3" s="1"/>
  <c r="G15" i="4" s="1"/>
  <c r="G15" i="5" s="1"/>
  <c r="G15" i="6" s="1"/>
  <c r="G15" i="7" s="1"/>
  <c r="G15" i="8" s="1"/>
  <c r="G15" i="9" s="1"/>
  <c r="G15" i="10" s="1"/>
  <c r="I15" i="1"/>
  <c r="I15" i="2" s="1"/>
  <c r="I15" i="3" s="1"/>
  <c r="I15" i="4" s="1"/>
  <c r="I15" i="5" s="1"/>
  <c r="I15" i="6" s="1"/>
  <c r="I15" i="7" s="1"/>
  <c r="I15" i="8" s="1"/>
  <c r="I15" i="9" s="1"/>
  <c r="H8" i="11" s="1"/>
  <c r="R19" i="1"/>
  <c r="R19" i="2" s="1"/>
  <c r="R19" i="3" s="1"/>
  <c r="R19" i="4" s="1"/>
  <c r="R19" i="5" s="1"/>
  <c r="R19" i="6" s="1"/>
  <c r="R19" i="7" s="1"/>
  <c r="R19" i="8" s="1"/>
  <c r="R19" i="9" s="1"/>
  <c r="Q7" i="11" s="1"/>
  <c r="S19" i="1"/>
  <c r="S19" i="2" s="1"/>
  <c r="S19" i="3" s="1"/>
  <c r="S19" i="4" s="1"/>
  <c r="S19" i="5" s="1"/>
  <c r="S19" i="6" s="1"/>
  <c r="S19" i="7" s="1"/>
  <c r="S19" i="8" s="1"/>
  <c r="S19" i="9" s="1"/>
  <c r="S19" i="10" s="1"/>
  <c r="I36" i="1"/>
  <c r="I36" i="2" s="1"/>
  <c r="I36" i="3" s="1"/>
  <c r="I36" i="4" s="1"/>
  <c r="I36" i="5" s="1"/>
  <c r="I36" i="6" s="1"/>
  <c r="I36" i="7" s="1"/>
  <c r="I36" i="8" s="1"/>
  <c r="I36" i="9" s="1"/>
  <c r="G36" i="1"/>
  <c r="G36" i="2" s="1"/>
  <c r="G36" i="3" s="1"/>
  <c r="G36" i="4" s="1"/>
  <c r="G36" i="5" s="1"/>
  <c r="G36" i="6" s="1"/>
  <c r="G36" i="7" s="1"/>
  <c r="G36" i="8" s="1"/>
  <c r="G36" i="9" s="1"/>
  <c r="T58" i="1"/>
  <c r="G55" i="1"/>
  <c r="G55" i="2" s="1"/>
  <c r="G55" i="3" s="1"/>
  <c r="G55" i="4" s="1"/>
  <c r="G55" i="5" s="1"/>
  <c r="G55" i="6" s="1"/>
  <c r="G55" i="7" s="1"/>
  <c r="G55" i="8" s="1"/>
  <c r="G55" i="9" s="1"/>
  <c r="G56" i="1"/>
  <c r="G56" i="2" s="1"/>
  <c r="G56" i="3" s="1"/>
  <c r="G56" i="4" s="1"/>
  <c r="G56" i="5" s="1"/>
  <c r="G56" i="6" s="1"/>
  <c r="G56" i="7" s="1"/>
  <c r="G56" i="8" s="1"/>
  <c r="G56" i="9" s="1"/>
  <c r="G57" i="10"/>
  <c r="F49" i="11"/>
  <c r="K74" i="10"/>
  <c r="J64" i="11"/>
  <c r="I53" i="10"/>
  <c r="U56" i="1"/>
  <c r="U56" i="2" s="1"/>
  <c r="U56" i="3" s="1"/>
  <c r="T56" i="1"/>
  <c r="T56" i="2" s="1"/>
  <c r="T56" i="3" s="1"/>
  <c r="R56" i="1"/>
  <c r="R56" i="2" s="1"/>
  <c r="R56" i="3" s="1"/>
  <c r="S56" i="1"/>
  <c r="S56" i="2" s="1"/>
  <c r="S56" i="3" s="1"/>
  <c r="U15" i="11"/>
  <c r="V26" i="10"/>
  <c r="V47" i="10"/>
  <c r="S17" i="1"/>
  <c r="S17" i="2" s="1"/>
  <c r="S17" i="3" s="1"/>
  <c r="S17" i="4" s="1"/>
  <c r="S17" i="5" s="1"/>
  <c r="S17" i="6" s="1"/>
  <c r="S17" i="7" s="1"/>
  <c r="S17" i="8" s="1"/>
  <c r="S17" i="9" s="1"/>
  <c r="S17" i="10" s="1"/>
  <c r="R17" i="1"/>
  <c r="R17" i="2" s="1"/>
  <c r="R17" i="3" s="1"/>
  <c r="R17" i="4" s="1"/>
  <c r="R17" i="5" s="1"/>
  <c r="R17" i="6" s="1"/>
  <c r="R17" i="7" s="1"/>
  <c r="R17" i="8" s="1"/>
  <c r="R17" i="9" s="1"/>
  <c r="T17" i="1"/>
  <c r="T17" i="2" s="1"/>
  <c r="T17" i="3" s="1"/>
  <c r="T17" i="4" s="1"/>
  <c r="T17" i="5" s="1"/>
  <c r="T17" i="6" s="1"/>
  <c r="T17" i="7" s="1"/>
  <c r="T17" i="8" s="1"/>
  <c r="T17" i="9" s="1"/>
  <c r="T17" i="10" s="1"/>
  <c r="H22" i="1"/>
  <c r="H22" i="2" s="1"/>
  <c r="H22" i="3" s="1"/>
  <c r="H22" i="4" s="1"/>
  <c r="H22" i="5" s="1"/>
  <c r="H22" i="6" s="1"/>
  <c r="H22" i="7" s="1"/>
  <c r="H22" i="8" s="1"/>
  <c r="H22" i="9" s="1"/>
  <c r="H22" i="10" s="1"/>
  <c r="I22" i="1"/>
  <c r="I22" i="2" s="1"/>
  <c r="I22" i="3" s="1"/>
  <c r="I22" i="4" s="1"/>
  <c r="I22" i="5" s="1"/>
  <c r="I22" i="6" s="1"/>
  <c r="I22" i="7" s="1"/>
  <c r="I22" i="8" s="1"/>
  <c r="I22" i="9" s="1"/>
  <c r="H16" i="11" s="1"/>
  <c r="G22" i="1"/>
  <c r="G22" i="2" s="1"/>
  <c r="G22" i="3" s="1"/>
  <c r="G22" i="4" s="1"/>
  <c r="G22" i="5" s="1"/>
  <c r="G22" i="6" s="1"/>
  <c r="G22" i="7" s="1"/>
  <c r="G22" i="8" s="1"/>
  <c r="G22" i="9" s="1"/>
  <c r="F16" i="11" s="1"/>
  <c r="U41" i="11"/>
  <c r="V51" i="10"/>
  <c r="I23" i="1"/>
  <c r="I23" i="2" s="1"/>
  <c r="I23" i="3" s="1"/>
  <c r="I23" i="4" s="1"/>
  <c r="I23" i="5" s="1"/>
  <c r="I23" i="6" s="1"/>
  <c r="I23" i="7" s="1"/>
  <c r="I23" i="8" s="1"/>
  <c r="I23" i="9" s="1"/>
  <c r="H17" i="11" s="1"/>
  <c r="H23" i="1"/>
  <c r="H23" i="2" s="1"/>
  <c r="H23" i="3" s="1"/>
  <c r="H23" i="4" s="1"/>
  <c r="H23" i="5" s="1"/>
  <c r="H23" i="6" s="1"/>
  <c r="H23" i="7" s="1"/>
  <c r="H23" i="8" s="1"/>
  <c r="H23" i="9" s="1"/>
  <c r="H23" i="10" s="1"/>
  <c r="H29" i="1"/>
  <c r="H29" i="2" s="1"/>
  <c r="H29" i="3" s="1"/>
  <c r="H29" i="4" s="1"/>
  <c r="H29" i="5" s="1"/>
  <c r="H29" i="6" s="1"/>
  <c r="H29" i="7" s="1"/>
  <c r="H29" i="8" s="1"/>
  <c r="H29" i="9" s="1"/>
  <c r="H29" i="10" s="1"/>
  <c r="I29" i="1"/>
  <c r="I29" i="2" s="1"/>
  <c r="I29" i="3" s="1"/>
  <c r="I29" i="4" s="1"/>
  <c r="I29" i="5" s="1"/>
  <c r="I29" i="6" s="1"/>
  <c r="I29" i="7" s="1"/>
  <c r="I29" i="8" s="1"/>
  <c r="I29" i="9" s="1"/>
  <c r="I29" i="10" s="1"/>
  <c r="J49" i="11"/>
  <c r="K57" i="10"/>
  <c r="I39" i="1"/>
  <c r="I39" i="2" s="1"/>
  <c r="I39" i="3" s="1"/>
  <c r="I39" i="4" s="1"/>
  <c r="I39" i="5" s="1"/>
  <c r="I39" i="6" s="1"/>
  <c r="I39" i="7" s="1"/>
  <c r="I39" i="8" s="1"/>
  <c r="I39" i="9" s="1"/>
  <c r="I39" i="10" s="1"/>
  <c r="H39" i="1"/>
  <c r="H39" i="2" s="1"/>
  <c r="H39" i="3" s="1"/>
  <c r="H39" i="4" s="1"/>
  <c r="H39" i="5" s="1"/>
  <c r="H39" i="6" s="1"/>
  <c r="H39" i="7" s="1"/>
  <c r="H39" i="8" s="1"/>
  <c r="H39" i="9" s="1"/>
  <c r="H39" i="10" s="1"/>
  <c r="V46" i="10"/>
  <c r="U39" i="11"/>
  <c r="K50" i="10"/>
  <c r="J40" i="11"/>
  <c r="J46" i="11"/>
  <c r="K53" i="10"/>
  <c r="K72" i="10"/>
  <c r="J62" i="11"/>
  <c r="J31" i="11"/>
  <c r="K38" i="10"/>
  <c r="G39" i="1"/>
  <c r="G39" i="2" s="1"/>
  <c r="G39" i="3" s="1"/>
  <c r="G39" i="4" s="1"/>
  <c r="G39" i="5" s="1"/>
  <c r="G39" i="6" s="1"/>
  <c r="U51" i="1"/>
  <c r="U51" i="2" s="1"/>
  <c r="U51" i="3" s="1"/>
  <c r="U51" i="4" s="1"/>
  <c r="U51" i="5" s="1"/>
  <c r="U51" i="6" s="1"/>
  <c r="U51" i="7" s="1"/>
  <c r="U51" i="8" s="1"/>
  <c r="U51" i="9" s="1"/>
  <c r="U51" i="10" s="1"/>
  <c r="R51" i="1"/>
  <c r="R51" i="2" s="1"/>
  <c r="R51" i="3" s="1"/>
  <c r="R51" i="4" s="1"/>
  <c r="R51" i="5" s="1"/>
  <c r="R51" i="6" s="1"/>
  <c r="R51" i="7" s="1"/>
  <c r="R51" i="8" s="1"/>
  <c r="R51" i="9" s="1"/>
  <c r="T51" i="1"/>
  <c r="T51" i="2" s="1"/>
  <c r="T51" i="3" s="1"/>
  <c r="T51" i="4" s="1"/>
  <c r="T51" i="5" s="1"/>
  <c r="T51" i="6" s="1"/>
  <c r="T51" i="7" s="1"/>
  <c r="T51" i="8" s="1"/>
  <c r="T51" i="9" s="1"/>
  <c r="S51" i="1"/>
  <c r="S51" i="2" s="1"/>
  <c r="S51" i="3" s="1"/>
  <c r="S51" i="4" s="1"/>
  <c r="S51" i="5" s="1"/>
  <c r="S51" i="6" s="1"/>
  <c r="S51" i="7" s="1"/>
  <c r="S51" i="8" s="1"/>
  <c r="S51" i="9" s="1"/>
  <c r="S51" i="10" s="1"/>
  <c r="J47" i="11"/>
  <c r="K54" i="10"/>
  <c r="K75" i="10"/>
  <c r="T53" i="1"/>
  <c r="T53" i="2" s="1"/>
  <c r="T53" i="3" s="1"/>
  <c r="R53" i="1"/>
  <c r="R53" i="2" s="1"/>
  <c r="R53" i="3" s="1"/>
  <c r="I24" i="1"/>
  <c r="I24" i="2" s="1"/>
  <c r="I24" i="3" s="1"/>
  <c r="I24" i="4" s="1"/>
  <c r="I24" i="5" s="1"/>
  <c r="I24" i="6" s="1"/>
  <c r="I24" i="7" s="1"/>
  <c r="I24" i="8" s="1"/>
  <c r="I24" i="9" s="1"/>
  <c r="I24" i="10" s="1"/>
  <c r="H24" i="1"/>
  <c r="H24" i="2" s="1"/>
  <c r="H24" i="3" s="1"/>
  <c r="H24" i="4" s="1"/>
  <c r="H24" i="5" s="1"/>
  <c r="H24" i="6" s="1"/>
  <c r="H24" i="7" s="1"/>
  <c r="H24" i="8" s="1"/>
  <c r="H24" i="9" s="1"/>
  <c r="H24" i="10" s="1"/>
  <c r="U40" i="11"/>
  <c r="V48" i="10"/>
  <c r="I54" i="1"/>
  <c r="I54" i="2" s="1"/>
  <c r="I54" i="3" s="1"/>
  <c r="I54" i="4" s="1"/>
  <c r="I54" i="5" s="1"/>
  <c r="I54" i="6" s="1"/>
  <c r="I54" i="7" s="1"/>
  <c r="I54" i="8" s="1"/>
  <c r="I54" i="9" s="1"/>
  <c r="G54" i="1"/>
  <c r="G54" i="2" s="1"/>
  <c r="G54" i="3" s="1"/>
  <c r="G54" i="4" s="1"/>
  <c r="G54" i="5" s="1"/>
  <c r="G54" i="6" s="1"/>
  <c r="G54" i="7" s="1"/>
  <c r="G54" i="8" s="1"/>
  <c r="G54" i="9" s="1"/>
  <c r="J54" i="1"/>
  <c r="J54" i="2" s="1"/>
  <c r="J54" i="3" s="1"/>
  <c r="J54" i="4" s="1"/>
  <c r="J54" i="5" s="1"/>
  <c r="J54" i="6" s="1"/>
  <c r="J54" i="7" s="1"/>
  <c r="J54" i="8" s="1"/>
  <c r="J54" i="9" s="1"/>
  <c r="J54" i="10" s="1"/>
  <c r="H35" i="1"/>
  <c r="H35" i="2" s="1"/>
  <c r="H35" i="3" s="1"/>
  <c r="H35" i="4" s="1"/>
  <c r="H35" i="5" s="1"/>
  <c r="H35" i="6" s="1"/>
  <c r="H35" i="7" s="1"/>
  <c r="H35" i="8" s="1"/>
  <c r="H35" i="9" s="1"/>
  <c r="H35" i="10" s="1"/>
  <c r="J56" i="1"/>
  <c r="J56" i="2" s="1"/>
  <c r="J56" i="3" s="1"/>
  <c r="J56" i="4" s="1"/>
  <c r="J56" i="5" s="1"/>
  <c r="J56" i="6" s="1"/>
  <c r="J56" i="7" s="1"/>
  <c r="J56" i="8" s="1"/>
  <c r="J56" i="9" s="1"/>
  <c r="J56" i="10" s="1"/>
  <c r="H56" i="1"/>
  <c r="H56" i="2" s="1"/>
  <c r="H56" i="3" s="1"/>
  <c r="H56" i="4" s="1"/>
  <c r="H56" i="5" s="1"/>
  <c r="H56" i="6" s="1"/>
  <c r="H56" i="7" s="1"/>
  <c r="H56" i="8" s="1"/>
  <c r="H56" i="9" s="1"/>
  <c r="H56" i="10" s="1"/>
  <c r="D70" i="1"/>
  <c r="K51" i="10"/>
  <c r="J41" i="11"/>
  <c r="J42" i="11"/>
  <c r="K48" i="10"/>
  <c r="J44" i="11"/>
  <c r="K46" i="10"/>
  <c r="K47" i="10"/>
  <c r="J43" i="11"/>
  <c r="K49" i="10"/>
  <c r="J39" i="11"/>
  <c r="V40" i="10"/>
  <c r="U29" i="11"/>
  <c r="U31" i="11"/>
  <c r="V38" i="10"/>
  <c r="U30" i="11"/>
  <c r="V35" i="10"/>
  <c r="U28" i="11"/>
  <c r="V37" i="10"/>
  <c r="U32" i="11"/>
  <c r="V39" i="10"/>
  <c r="V36" i="10"/>
  <c r="U33" i="11"/>
  <c r="T35" i="1"/>
  <c r="T35" i="2" s="1"/>
  <c r="T35" i="3" s="1"/>
  <c r="T35" i="4" s="1"/>
  <c r="T35" i="5" s="1"/>
  <c r="T35" i="6" s="1"/>
  <c r="T35" i="7" s="1"/>
  <c r="T35" i="8" s="1"/>
  <c r="T35" i="9" s="1"/>
  <c r="S35" i="1"/>
  <c r="S35" i="2" s="1"/>
  <c r="S35" i="3" s="1"/>
  <c r="S35" i="4" s="1"/>
  <c r="S35" i="5" s="1"/>
  <c r="S35" i="6" s="1"/>
  <c r="S35" i="7" s="1"/>
  <c r="S35" i="8" s="1"/>
  <c r="S35" i="9" s="1"/>
  <c r="S35" i="10" s="1"/>
  <c r="U23" i="11"/>
  <c r="V33" i="10"/>
  <c r="V30" i="10"/>
  <c r="U22" i="11"/>
  <c r="U21" i="11"/>
  <c r="V28" i="10"/>
  <c r="U24" i="11"/>
  <c r="V29" i="10"/>
  <c r="U26" i="11"/>
  <c r="V32" i="10"/>
  <c r="V31" i="10"/>
  <c r="U25" i="11"/>
  <c r="T28" i="1"/>
  <c r="T28" i="2" s="1"/>
  <c r="T28" i="3" s="1"/>
  <c r="T28" i="4" s="1"/>
  <c r="T28" i="5" s="1"/>
  <c r="T28" i="6" s="1"/>
  <c r="T28" i="7" s="1"/>
  <c r="T28" i="8" s="1"/>
  <c r="T28" i="9" s="1"/>
  <c r="R28" i="1"/>
  <c r="R28" i="2" s="1"/>
  <c r="R28" i="3" s="1"/>
  <c r="R28" i="4" s="1"/>
  <c r="R28" i="5" s="1"/>
  <c r="R28" i="6" s="1"/>
  <c r="R28" i="7" s="1"/>
  <c r="R28" i="8" s="1"/>
  <c r="R28" i="9" s="1"/>
  <c r="S28" i="1"/>
  <c r="S28" i="2" s="1"/>
  <c r="S28" i="3" s="1"/>
  <c r="S28" i="4" s="1"/>
  <c r="S28" i="5" s="1"/>
  <c r="S28" i="6" s="1"/>
  <c r="S28" i="7" s="1"/>
  <c r="S28" i="8" s="1"/>
  <c r="S28" i="9" s="1"/>
  <c r="S28" i="10" s="1"/>
  <c r="R32" i="1"/>
  <c r="R32" i="2" s="1"/>
  <c r="R32" i="3" s="1"/>
  <c r="R32" i="4" s="1"/>
  <c r="R32" i="5" s="1"/>
  <c r="R32" i="6" s="1"/>
  <c r="R32" i="7" s="1"/>
  <c r="R32" i="8" s="1"/>
  <c r="R32" i="9" s="1"/>
  <c r="T32" i="1"/>
  <c r="T32" i="2" s="1"/>
  <c r="T32" i="3" s="1"/>
  <c r="T32" i="4" s="1"/>
  <c r="T32" i="5" s="1"/>
  <c r="T32" i="6" s="1"/>
  <c r="T32" i="7" s="1"/>
  <c r="T32" i="8" s="1"/>
  <c r="T32" i="9" s="1"/>
  <c r="K39" i="10"/>
  <c r="J32" i="11"/>
  <c r="J28" i="11"/>
  <c r="K40" i="10"/>
  <c r="I40" i="1"/>
  <c r="I40" i="2" s="1"/>
  <c r="I40" i="3" s="1"/>
  <c r="I40" i="4" s="1"/>
  <c r="I40" i="5" s="1"/>
  <c r="I40" i="6" s="1"/>
  <c r="I40" i="7" s="1"/>
  <c r="I40" i="8" s="1"/>
  <c r="J30" i="11"/>
  <c r="J33" i="11"/>
  <c r="H40" i="1"/>
  <c r="H40" i="2" s="1"/>
  <c r="H40" i="3" s="1"/>
  <c r="H40" i="4" s="1"/>
  <c r="H40" i="5" s="1"/>
  <c r="H40" i="6" s="1"/>
  <c r="H40" i="7" s="1"/>
  <c r="H40" i="8" s="1"/>
  <c r="H40" i="9" s="1"/>
  <c r="H40" i="10" s="1"/>
  <c r="O70" i="1"/>
  <c r="J26" i="11"/>
  <c r="K29" i="10"/>
  <c r="K30" i="10"/>
  <c r="J21" i="11"/>
  <c r="K31" i="10"/>
  <c r="J24" i="11"/>
  <c r="K33" i="10"/>
  <c r="J23" i="11"/>
  <c r="J22" i="11"/>
  <c r="K28" i="10"/>
  <c r="K32" i="10"/>
  <c r="J25" i="11"/>
  <c r="U17" i="11"/>
  <c r="V23" i="10"/>
  <c r="V25" i="10"/>
  <c r="U14" i="11"/>
  <c r="U16" i="11"/>
  <c r="V21" i="10"/>
  <c r="V24" i="10"/>
  <c r="U19" i="11"/>
  <c r="U18" i="11"/>
  <c r="V22" i="10"/>
  <c r="S26" i="1"/>
  <c r="S26" i="2" s="1"/>
  <c r="S26" i="3" s="1"/>
  <c r="S26" i="4" s="1"/>
  <c r="S26" i="5" s="1"/>
  <c r="S26" i="6" s="1"/>
  <c r="S26" i="7" s="1"/>
  <c r="S26" i="8" s="1"/>
  <c r="S26" i="9" s="1"/>
  <c r="S26" i="10" s="1"/>
  <c r="R23" i="1"/>
  <c r="R23" i="2" s="1"/>
  <c r="R23" i="3" s="1"/>
  <c r="R23" i="4" s="1"/>
  <c r="R23" i="5" s="1"/>
  <c r="R23" i="6" s="1"/>
  <c r="R23" i="7" s="1"/>
  <c r="R23" i="8" s="1"/>
  <c r="R23" i="9" s="1"/>
  <c r="S23" i="1"/>
  <c r="S23" i="2" s="1"/>
  <c r="S23" i="3" s="1"/>
  <c r="S23" i="4" s="1"/>
  <c r="S23" i="5" s="1"/>
  <c r="S23" i="6" s="1"/>
  <c r="S23" i="7" s="1"/>
  <c r="S23" i="8" s="1"/>
  <c r="S23" i="9" s="1"/>
  <c r="S23" i="10" s="1"/>
  <c r="T23" i="1"/>
  <c r="T23" i="2" s="1"/>
  <c r="T23" i="3" s="1"/>
  <c r="T23" i="4" s="1"/>
  <c r="T23" i="5" s="1"/>
  <c r="T23" i="6" s="1"/>
  <c r="T23" i="7" s="1"/>
  <c r="T23" i="8" s="1"/>
  <c r="T23" i="9" s="1"/>
  <c r="S21" i="1"/>
  <c r="S21" i="2" s="1"/>
  <c r="S21" i="3" s="1"/>
  <c r="S21" i="4" s="1"/>
  <c r="S21" i="5" s="1"/>
  <c r="S21" i="6" s="1"/>
  <c r="S21" i="7" s="1"/>
  <c r="S21" i="8" s="1"/>
  <c r="S21" i="9" s="1"/>
  <c r="S21" i="10" s="1"/>
  <c r="U8" i="11"/>
  <c r="V14" i="10"/>
  <c r="U7" i="11"/>
  <c r="V19" i="10"/>
  <c r="S16" i="1"/>
  <c r="S16" i="2" s="1"/>
  <c r="S16" i="3" s="1"/>
  <c r="S16" i="4" s="1"/>
  <c r="S16" i="5" s="1"/>
  <c r="S16" i="6" s="1"/>
  <c r="S16" i="7" s="1"/>
  <c r="S16" i="8" s="1"/>
  <c r="S16" i="9" s="1"/>
  <c r="S16" i="10" s="1"/>
  <c r="T16" i="1"/>
  <c r="T16" i="2" s="1"/>
  <c r="T16" i="3" s="1"/>
  <c r="T16" i="4" s="1"/>
  <c r="T16" i="5" s="1"/>
  <c r="T16" i="6" s="1"/>
  <c r="T16" i="7" s="1"/>
  <c r="T16" i="8" s="1"/>
  <c r="T16" i="9" s="1"/>
  <c r="U12" i="11"/>
  <c r="V16" i="10"/>
  <c r="V15" i="10"/>
  <c r="U9" i="11"/>
  <c r="V18" i="10"/>
  <c r="R14" i="1"/>
  <c r="R14" i="2" s="1"/>
  <c r="R14" i="3" s="1"/>
  <c r="R14" i="4" s="1"/>
  <c r="R14" i="5" s="1"/>
  <c r="R14" i="6" s="1"/>
  <c r="R14" i="7" s="1"/>
  <c r="R14" i="8" s="1"/>
  <c r="R14" i="9" s="1"/>
  <c r="Q8" i="11" s="1"/>
  <c r="J19" i="11"/>
  <c r="K24" i="10"/>
  <c r="J15" i="11"/>
  <c r="K21" i="10"/>
  <c r="J14" i="11"/>
  <c r="K25" i="10"/>
  <c r="J18" i="11"/>
  <c r="K26" i="10"/>
  <c r="J16" i="11"/>
  <c r="K22" i="10"/>
  <c r="H26" i="1"/>
  <c r="H26" i="2" s="1"/>
  <c r="H26" i="3" s="1"/>
  <c r="H26" i="4" s="1"/>
  <c r="H26" i="5" s="1"/>
  <c r="H26" i="6" s="1"/>
  <c r="H26" i="7" s="1"/>
  <c r="H26" i="8" s="1"/>
  <c r="H26" i="9" s="1"/>
  <c r="H26" i="10" s="1"/>
  <c r="I26" i="1"/>
  <c r="I26" i="2" s="1"/>
  <c r="I26" i="3" s="1"/>
  <c r="I26" i="4" s="1"/>
  <c r="I26" i="5" s="1"/>
  <c r="I26" i="6" s="1"/>
  <c r="I26" i="7" s="1"/>
  <c r="I26" i="8" s="1"/>
  <c r="I26" i="9" s="1"/>
  <c r="G26" i="1"/>
  <c r="G26" i="2" s="1"/>
  <c r="G26" i="3" s="1"/>
  <c r="G26" i="4" s="1"/>
  <c r="G26" i="5" s="1"/>
  <c r="G26" i="6" s="1"/>
  <c r="G26" i="7" s="1"/>
  <c r="G26" i="8" s="1"/>
  <c r="G26" i="9" s="1"/>
  <c r="J17" i="11"/>
  <c r="J8" i="11"/>
  <c r="K15" i="10"/>
  <c r="J9" i="11"/>
  <c r="K16" i="10"/>
  <c r="J10" i="11"/>
  <c r="K18" i="10"/>
  <c r="J11" i="11"/>
  <c r="K17" i="10"/>
  <c r="I14" i="1"/>
  <c r="I14" i="2" s="1"/>
  <c r="I14" i="3" s="1"/>
  <c r="I14" i="4" s="1"/>
  <c r="I14" i="5" s="1"/>
  <c r="I14" i="6" s="1"/>
  <c r="I14" i="7" s="1"/>
  <c r="I14" i="8" s="1"/>
  <c r="I14" i="9" s="1"/>
  <c r="I14" i="10" s="1"/>
  <c r="G14" i="1"/>
  <c r="G14" i="2" s="1"/>
  <c r="G14" i="3" s="1"/>
  <c r="G14" i="4" s="1"/>
  <c r="G14" i="5" s="1"/>
  <c r="G14" i="6" s="1"/>
  <c r="G14" i="7" s="1"/>
  <c r="G14" i="8" s="1"/>
  <c r="G14" i="9" s="1"/>
  <c r="G14" i="10" s="1"/>
  <c r="J14" i="2"/>
  <c r="J14" i="3" s="1"/>
  <c r="J14" i="4" s="1"/>
  <c r="J14" i="5" s="1"/>
  <c r="J14" i="6" s="1"/>
  <c r="J14" i="7" s="1"/>
  <c r="J14" i="8" s="1"/>
  <c r="J14" i="9" s="1"/>
  <c r="J14" i="10" s="1"/>
  <c r="G19" i="1"/>
  <c r="G19" i="2" s="1"/>
  <c r="G19" i="3" s="1"/>
  <c r="G19" i="4" s="1"/>
  <c r="G19" i="5" s="1"/>
  <c r="G19" i="6" s="1"/>
  <c r="G19" i="7" s="1"/>
  <c r="G19" i="8" s="1"/>
  <c r="G19" i="9" s="1"/>
  <c r="I19" i="1"/>
  <c r="I19" i="2" s="1"/>
  <c r="I19" i="3" s="1"/>
  <c r="I19" i="4" s="1"/>
  <c r="I19" i="5" s="1"/>
  <c r="I19" i="6" s="1"/>
  <c r="I19" i="7" s="1"/>
  <c r="I19" i="8" s="1"/>
  <c r="I19" i="9" s="1"/>
  <c r="I16" i="1"/>
  <c r="I16" i="2" s="1"/>
  <c r="I16" i="3" s="1"/>
  <c r="I16" i="4" s="1"/>
  <c r="I16" i="5" s="1"/>
  <c r="I16" i="6" s="1"/>
  <c r="I16" i="7" s="1"/>
  <c r="I16" i="8" s="1"/>
  <c r="I16" i="9" s="1"/>
  <c r="G16" i="1"/>
  <c r="G16" i="2" s="1"/>
  <c r="G16" i="3" s="1"/>
  <c r="G16" i="4" s="1"/>
  <c r="G16" i="5" s="1"/>
  <c r="G16" i="6" s="1"/>
  <c r="G16" i="7" s="1"/>
  <c r="G16" i="8" s="1"/>
  <c r="G16" i="9" s="1"/>
  <c r="I18" i="1"/>
  <c r="I18" i="2" s="1"/>
  <c r="I18" i="3" s="1"/>
  <c r="I18" i="4" s="1"/>
  <c r="I18" i="5" s="1"/>
  <c r="I18" i="6" s="1"/>
  <c r="I18" i="7" s="1"/>
  <c r="I18" i="8" s="1"/>
  <c r="I18" i="9" s="1"/>
  <c r="G18" i="1"/>
  <c r="G18" i="2" s="1"/>
  <c r="G18" i="3" s="1"/>
  <c r="G18" i="4" s="1"/>
  <c r="G18" i="5" s="1"/>
  <c r="G18" i="6" s="1"/>
  <c r="G18" i="7" s="1"/>
  <c r="G18" i="8" s="1"/>
  <c r="G18" i="9" s="1"/>
  <c r="G17" i="1"/>
  <c r="G17" i="2" s="1"/>
  <c r="G17" i="3" s="1"/>
  <c r="G17" i="4" s="1"/>
  <c r="G17" i="5" s="1"/>
  <c r="G17" i="6" s="1"/>
  <c r="G17" i="7" s="1"/>
  <c r="G17" i="8" s="1"/>
  <c r="G17" i="9" s="1"/>
  <c r="I17" i="1"/>
  <c r="I17" i="2" s="1"/>
  <c r="I17" i="3" s="1"/>
  <c r="I17" i="4" s="1"/>
  <c r="I17" i="5" s="1"/>
  <c r="I17" i="6" s="1"/>
  <c r="I17" i="7" s="1"/>
  <c r="I17" i="8" s="1"/>
  <c r="I17" i="9" s="1"/>
  <c r="H19" i="1"/>
  <c r="H19" i="2" s="1"/>
  <c r="H19" i="3" s="1"/>
  <c r="H19" i="4" s="1"/>
  <c r="H19" i="5" s="1"/>
  <c r="H19" i="6" s="1"/>
  <c r="H19" i="7" s="1"/>
  <c r="H19" i="8" s="1"/>
  <c r="H19" i="9" s="1"/>
  <c r="H19" i="10" s="1"/>
  <c r="H17" i="1"/>
  <c r="H17" i="2" s="1"/>
  <c r="H17" i="3" s="1"/>
  <c r="H17" i="4" s="1"/>
  <c r="H17" i="5" s="1"/>
  <c r="H17" i="6" s="1"/>
  <c r="H17" i="7" s="1"/>
  <c r="H17" i="8" s="1"/>
  <c r="H17" i="9" s="1"/>
  <c r="H17" i="10" s="1"/>
  <c r="H14" i="1"/>
  <c r="H14" i="2" s="1"/>
  <c r="H14" i="3" s="1"/>
  <c r="H14" i="4" s="1"/>
  <c r="H14" i="5" s="1"/>
  <c r="H14" i="6" s="1"/>
  <c r="H14" i="7" s="1"/>
  <c r="H14" i="8" s="1"/>
  <c r="H14" i="9" s="1"/>
  <c r="H14" i="10" s="1"/>
  <c r="D70" i="10"/>
  <c r="D71" i="10"/>
  <c r="D73" i="10"/>
  <c r="U58" i="2"/>
  <c r="U58" i="3" s="1"/>
  <c r="T58" i="2"/>
  <c r="T58" i="3" s="1"/>
  <c r="F75" i="5" l="1"/>
  <c r="F70" i="5"/>
  <c r="Q72" i="4"/>
  <c r="F71" i="2"/>
  <c r="Q74" i="3"/>
  <c r="Q73" i="3"/>
  <c r="Q72" i="3"/>
  <c r="F69" i="3"/>
  <c r="F73" i="6"/>
  <c r="F74" i="6"/>
  <c r="F74" i="7"/>
  <c r="F71" i="7"/>
  <c r="Q72" i="8"/>
  <c r="F70" i="6"/>
  <c r="F74" i="4"/>
  <c r="F70" i="4"/>
  <c r="Q69" i="4"/>
  <c r="Q74" i="5"/>
  <c r="Q75" i="5"/>
  <c r="Q70" i="5"/>
  <c r="Q73" i="6"/>
  <c r="Q75" i="7"/>
  <c r="Q73" i="7"/>
  <c r="Q75" i="8"/>
  <c r="Q74" i="8"/>
  <c r="Q70" i="7"/>
  <c r="G35" i="10"/>
  <c r="H44" i="11"/>
  <c r="G40" i="10"/>
  <c r="G58" i="10"/>
  <c r="V71" i="7"/>
  <c r="V71" i="8" s="1"/>
  <c r="V71" i="9" s="1"/>
  <c r="Q71" i="7"/>
  <c r="Q74" i="7"/>
  <c r="S39" i="11"/>
  <c r="Q29" i="11"/>
  <c r="S29" i="11"/>
  <c r="Q73" i="5"/>
  <c r="Q71" i="5"/>
  <c r="S9" i="11"/>
  <c r="I48" i="10"/>
  <c r="F26" i="11"/>
  <c r="F15" i="11"/>
  <c r="R50" i="10"/>
  <c r="I33" i="10"/>
  <c r="Q70" i="3"/>
  <c r="Q12" i="11"/>
  <c r="Q69" i="3"/>
  <c r="F22" i="11"/>
  <c r="T49" i="10"/>
  <c r="Q40" i="11"/>
  <c r="V72" i="2"/>
  <c r="V71" i="3" s="1"/>
  <c r="V71" i="4" s="1"/>
  <c r="V72" i="5" s="1"/>
  <c r="V72" i="6" s="1"/>
  <c r="V72" i="7" s="1"/>
  <c r="V72" i="8" s="1"/>
  <c r="V72" i="9" s="1"/>
  <c r="Q70" i="2"/>
  <c r="Q74" i="2"/>
  <c r="F72" i="2"/>
  <c r="F70" i="2"/>
  <c r="V74" i="2"/>
  <c r="V73" i="3" s="1"/>
  <c r="V73" i="4" s="1"/>
  <c r="V74" i="5" s="1"/>
  <c r="V74" i="6" s="1"/>
  <c r="V74" i="7" s="1"/>
  <c r="V74" i="8" s="1"/>
  <c r="V74" i="9" s="1"/>
  <c r="Q71" i="2"/>
  <c r="Q72" i="2"/>
  <c r="F75" i="2"/>
  <c r="H75" i="2" s="1"/>
  <c r="H74" i="3" s="1"/>
  <c r="H74" i="4" s="1"/>
  <c r="H75" i="5" s="1"/>
  <c r="H75" i="6" s="1"/>
  <c r="H75" i="7" s="1"/>
  <c r="H75" i="8" s="1"/>
  <c r="H75" i="9" s="1"/>
  <c r="Q73" i="2"/>
  <c r="Q75" i="2"/>
  <c r="R75" i="2" s="1"/>
  <c r="R74" i="3" s="1"/>
  <c r="R74" i="4" s="1"/>
  <c r="R75" i="5" s="1"/>
  <c r="R75" i="6" s="1"/>
  <c r="R75" i="7" s="1"/>
  <c r="R75" i="8" s="1"/>
  <c r="R75" i="9" s="1"/>
  <c r="U65" i="11"/>
  <c r="V75" i="10"/>
  <c r="T19" i="10"/>
  <c r="I32" i="10"/>
  <c r="T47" i="10"/>
  <c r="Q14" i="11"/>
  <c r="F32" i="11"/>
  <c r="T37" i="10"/>
  <c r="R33" i="10"/>
  <c r="S16" i="11"/>
  <c r="G49" i="10"/>
  <c r="F41" i="11"/>
  <c r="S18" i="11"/>
  <c r="I28" i="10"/>
  <c r="G25" i="10"/>
  <c r="G30" i="10"/>
  <c r="T38" i="10"/>
  <c r="Q30" i="11"/>
  <c r="T36" i="10"/>
  <c r="H33" i="11"/>
  <c r="G31" i="10"/>
  <c r="G33" i="10"/>
  <c r="H14" i="11"/>
  <c r="I15" i="10"/>
  <c r="I50" i="10"/>
  <c r="T24" i="10"/>
  <c r="Q19" i="11"/>
  <c r="F43" i="11"/>
  <c r="H24" i="11"/>
  <c r="T48" i="10"/>
  <c r="T29" i="10"/>
  <c r="I21" i="10"/>
  <c r="R18" i="10"/>
  <c r="H31" i="11"/>
  <c r="F33" i="11"/>
  <c r="R38" i="10"/>
  <c r="G22" i="10"/>
  <c r="Q15" i="11"/>
  <c r="R39" i="10"/>
  <c r="F42" i="11"/>
  <c r="F44" i="11"/>
  <c r="F8" i="11"/>
  <c r="S15" i="11"/>
  <c r="F17" i="11"/>
  <c r="T25" i="10"/>
  <c r="I30" i="10"/>
  <c r="I47" i="10"/>
  <c r="G50" i="10"/>
  <c r="H50" i="11"/>
  <c r="I51" i="10"/>
  <c r="G24" i="10"/>
  <c r="F19" i="11"/>
  <c r="R46" i="10"/>
  <c r="Q25" i="11"/>
  <c r="K71" i="1"/>
  <c r="K71" i="2" s="1"/>
  <c r="K70" i="3" s="1"/>
  <c r="K70" i="4" s="1"/>
  <c r="K71" i="5" s="1"/>
  <c r="K71" i="6" s="1"/>
  <c r="K71" i="7" s="1"/>
  <c r="K71" i="8" s="1"/>
  <c r="K71" i="9" s="1"/>
  <c r="J61" i="11" s="1"/>
  <c r="H19" i="11"/>
  <c r="Q42" i="11"/>
  <c r="H26" i="11"/>
  <c r="Q24" i="11"/>
  <c r="R37" i="10"/>
  <c r="F25" i="11"/>
  <c r="T14" i="10"/>
  <c r="S11" i="11"/>
  <c r="R22" i="10"/>
  <c r="I49" i="10"/>
  <c r="R49" i="10"/>
  <c r="I23" i="10"/>
  <c r="I22" i="10"/>
  <c r="R36" i="10"/>
  <c r="S25" i="11"/>
  <c r="R19" i="10"/>
  <c r="G38" i="10"/>
  <c r="T33" i="10"/>
  <c r="T39" i="10"/>
  <c r="R15" i="10"/>
  <c r="R21" i="10"/>
  <c r="Q73" i="1"/>
  <c r="T73" i="1" s="1"/>
  <c r="H30" i="11"/>
  <c r="H32" i="11"/>
  <c r="H48" i="11"/>
  <c r="I55" i="10"/>
  <c r="S22" i="11"/>
  <c r="T30" i="10"/>
  <c r="G36" i="10"/>
  <c r="F29" i="11"/>
  <c r="R30" i="10"/>
  <c r="Q22" i="11"/>
  <c r="F50" i="11"/>
  <c r="G56" i="10"/>
  <c r="H29" i="11"/>
  <c r="I36" i="10"/>
  <c r="F48" i="11"/>
  <c r="G55" i="10"/>
  <c r="T15" i="10"/>
  <c r="S10" i="11"/>
  <c r="G54" i="10"/>
  <c r="F47" i="11"/>
  <c r="I54" i="10"/>
  <c r="H47" i="11"/>
  <c r="S41" i="11"/>
  <c r="T51" i="10"/>
  <c r="R17" i="10"/>
  <c r="Q11" i="11"/>
  <c r="Q41" i="11"/>
  <c r="R51" i="10"/>
  <c r="S30" i="11"/>
  <c r="T35" i="10"/>
  <c r="R32" i="10"/>
  <c r="Q26" i="11"/>
  <c r="R28" i="10"/>
  <c r="Q21" i="11"/>
  <c r="S26" i="11"/>
  <c r="T32" i="10"/>
  <c r="S21" i="11"/>
  <c r="T28" i="10"/>
  <c r="Q71" i="1"/>
  <c r="U61" i="11"/>
  <c r="V71" i="10"/>
  <c r="S17" i="11"/>
  <c r="T23" i="10"/>
  <c r="R23" i="10"/>
  <c r="Q17" i="11"/>
  <c r="S12" i="11"/>
  <c r="T16" i="10"/>
  <c r="R14" i="10"/>
  <c r="F18" i="11"/>
  <c r="G26" i="10"/>
  <c r="I26" i="10"/>
  <c r="H18" i="11"/>
  <c r="F11" i="11"/>
  <c r="G17" i="10"/>
  <c r="F9" i="11"/>
  <c r="G16" i="10"/>
  <c r="H12" i="11"/>
  <c r="I19" i="10"/>
  <c r="H11" i="11"/>
  <c r="I17" i="10"/>
  <c r="H9" i="11"/>
  <c r="I16" i="10"/>
  <c r="F12" i="11"/>
  <c r="G19" i="10"/>
  <c r="H10" i="11"/>
  <c r="I18" i="10"/>
  <c r="F10" i="11"/>
  <c r="G18" i="10"/>
  <c r="F73" i="10"/>
  <c r="F71" i="10"/>
  <c r="F75" i="10"/>
  <c r="F70" i="10"/>
  <c r="V72" i="10" l="1"/>
  <c r="U62" i="11"/>
  <c r="V74" i="10"/>
  <c r="U64" i="11"/>
  <c r="S72" i="2"/>
  <c r="S71" i="3" s="1"/>
  <c r="S71" i="4" s="1"/>
  <c r="S72" i="5" s="1"/>
  <c r="S72" i="6" s="1"/>
  <c r="S72" i="7" s="1"/>
  <c r="S72" i="8" s="1"/>
  <c r="S72" i="9" s="1"/>
  <c r="S72" i="10" s="1"/>
  <c r="T72" i="2"/>
  <c r="T71" i="3" s="1"/>
  <c r="T71" i="4" s="1"/>
  <c r="T72" i="5" s="1"/>
  <c r="T72" i="6" s="1"/>
  <c r="T72" i="7" s="1"/>
  <c r="T72" i="8" s="1"/>
  <c r="T72" i="9" s="1"/>
  <c r="U72" i="2"/>
  <c r="U71" i="3" s="1"/>
  <c r="U71" i="4" s="1"/>
  <c r="U72" i="5" s="1"/>
  <c r="U72" i="6" s="1"/>
  <c r="U72" i="7" s="1"/>
  <c r="U72" i="8" s="1"/>
  <c r="U72" i="9" s="1"/>
  <c r="U72" i="10" s="1"/>
  <c r="R72" i="2"/>
  <c r="R71" i="3" s="1"/>
  <c r="R71" i="4" s="1"/>
  <c r="R72" i="5" s="1"/>
  <c r="R72" i="6" s="1"/>
  <c r="R72" i="7" s="1"/>
  <c r="R72" i="8" s="1"/>
  <c r="R72" i="9" s="1"/>
  <c r="G72" i="2"/>
  <c r="G71" i="3" s="1"/>
  <c r="G71" i="4" s="1"/>
  <c r="G72" i="5" s="1"/>
  <c r="G72" i="6" s="1"/>
  <c r="G72" i="7" s="1"/>
  <c r="G72" i="8" s="1"/>
  <c r="G72" i="9" s="1"/>
  <c r="H72" i="2"/>
  <c r="H71" i="3" s="1"/>
  <c r="H71" i="4" s="1"/>
  <c r="H72" i="5" s="1"/>
  <c r="H72" i="6" s="1"/>
  <c r="H72" i="7" s="1"/>
  <c r="H72" i="8" s="1"/>
  <c r="H72" i="9" s="1"/>
  <c r="H72" i="10" s="1"/>
  <c r="J72" i="2"/>
  <c r="J71" i="3" s="1"/>
  <c r="J71" i="4" s="1"/>
  <c r="J72" i="5" s="1"/>
  <c r="J72" i="6" s="1"/>
  <c r="J72" i="7" s="1"/>
  <c r="J72" i="8" s="1"/>
  <c r="J72" i="9" s="1"/>
  <c r="J72" i="10" s="1"/>
  <c r="I72" i="2"/>
  <c r="I71" i="3" s="1"/>
  <c r="I71" i="4" s="1"/>
  <c r="I72" i="5" s="1"/>
  <c r="I72" i="6" s="1"/>
  <c r="I72" i="7" s="1"/>
  <c r="I72" i="8" s="1"/>
  <c r="I72" i="9" s="1"/>
  <c r="H62" i="11" s="1"/>
  <c r="T73" i="2"/>
  <c r="T72" i="3" s="1"/>
  <c r="T72" i="4" s="1"/>
  <c r="T73" i="5" s="1"/>
  <c r="T73" i="6" s="1"/>
  <c r="T73" i="7" s="1"/>
  <c r="T73" i="8" s="1"/>
  <c r="T73" i="9" s="1"/>
  <c r="S63" i="11" s="1"/>
  <c r="G75" i="2"/>
  <c r="G74" i="3" s="1"/>
  <c r="G74" i="4" s="1"/>
  <c r="G75" i="5" s="1"/>
  <c r="G75" i="6" s="1"/>
  <c r="G75" i="7" s="1"/>
  <c r="G75" i="8" s="1"/>
  <c r="G75" i="9" s="1"/>
  <c r="F65" i="11" s="1"/>
  <c r="J75" i="2"/>
  <c r="J74" i="3" s="1"/>
  <c r="J74" i="4" s="1"/>
  <c r="J75" i="5" s="1"/>
  <c r="J75" i="6" s="1"/>
  <c r="J75" i="7" s="1"/>
  <c r="J75" i="8" s="1"/>
  <c r="J75" i="9" s="1"/>
  <c r="J75" i="10" s="1"/>
  <c r="I75" i="2"/>
  <c r="I74" i="3" s="1"/>
  <c r="I74" i="4" s="1"/>
  <c r="I75" i="5" s="1"/>
  <c r="I75" i="6" s="1"/>
  <c r="I75" i="7" s="1"/>
  <c r="I75" i="8" s="1"/>
  <c r="I75" i="9" s="1"/>
  <c r="H65" i="11" s="1"/>
  <c r="R75" i="10"/>
  <c r="Q65" i="11"/>
  <c r="U75" i="2"/>
  <c r="U74" i="3" s="1"/>
  <c r="U74" i="4" s="1"/>
  <c r="U75" i="5" s="1"/>
  <c r="U75" i="6" s="1"/>
  <c r="U75" i="7" s="1"/>
  <c r="U75" i="8" s="1"/>
  <c r="U75" i="9" s="1"/>
  <c r="U75" i="10" s="1"/>
  <c r="S75" i="2"/>
  <c r="S74" i="3" s="1"/>
  <c r="S74" i="4" s="1"/>
  <c r="S75" i="5" s="1"/>
  <c r="S75" i="6" s="1"/>
  <c r="S75" i="7" s="1"/>
  <c r="S75" i="8" s="1"/>
  <c r="S75" i="9" s="1"/>
  <c r="S75" i="10" s="1"/>
  <c r="T75" i="2"/>
  <c r="T74" i="3" s="1"/>
  <c r="T74" i="4" s="1"/>
  <c r="T75" i="5" s="1"/>
  <c r="T75" i="6" s="1"/>
  <c r="T75" i="7" s="1"/>
  <c r="T75" i="8" s="1"/>
  <c r="T75" i="9" s="1"/>
  <c r="K71" i="10"/>
  <c r="F74" i="1"/>
  <c r="F73" i="1"/>
  <c r="K73" i="1"/>
  <c r="K73" i="2" s="1"/>
  <c r="K72" i="3" s="1"/>
  <c r="K72" i="4" s="1"/>
  <c r="K73" i="5" s="1"/>
  <c r="K73" i="6" s="1"/>
  <c r="K73" i="7" s="1"/>
  <c r="K73" i="8" s="1"/>
  <c r="K73" i="9" s="1"/>
  <c r="K73" i="10" s="1"/>
  <c r="Q70" i="1"/>
  <c r="V70" i="1"/>
  <c r="V70" i="2" s="1"/>
  <c r="V69" i="3" s="1"/>
  <c r="V69" i="4" s="1"/>
  <c r="V70" i="5" s="1"/>
  <c r="V70" i="6" s="1"/>
  <c r="V70" i="7" s="1"/>
  <c r="V70" i="8" s="1"/>
  <c r="V70" i="9" s="1"/>
  <c r="V73" i="1"/>
  <c r="V73" i="2" s="1"/>
  <c r="V72" i="3" s="1"/>
  <c r="V72" i="4" s="1"/>
  <c r="V73" i="5" s="1"/>
  <c r="V73" i="6" s="1"/>
  <c r="V73" i="7" s="1"/>
  <c r="V73" i="8" s="1"/>
  <c r="V73" i="9" s="1"/>
  <c r="Q74" i="1"/>
  <c r="U73" i="1"/>
  <c r="U73" i="2" s="1"/>
  <c r="U72" i="3" s="1"/>
  <c r="U72" i="4" s="1"/>
  <c r="U73" i="5" s="1"/>
  <c r="U73" i="6" s="1"/>
  <c r="U73" i="7" s="1"/>
  <c r="U73" i="8" s="1"/>
  <c r="U73" i="9" s="1"/>
  <c r="U73" i="10" s="1"/>
  <c r="R73" i="1"/>
  <c r="R73" i="2" s="1"/>
  <c r="R72" i="3" s="1"/>
  <c r="R72" i="4" s="1"/>
  <c r="R73" i="5" s="1"/>
  <c r="R73" i="6" s="1"/>
  <c r="R73" i="7" s="1"/>
  <c r="R73" i="8" s="1"/>
  <c r="R73" i="9" s="1"/>
  <c r="R73" i="10" s="1"/>
  <c r="S73" i="1"/>
  <c r="S73" i="2" s="1"/>
  <c r="S72" i="3" s="1"/>
  <c r="S72" i="4" s="1"/>
  <c r="S73" i="5" s="1"/>
  <c r="S73" i="6" s="1"/>
  <c r="S73" i="7" s="1"/>
  <c r="S73" i="8" s="1"/>
  <c r="S73" i="9" s="1"/>
  <c r="S73" i="10" s="1"/>
  <c r="S71" i="1"/>
  <c r="S71" i="2" s="1"/>
  <c r="S70" i="3" s="1"/>
  <c r="S70" i="4" s="1"/>
  <c r="S71" i="5" s="1"/>
  <c r="S71" i="6" s="1"/>
  <c r="S71" i="7" s="1"/>
  <c r="S71" i="8" s="1"/>
  <c r="S71" i="9" s="1"/>
  <c r="S71" i="10" s="1"/>
  <c r="T71" i="1"/>
  <c r="T71" i="2" s="1"/>
  <c r="T70" i="3" s="1"/>
  <c r="T70" i="4" s="1"/>
  <c r="T71" i="5" s="1"/>
  <c r="T71" i="6" s="1"/>
  <c r="T71" i="7" s="1"/>
  <c r="T71" i="8" s="1"/>
  <c r="T71" i="9" s="1"/>
  <c r="U71" i="1"/>
  <c r="U71" i="2" s="1"/>
  <c r="U70" i="3" s="1"/>
  <c r="U70" i="4" s="1"/>
  <c r="U71" i="5" s="1"/>
  <c r="U71" i="6" s="1"/>
  <c r="U71" i="7" s="1"/>
  <c r="U71" i="8" s="1"/>
  <c r="U71" i="9" s="1"/>
  <c r="U71" i="10" s="1"/>
  <c r="R71" i="1"/>
  <c r="R71" i="2" s="1"/>
  <c r="R70" i="3" s="1"/>
  <c r="R70" i="4" s="1"/>
  <c r="R71" i="5" s="1"/>
  <c r="R71" i="6" s="1"/>
  <c r="R71" i="7" s="1"/>
  <c r="R71" i="8" s="1"/>
  <c r="R71" i="9" s="1"/>
  <c r="T73" i="10"/>
  <c r="H75" i="10"/>
  <c r="K70" i="1"/>
  <c r="K70" i="2" s="1"/>
  <c r="K69" i="3" s="1"/>
  <c r="K69" i="4" s="1"/>
  <c r="K70" i="5" s="1"/>
  <c r="K70" i="6" s="1"/>
  <c r="K70" i="7" s="1"/>
  <c r="K70" i="8" s="1"/>
  <c r="K70" i="9" s="1"/>
  <c r="I75" i="10" l="1"/>
  <c r="I72" i="10"/>
  <c r="T72" i="10"/>
  <c r="S62" i="11"/>
  <c r="Q62" i="11"/>
  <c r="R72" i="10"/>
  <c r="G72" i="10"/>
  <c r="F62" i="11"/>
  <c r="G75" i="10"/>
  <c r="S65" i="11"/>
  <c r="T75" i="10"/>
  <c r="Q63" i="11"/>
  <c r="I73" i="1"/>
  <c r="I73" i="2" s="1"/>
  <c r="I72" i="3" s="1"/>
  <c r="I72" i="4" s="1"/>
  <c r="I73" i="5" s="1"/>
  <c r="I73" i="6" s="1"/>
  <c r="I73" i="7" s="1"/>
  <c r="I73" i="8" s="1"/>
  <c r="I73" i="9" s="1"/>
  <c r="J73" i="1"/>
  <c r="J73" i="2" s="1"/>
  <c r="J72" i="3" s="1"/>
  <c r="J72" i="4" s="1"/>
  <c r="J73" i="5" s="1"/>
  <c r="J73" i="6" s="1"/>
  <c r="J73" i="7" s="1"/>
  <c r="J73" i="8" s="1"/>
  <c r="J73" i="9" s="1"/>
  <c r="J73" i="10" s="1"/>
  <c r="G73" i="1"/>
  <c r="G73" i="2" s="1"/>
  <c r="G72" i="3" s="1"/>
  <c r="G72" i="4" s="1"/>
  <c r="G73" i="5" s="1"/>
  <c r="G73" i="6" s="1"/>
  <c r="G73" i="7" s="1"/>
  <c r="G73" i="8" s="1"/>
  <c r="G73" i="9" s="1"/>
  <c r="H73" i="1"/>
  <c r="H73" i="2" s="1"/>
  <c r="H72" i="3" s="1"/>
  <c r="H72" i="4" s="1"/>
  <c r="H73" i="5" s="1"/>
  <c r="H73" i="6" s="1"/>
  <c r="H73" i="7" s="1"/>
  <c r="H73" i="8" s="1"/>
  <c r="H73" i="9" s="1"/>
  <c r="H73" i="10" s="1"/>
  <c r="I74" i="1"/>
  <c r="I74" i="2" s="1"/>
  <c r="I73" i="3" s="1"/>
  <c r="I73" i="4" s="1"/>
  <c r="I74" i="5" s="1"/>
  <c r="I74" i="6" s="1"/>
  <c r="I74" i="7" s="1"/>
  <c r="I74" i="8" s="1"/>
  <c r="I74" i="9" s="1"/>
  <c r="G74" i="1"/>
  <c r="G74" i="2" s="1"/>
  <c r="G73" i="3" s="1"/>
  <c r="G73" i="4" s="1"/>
  <c r="G74" i="5" s="1"/>
  <c r="G74" i="6" s="1"/>
  <c r="G74" i="7" s="1"/>
  <c r="G74" i="8" s="1"/>
  <c r="G74" i="9" s="1"/>
  <c r="J74" i="1"/>
  <c r="J74" i="2" s="1"/>
  <c r="J73" i="3" s="1"/>
  <c r="J73" i="4" s="1"/>
  <c r="J74" i="5" s="1"/>
  <c r="J74" i="6" s="1"/>
  <c r="J74" i="7" s="1"/>
  <c r="J74" i="8" s="1"/>
  <c r="J74" i="9" s="1"/>
  <c r="J74" i="10" s="1"/>
  <c r="H74" i="1"/>
  <c r="H74" i="2" s="1"/>
  <c r="H73" i="3" s="1"/>
  <c r="H73" i="4" s="1"/>
  <c r="H74" i="5" s="1"/>
  <c r="H74" i="6" s="1"/>
  <c r="H74" i="7" s="1"/>
  <c r="H74" i="8" s="1"/>
  <c r="H74" i="9" s="1"/>
  <c r="H74" i="10" s="1"/>
  <c r="U60" i="11"/>
  <c r="V70" i="10"/>
  <c r="T70" i="1"/>
  <c r="T70" i="2" s="1"/>
  <c r="T69" i="3" s="1"/>
  <c r="T69" i="4" s="1"/>
  <c r="T70" i="5" s="1"/>
  <c r="T70" i="6" s="1"/>
  <c r="T70" i="7" s="1"/>
  <c r="T70" i="8" s="1"/>
  <c r="T70" i="9" s="1"/>
  <c r="R70" i="1"/>
  <c r="R70" i="2" s="1"/>
  <c r="R69" i="3" s="1"/>
  <c r="R69" i="4" s="1"/>
  <c r="R70" i="5" s="1"/>
  <c r="R70" i="6" s="1"/>
  <c r="R70" i="7" s="1"/>
  <c r="R70" i="8" s="1"/>
  <c r="R70" i="9" s="1"/>
  <c r="S70" i="1"/>
  <c r="S70" i="2" s="1"/>
  <c r="S69" i="3" s="1"/>
  <c r="S69" i="4" s="1"/>
  <c r="S70" i="5" s="1"/>
  <c r="S70" i="6" s="1"/>
  <c r="S70" i="7" s="1"/>
  <c r="S70" i="8" s="1"/>
  <c r="S70" i="9" s="1"/>
  <c r="S70" i="10" s="1"/>
  <c r="U70" i="1"/>
  <c r="U70" i="2" s="1"/>
  <c r="U69" i="3" s="1"/>
  <c r="U69" i="4" s="1"/>
  <c r="U70" i="5" s="1"/>
  <c r="U70" i="6" s="1"/>
  <c r="U70" i="7" s="1"/>
  <c r="U70" i="8" s="1"/>
  <c r="U70" i="9" s="1"/>
  <c r="U70" i="10" s="1"/>
  <c r="T74" i="1"/>
  <c r="T74" i="2" s="1"/>
  <c r="T73" i="3" s="1"/>
  <c r="T73" i="4" s="1"/>
  <c r="T74" i="5" s="1"/>
  <c r="T74" i="6" s="1"/>
  <c r="T74" i="7" s="1"/>
  <c r="T74" i="8" s="1"/>
  <c r="T74" i="9" s="1"/>
  <c r="U74" i="1"/>
  <c r="U74" i="2" s="1"/>
  <c r="U73" i="3" s="1"/>
  <c r="U73" i="4" s="1"/>
  <c r="U74" i="5" s="1"/>
  <c r="U74" i="6" s="1"/>
  <c r="U74" i="7" s="1"/>
  <c r="U74" i="8" s="1"/>
  <c r="U74" i="9" s="1"/>
  <c r="U74" i="10" s="1"/>
  <c r="R74" i="1"/>
  <c r="R74" i="2" s="1"/>
  <c r="R73" i="3" s="1"/>
  <c r="R73" i="4" s="1"/>
  <c r="R74" i="5" s="1"/>
  <c r="R74" i="6" s="1"/>
  <c r="R74" i="7" s="1"/>
  <c r="R74" i="8" s="1"/>
  <c r="R74" i="9" s="1"/>
  <c r="S74" i="1"/>
  <c r="S74" i="2" s="1"/>
  <c r="S73" i="3" s="1"/>
  <c r="S73" i="4" s="1"/>
  <c r="S74" i="5" s="1"/>
  <c r="S74" i="6" s="1"/>
  <c r="S74" i="7" s="1"/>
  <c r="S74" i="8" s="1"/>
  <c r="S74" i="9" s="1"/>
  <c r="S74" i="10" s="1"/>
  <c r="U63" i="11"/>
  <c r="V73" i="10"/>
  <c r="R71" i="10"/>
  <c r="Q61" i="11"/>
  <c r="S61" i="11"/>
  <c r="T71" i="10"/>
  <c r="K70" i="10"/>
  <c r="J60" i="11"/>
  <c r="F70" i="1"/>
  <c r="F71" i="1"/>
  <c r="F64" i="11" l="1"/>
  <c r="G74" i="10"/>
  <c r="I74" i="10"/>
  <c r="H64" i="11"/>
  <c r="F63" i="11"/>
  <c r="G73" i="10"/>
  <c r="I73" i="10"/>
  <c r="H63" i="11"/>
  <c r="R70" i="10"/>
  <c r="Q60" i="11"/>
  <c r="T70" i="10"/>
  <c r="S60" i="11"/>
  <c r="Q64" i="11"/>
  <c r="R74" i="10"/>
  <c r="T74" i="10"/>
  <c r="S64" i="11"/>
  <c r="I71" i="1"/>
  <c r="I71" i="2" s="1"/>
  <c r="I70" i="3" s="1"/>
  <c r="I70" i="4" s="1"/>
  <c r="I71" i="5" s="1"/>
  <c r="I71" i="6" s="1"/>
  <c r="I71" i="7" s="1"/>
  <c r="I71" i="8" s="1"/>
  <c r="I71" i="9" s="1"/>
  <c r="G71" i="1"/>
  <c r="G71" i="2" s="1"/>
  <c r="G70" i="3" s="1"/>
  <c r="G70" i="4" s="1"/>
  <c r="G71" i="5" s="1"/>
  <c r="G71" i="6" s="1"/>
  <c r="G71" i="7" s="1"/>
  <c r="G71" i="8" s="1"/>
  <c r="G71" i="9" s="1"/>
  <c r="J71" i="1"/>
  <c r="J71" i="2" s="1"/>
  <c r="J70" i="3" s="1"/>
  <c r="J70" i="4" s="1"/>
  <c r="J71" i="5" s="1"/>
  <c r="J71" i="6" s="1"/>
  <c r="J71" i="7" s="1"/>
  <c r="J71" i="8" s="1"/>
  <c r="J71" i="9" s="1"/>
  <c r="J71" i="10" s="1"/>
  <c r="H71" i="1"/>
  <c r="H71" i="2" s="1"/>
  <c r="H70" i="3" s="1"/>
  <c r="H70" i="4" s="1"/>
  <c r="H71" i="5" s="1"/>
  <c r="H71" i="6" s="1"/>
  <c r="H71" i="7" s="1"/>
  <c r="H71" i="8" s="1"/>
  <c r="H71" i="9" s="1"/>
  <c r="H71" i="10" s="1"/>
  <c r="J70" i="1"/>
  <c r="J70" i="2" s="1"/>
  <c r="J69" i="3" s="1"/>
  <c r="J69" i="4" s="1"/>
  <c r="J70" i="5" s="1"/>
  <c r="J70" i="6" s="1"/>
  <c r="J70" i="7" s="1"/>
  <c r="J70" i="8" s="1"/>
  <c r="J70" i="9" s="1"/>
  <c r="J70" i="10" s="1"/>
  <c r="G70" i="1"/>
  <c r="G70" i="2" s="1"/>
  <c r="G69" i="3" s="1"/>
  <c r="G69" i="4" s="1"/>
  <c r="G70" i="5" s="1"/>
  <c r="G70" i="6" s="1"/>
  <c r="G70" i="7" s="1"/>
  <c r="G70" i="8" s="1"/>
  <c r="G70" i="9" s="1"/>
  <c r="H70" i="1"/>
  <c r="H70" i="2" s="1"/>
  <c r="H69" i="3" s="1"/>
  <c r="H69" i="4" s="1"/>
  <c r="H70" i="5" s="1"/>
  <c r="H70" i="6" s="1"/>
  <c r="H70" i="7" s="1"/>
  <c r="H70" i="8" s="1"/>
  <c r="H70" i="9" s="1"/>
  <c r="H70" i="10" s="1"/>
  <c r="I70" i="1"/>
  <c r="I70" i="2" s="1"/>
  <c r="I69" i="3" s="1"/>
  <c r="I69" i="4" s="1"/>
  <c r="I70" i="5" s="1"/>
  <c r="I70" i="6" s="1"/>
  <c r="I70" i="7" s="1"/>
  <c r="I70" i="8" s="1"/>
  <c r="I70" i="9" s="1"/>
  <c r="I70" i="10" l="1"/>
  <c r="H60" i="11"/>
  <c r="G70" i="10"/>
  <c r="F60" i="11"/>
  <c r="G71" i="10"/>
  <c r="F61" i="11"/>
  <c r="I71" i="10"/>
  <c r="H61" i="11"/>
</calcChain>
</file>

<file path=xl/sharedStrings.xml><?xml version="1.0" encoding="utf-8"?>
<sst xmlns="http://schemas.openxmlformats.org/spreadsheetml/2006/main" count="3678" uniqueCount="173">
  <si>
    <t xml:space="preserve">YORKSHIRE  SPORTING AIR RIFLE </t>
  </si>
  <si>
    <t>INDIVIDUAL RESULTS ROUND 1</t>
  </si>
  <si>
    <t>Driffield</t>
  </si>
  <si>
    <t>DIVISION 1</t>
  </si>
  <si>
    <t>SCORE</t>
  </si>
  <si>
    <t>V</t>
  </si>
  <si>
    <t>R</t>
  </si>
  <si>
    <t>W</t>
  </si>
  <si>
    <t>D</t>
  </si>
  <si>
    <t>L</t>
  </si>
  <si>
    <t>PTS</t>
  </si>
  <si>
    <t>AGG</t>
  </si>
  <si>
    <t>POS</t>
  </si>
  <si>
    <t>DIVISION 2</t>
  </si>
  <si>
    <t>J Teale</t>
  </si>
  <si>
    <t>B Roberts</t>
  </si>
  <si>
    <t>R Sterriker</t>
  </si>
  <si>
    <t>B Young</t>
  </si>
  <si>
    <t>K Robbins</t>
  </si>
  <si>
    <t>I Sunderland</t>
  </si>
  <si>
    <t>Keighley</t>
  </si>
  <si>
    <t>G Morgan</t>
  </si>
  <si>
    <t>K Bonser</t>
  </si>
  <si>
    <t>D Tibbs</t>
  </si>
  <si>
    <t>DIVISION 3</t>
  </si>
  <si>
    <t>DIVISION 4</t>
  </si>
  <si>
    <t>A R Taylor</t>
  </si>
  <si>
    <t>A Cooper</t>
  </si>
  <si>
    <t>Cottingham</t>
  </si>
  <si>
    <t>J Rathod</t>
  </si>
  <si>
    <t>J Nell</t>
  </si>
  <si>
    <t>A Marritt</t>
  </si>
  <si>
    <t>A Podmore</t>
  </si>
  <si>
    <t>D Harrison</t>
  </si>
  <si>
    <t>S Edis</t>
  </si>
  <si>
    <t>G Harris</t>
  </si>
  <si>
    <t>Bye</t>
  </si>
  <si>
    <t>DIVISION 5</t>
  </si>
  <si>
    <t>DIVISION 6</t>
  </si>
  <si>
    <t>Morley</t>
  </si>
  <si>
    <t>I Waghorn</t>
  </si>
  <si>
    <t>A Underwood</t>
  </si>
  <si>
    <t>D Clarkson</t>
  </si>
  <si>
    <t>G Kovacs</t>
  </si>
  <si>
    <t>S Dodds</t>
  </si>
  <si>
    <t>Scarborough</t>
  </si>
  <si>
    <t>A Nell</t>
  </si>
  <si>
    <t>DIVISION 7</t>
  </si>
  <si>
    <t>DIVISION 8</t>
  </si>
  <si>
    <t xml:space="preserve"> </t>
  </si>
  <si>
    <t>K Woodley</t>
  </si>
  <si>
    <t>A Mitchell</t>
  </si>
  <si>
    <t>G Parsons</t>
  </si>
  <si>
    <t>P Rowe</t>
  </si>
  <si>
    <t>Strathearn</t>
  </si>
  <si>
    <t>T Harrison</t>
  </si>
  <si>
    <t>A Miller</t>
  </si>
  <si>
    <t>S Hannam</t>
  </si>
  <si>
    <t>DIVISION 9</t>
  </si>
  <si>
    <t>DIVISION 10</t>
  </si>
  <si>
    <t>AVERAGES</t>
  </si>
  <si>
    <t>M Rawlings</t>
  </si>
  <si>
    <t>C Grantham</t>
  </si>
  <si>
    <t>C Rawlings</t>
  </si>
  <si>
    <t>H Rawlings(J)</t>
  </si>
  <si>
    <t>DIVISION 11</t>
  </si>
  <si>
    <t>DIVISION 12</t>
  </si>
  <si>
    <t>TEAM RESULTS ROUND 1</t>
  </si>
  <si>
    <t>Bye 1</t>
  </si>
  <si>
    <t>Bye 2</t>
  </si>
  <si>
    <t>Average</t>
  </si>
  <si>
    <t xml:space="preserve">YORKSHIRE  SPORTING AIR RIFLE  </t>
  </si>
  <si>
    <t>INDIVIDUAL RESULTS ROUND 2</t>
  </si>
  <si>
    <t>Average will be the declared team average</t>
  </si>
  <si>
    <t>TEAM</t>
  </si>
  <si>
    <t>TEAM RESULTS ROUND 2</t>
  </si>
  <si>
    <t>YORKSHIRE  SPORTING AIR RIFLE  WINTER LEAGUE  2019/20</t>
  </si>
  <si>
    <t>INDIVIDUAL RESULTS ROUND 3</t>
  </si>
  <si>
    <t>TEAM RESULTS ROUND 3</t>
  </si>
  <si>
    <t>INDIVIDUAL RESULTS ROUND 4</t>
  </si>
  <si>
    <t>TEAM RESULTS ROUND 4</t>
  </si>
  <si>
    <t>INDIVIDUAL RESULTS ROUND 5</t>
  </si>
  <si>
    <t>TEAM RESULTS ROUND 5</t>
  </si>
  <si>
    <t>INDIVIDUAL RESULTS ROUND 6</t>
  </si>
  <si>
    <t>TEAM RESULTS ROUND 6</t>
  </si>
  <si>
    <t>INDIVIDUAL RESULTS ROUND 7</t>
  </si>
  <si>
    <t>TEAM RESULTS ROUND 7</t>
  </si>
  <si>
    <t>INDIVIDUAL RESULTS ROUND 8</t>
  </si>
  <si>
    <t>TEAM RESULTS ROUND 8</t>
  </si>
  <si>
    <t>Driffield A</t>
  </si>
  <si>
    <t>INDIVIDUAL RESULTS ROUND 9</t>
  </si>
  <si>
    <t>TEAM RESULTS ROUND 9</t>
  </si>
  <si>
    <t>INDIVIDUAL RESULTS ROUND 10</t>
  </si>
  <si>
    <t>TEAM RESULTS ROUND 10</t>
  </si>
  <si>
    <t>FINAL PLACINGS</t>
  </si>
  <si>
    <t>d</t>
  </si>
  <si>
    <t>A Purcell</t>
  </si>
  <si>
    <t xml:space="preserve">A Mitchell    </t>
  </si>
  <si>
    <t>R Harvey</t>
  </si>
  <si>
    <t>J A Aubrey</t>
  </si>
  <si>
    <t>S Brierley(L)</t>
  </si>
  <si>
    <t>T Eling</t>
  </si>
  <si>
    <t>R Dalton</t>
  </si>
  <si>
    <t>M Carter</t>
  </si>
  <si>
    <t>M Marritt(L)</t>
  </si>
  <si>
    <t>C South</t>
  </si>
  <si>
    <t>P Armstrong</t>
  </si>
  <si>
    <t>R Jessop</t>
  </si>
  <si>
    <t>E Cromack</t>
  </si>
  <si>
    <t>C Fletcher(J)</t>
  </si>
  <si>
    <t>Hensall</t>
  </si>
  <si>
    <t xml:space="preserve">Average will be the declared  Team average </t>
  </si>
  <si>
    <t>YORKSHIRE  SPORTING AIR RIFLE</t>
  </si>
  <si>
    <t>gs+20</t>
  </si>
  <si>
    <t>M Michalski</t>
  </si>
  <si>
    <t>2024-25</t>
  </si>
  <si>
    <t>L Wood (J)</t>
  </si>
  <si>
    <t>S Carter</t>
  </si>
  <si>
    <t>A Dixon</t>
  </si>
  <si>
    <t>C R South</t>
  </si>
  <si>
    <t>P Ferguson</t>
  </si>
  <si>
    <t>G Carlin</t>
  </si>
  <si>
    <t>D Atkinson</t>
  </si>
  <si>
    <t>N Evans</t>
  </si>
  <si>
    <t>I Davidson</t>
  </si>
  <si>
    <t>J Lee</t>
  </si>
  <si>
    <t>Mrs M Marritt</t>
  </si>
  <si>
    <t>P Croft</t>
  </si>
  <si>
    <t>I Dodgson</t>
  </si>
  <si>
    <t>D Wallace</t>
  </si>
  <si>
    <t>H Rawlings</t>
  </si>
  <si>
    <t>P Houghton</t>
  </si>
  <si>
    <t>R Sparmont</t>
  </si>
  <si>
    <t>R H Jessop</t>
  </si>
  <si>
    <t>R Aubrey</t>
  </si>
  <si>
    <t>I Ryan</t>
  </si>
  <si>
    <t>A Michalski</t>
  </si>
  <si>
    <t>M Jackson</t>
  </si>
  <si>
    <t>B Young- 6 point handicap</t>
  </si>
  <si>
    <t xml:space="preserve">Morley A </t>
  </si>
  <si>
    <t>Scarborough A</t>
  </si>
  <si>
    <t>Morley B</t>
  </si>
  <si>
    <t>Roth Chantry</t>
  </si>
  <si>
    <t>Scarborough B</t>
  </si>
  <si>
    <t>Driffield B</t>
  </si>
  <si>
    <t>Morley A</t>
  </si>
  <si>
    <t>Rotherham Chantry</t>
  </si>
  <si>
    <t xml:space="preserve">Scarborough A   </t>
  </si>
  <si>
    <t xml:space="preserve">Roth Chantry      </t>
  </si>
  <si>
    <t xml:space="preserve">Scarborough B  </t>
  </si>
  <si>
    <t>+ 25 points</t>
  </si>
  <si>
    <t>Driffield B + 25 points</t>
  </si>
  <si>
    <t>gs192-6=186</t>
  </si>
  <si>
    <t>+25</t>
  </si>
  <si>
    <t>gs 442+25=467</t>
  </si>
  <si>
    <t>B Roberts -6 point handicap</t>
  </si>
  <si>
    <t>gs 196-6=190</t>
  </si>
  <si>
    <t>Driffield B = 25 point handicap</t>
  </si>
  <si>
    <t>gs 477 + 25= 502</t>
  </si>
  <si>
    <t>n/c</t>
  </si>
  <si>
    <t xml:space="preserve">WINTER LEAGUE </t>
  </si>
  <si>
    <t>Driffield B + 25 point handicap</t>
  </si>
  <si>
    <t>gs461+25=486</t>
  </si>
  <si>
    <t>gs195-6=189</t>
  </si>
  <si>
    <t>gs 472+25=497</t>
  </si>
  <si>
    <t>gs458 + 25 =483</t>
  </si>
  <si>
    <t>gs 197-6=191</t>
  </si>
  <si>
    <t>gs466+25=491</t>
  </si>
  <si>
    <t>gs196-6=190</t>
  </si>
  <si>
    <t>6_x000D_</t>
  </si>
  <si>
    <t>gs198-6=192</t>
  </si>
  <si>
    <t>nc</t>
  </si>
  <si>
    <t>gs 481+25=506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</si>
</sst>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_)"/>
    <numFmt numFmtId="165" formatCode="0.00_)"/>
    <numFmt numFmtId="166" formatCode="0_)"/>
  </numFmts>
  <fonts count="15" x14ac:knownFonts="1">
    <font>
      <sz val="10"/>
      <name val="Arial"/>
    </font>
    <font>
      <sz val="10"/>
      <name val="Arial"/>
    </font>
    <font>
      <sz val="10"/>
      <name val="Times New Roman"/>
      <family val="1"/>
    </font>
    <font>
      <sz val="12"/>
      <name val="Arial"/>
    </font>
    <font>
      <u/>
      <sz val="10"/>
      <name val="Times New Roman"/>
      <family val="1"/>
    </font>
    <font>
      <sz val="10"/>
      <name val="Arial"/>
      <family val="2"/>
    </font>
    <font>
      <sz val="12"/>
      <name val="Arial"/>
      <family val="2"/>
    </font>
    <font>
      <sz val="12"/>
      <name val="Times New Roman"/>
      <family val="1"/>
    </font>
    <font>
      <sz val="10"/>
      <color indexed="10"/>
      <name val="Times New Roman"/>
      <family val="1"/>
    </font>
    <font>
      <sz val="8"/>
      <name val="Arial"/>
      <family val="2"/>
    </font>
    <font>
      <b/>
      <sz val="10"/>
      <name val="Arial"/>
      <family val="2"/>
    </font>
    <font>
      <sz val="10"/>
      <name val="Times New Roman"/>
    </font>
    <font>
      <b/>
      <sz val="11"/>
      <name val="Times New Roman"/>
      <family val="1"/>
    </font>
    <font>
      <b/>
      <sz val="11"/>
      <color theme="1"/>
      <name val="Calibri"/>
      <family val="2"/>
      <scheme val="minor"/>
    </font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double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thin">
        <color indexed="8"/>
      </left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/>
      <top/>
      <bottom style="double">
        <color indexed="64"/>
      </bottom>
      <diagonal/>
    </border>
    <border>
      <left style="thin">
        <color indexed="8"/>
      </left>
      <right/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double">
        <color indexed="8"/>
      </right>
      <top/>
      <bottom style="double">
        <color indexed="64"/>
      </bottom>
      <diagonal/>
    </border>
    <border>
      <left style="double">
        <color indexed="8"/>
      </left>
      <right style="thin">
        <color indexed="8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8"/>
      </left>
      <right style="thin">
        <color indexed="64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64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double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double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</borders>
  <cellStyleXfs count="1">
    <xf numFmtId="0" fontId="0" fillId="0" borderId="0"/>
  </cellStyleXfs>
  <cellXfs count="172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164" fontId="2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left" vertical="center"/>
    </xf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164" fontId="2" fillId="0" borderId="0" xfId="0" applyNumberFormat="1" applyFont="1" applyAlignment="1">
      <alignment vertical="center"/>
    </xf>
    <xf numFmtId="166" fontId="2" fillId="0" borderId="0" xfId="0" applyNumberFormat="1" applyFont="1" applyAlignment="1">
      <alignment horizontal="center" vertical="center"/>
    </xf>
    <xf numFmtId="0" fontId="2" fillId="0" borderId="0" xfId="0" applyFont="1"/>
    <xf numFmtId="164" fontId="1" fillId="0" borderId="0" xfId="0" applyNumberFormat="1" applyFont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164" fontId="2" fillId="0" borderId="0" xfId="0" applyNumberFormat="1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165" fontId="2" fillId="0" borderId="0" xfId="0" applyNumberFormat="1" applyFont="1" applyAlignment="1" applyProtection="1">
      <alignment horizontal="center" vertical="center"/>
      <protection locked="0"/>
    </xf>
    <xf numFmtId="164" fontId="2" fillId="0" borderId="0" xfId="0" applyNumberFormat="1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164" fontId="1" fillId="0" borderId="0" xfId="0" applyNumberFormat="1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166" fontId="2" fillId="0" borderId="10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/>
    </xf>
    <xf numFmtId="166" fontId="2" fillId="0" borderId="16" xfId="0" applyNumberFormat="1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>
      <alignment horizontal="center" vertical="center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166" fontId="2" fillId="0" borderId="0" xfId="0" applyNumberFormat="1" applyFont="1" applyAlignment="1" applyProtection="1">
      <alignment horizontal="center" vertical="center"/>
      <protection locked="0"/>
    </xf>
    <xf numFmtId="1" fontId="2" fillId="0" borderId="0" xfId="0" applyNumberFormat="1" applyFont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>
      <alignment horizontal="center" vertical="center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>
      <alignment horizontal="center" vertical="center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>
      <alignment horizontal="center" vertical="center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>
      <alignment horizontal="center" vertical="center"/>
    </xf>
    <xf numFmtId="0" fontId="5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>
      <alignment horizontal="center" vertical="center"/>
    </xf>
    <xf numFmtId="0" fontId="6" fillId="0" borderId="12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3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vertical="center"/>
      <protection locked="0"/>
    </xf>
    <xf numFmtId="166" fontId="6" fillId="0" borderId="10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7" fillId="0" borderId="0" xfId="0" applyFont="1" applyAlignment="1">
      <alignment vertical="center"/>
    </xf>
    <xf numFmtId="0" fontId="6" fillId="0" borderId="0" xfId="0" applyFont="1" applyProtection="1"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15" xfId="0" applyFont="1" applyBorder="1" applyAlignment="1">
      <alignment horizontal="center" vertical="center"/>
    </xf>
    <xf numFmtId="0" fontId="6" fillId="0" borderId="17" xfId="0" applyFont="1" applyBorder="1" applyAlignment="1" applyProtection="1">
      <alignment horizontal="center" vertical="center"/>
      <protection locked="0"/>
    </xf>
    <xf numFmtId="0" fontId="6" fillId="0" borderId="14" xfId="0" applyFont="1" applyBorder="1" applyAlignment="1">
      <alignment horizontal="center" vertical="center"/>
    </xf>
    <xf numFmtId="166" fontId="6" fillId="0" borderId="16" xfId="0" applyNumberFormat="1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12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>
      <alignment horizontal="left" vertical="center"/>
    </xf>
    <xf numFmtId="166" fontId="6" fillId="0" borderId="0" xfId="0" applyNumberFormat="1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18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19" xfId="0" applyBorder="1"/>
    <xf numFmtId="0" fontId="5" fillId="0" borderId="0" xfId="0" applyFont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vertical="center"/>
      <protection locked="0"/>
    </xf>
    <xf numFmtId="166" fontId="5" fillId="0" borderId="10" xfId="0" applyNumberFormat="1" applyFont="1" applyBorder="1" applyAlignment="1" applyProtection="1">
      <alignment horizontal="center" vertical="center"/>
      <protection locked="0"/>
    </xf>
    <xf numFmtId="166" fontId="5" fillId="0" borderId="11" xfId="0" applyNumberFormat="1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>
      <alignment horizontal="center" vertical="center"/>
    </xf>
    <xf numFmtId="0" fontId="5" fillId="0" borderId="16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>
      <alignment horizontal="center" vertical="center"/>
    </xf>
    <xf numFmtId="0" fontId="5" fillId="0" borderId="17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10" fillId="0" borderId="10" xfId="0" applyFont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166" fontId="5" fillId="0" borderId="15" xfId="0" applyNumberFormat="1" applyFont="1" applyBorder="1" applyAlignment="1">
      <alignment horizontal="center" vertical="center"/>
    </xf>
    <xf numFmtId="166" fontId="5" fillId="0" borderId="0" xfId="0" applyNumberFormat="1" applyFont="1" applyAlignment="1" applyProtection="1">
      <alignment horizontal="center" vertical="center"/>
      <protection locked="0"/>
    </xf>
    <xf numFmtId="0" fontId="1" fillId="0" borderId="19" xfId="0" applyFont="1" applyBorder="1"/>
    <xf numFmtId="0" fontId="1" fillId="0" borderId="0" xfId="0" applyFont="1" applyProtection="1">
      <protection locked="0"/>
    </xf>
    <xf numFmtId="164" fontId="11" fillId="0" borderId="0" xfId="0" applyNumberFormat="1" applyFont="1" applyAlignment="1" applyProtection="1">
      <alignment horizontal="center"/>
      <protection locked="0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 wrapText="1"/>
    </xf>
    <xf numFmtId="164" fontId="2" fillId="0" borderId="0" xfId="0" applyNumberFormat="1" applyFont="1" applyAlignment="1" applyProtection="1">
      <alignment horizontal="left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5" fillId="0" borderId="23" xfId="0" applyFont="1" applyBorder="1" applyAlignment="1">
      <alignment vertical="center"/>
    </xf>
    <xf numFmtId="0" fontId="13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2" fillId="0" borderId="0" xfId="0" quotePrefix="1" applyFont="1" applyAlignment="1">
      <alignment vertical="center"/>
    </xf>
    <xf numFmtId="0" fontId="5" fillId="0" borderId="24" xfId="0" applyFont="1" applyBorder="1" applyAlignment="1" applyProtection="1">
      <alignment horizontal="center" vertical="center"/>
      <protection locked="0"/>
    </xf>
    <xf numFmtId="0" fontId="0" fillId="0" borderId="25" xfId="0" applyBorder="1"/>
    <xf numFmtId="0" fontId="0" fillId="0" borderId="26" xfId="0" applyBorder="1"/>
    <xf numFmtId="0" fontId="5" fillId="0" borderId="27" xfId="0" applyFont="1" applyBorder="1" applyAlignment="1">
      <alignment vertical="center"/>
    </xf>
    <xf numFmtId="0" fontId="5" fillId="0" borderId="28" xfId="0" applyFont="1" applyBorder="1" applyAlignment="1" applyProtection="1">
      <alignment horizontal="center" vertical="center"/>
      <protection locked="0"/>
    </xf>
    <xf numFmtId="0" fontId="5" fillId="0" borderId="29" xfId="0" applyFont="1" applyBorder="1" applyAlignment="1" applyProtection="1">
      <alignment horizontal="center" vertical="center"/>
      <protection locked="0"/>
    </xf>
    <xf numFmtId="49" fontId="2" fillId="0" borderId="0" xfId="0" applyNumberFormat="1" applyFont="1" applyAlignment="1">
      <alignment vertical="center"/>
    </xf>
    <xf numFmtId="0" fontId="0" fillId="0" borderId="30" xfId="0" applyBorder="1"/>
    <xf numFmtId="0" fontId="0" fillId="0" borderId="31" xfId="0" applyBorder="1"/>
    <xf numFmtId="0" fontId="0" fillId="0" borderId="32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33" xfId="0" applyBorder="1"/>
    <xf numFmtId="0" fontId="0" fillId="0" borderId="34" xfId="0" applyBorder="1"/>
    <xf numFmtId="0" fontId="2" fillId="0" borderId="35" xfId="0" applyFont="1" applyBorder="1" applyAlignment="1">
      <alignment vertical="center"/>
    </xf>
    <xf numFmtId="0" fontId="5" fillId="0" borderId="12" xfId="0" applyFont="1" applyBorder="1" applyAlignment="1" applyProtection="1">
      <alignment horizontal="right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>
    <pageSetUpPr fitToPage="1"/>
  </sheetPr>
  <dimension ref="A1:FU102"/>
  <sheetViews>
    <sheetView defaultGridColor="0" topLeftCell="A58" colorId="22" zoomScale="80" zoomScaleNormal="80" workbookViewId="0">
      <selection activeCell="N9" sqref="N9"/>
    </sheetView>
  </sheetViews>
  <sheetFormatPr defaultColWidth="9.7265625" defaultRowHeight="12.5" x14ac:dyDescent="0.25"/>
  <cols>
    <col min="2" max="2" width="3.7265625" customWidth="1"/>
    <col min="3" max="3" width="16.7265625" customWidth="1"/>
    <col min="4" max="4" width="8.54296875" customWidth="1"/>
    <col min="5" max="9" width="3.7265625" customWidth="1"/>
    <col min="10" max="10" width="4.81640625" customWidth="1"/>
    <col min="11" max="11" width="7.7265625" customWidth="1"/>
    <col min="12" max="12" width="5" customWidth="1"/>
    <col min="13" max="13" width="4.54296875" customWidth="1"/>
    <col min="14" max="14" width="16.7265625" customWidth="1"/>
    <col min="15" max="15" width="8.7265625" customWidth="1"/>
    <col min="16" max="20" width="3.7265625" customWidth="1"/>
    <col min="21" max="21" width="4.81640625" customWidth="1"/>
    <col min="22" max="22" width="7.7265625" customWidth="1"/>
    <col min="23" max="23" width="6" customWidth="1"/>
    <col min="28" max="38" width="6.7265625" customWidth="1"/>
    <col min="39" max="39" width="12.7265625" customWidth="1"/>
    <col min="47" max="50" width="6.7265625" customWidth="1"/>
  </cols>
  <sheetData>
    <row r="1" spans="1:177" ht="1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</row>
    <row r="2" spans="1:177" ht="1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</row>
    <row r="3" spans="1:177" ht="15" customHeigh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</row>
    <row r="4" spans="1:177" ht="15" customHeigh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</row>
    <row r="5" spans="1:177" ht="15" customHeight="1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4"/>
      <c r="AD5" s="4"/>
      <c r="AE5" s="4"/>
      <c r="AF5" s="4"/>
      <c r="AG5" s="1"/>
      <c r="AH5" s="1"/>
      <c r="AI5" s="1"/>
      <c r="AJ5" s="1"/>
      <c r="AK5" s="1"/>
      <c r="AL5" s="1"/>
      <c r="AM5" s="1"/>
      <c r="AN5" s="1"/>
      <c r="AO5" s="1"/>
      <c r="AP5" s="5"/>
      <c r="AQ5" s="1"/>
      <c r="AR5" s="5"/>
      <c r="AS5" s="1"/>
      <c r="AT5" s="5"/>
      <c r="AU5" s="1"/>
      <c r="AV5" s="1"/>
      <c r="AW5" s="1"/>
      <c r="AX5" s="1"/>
      <c r="AY5" s="1"/>
      <c r="AZ5" s="1"/>
      <c r="BA5" s="1"/>
      <c r="BB5" s="1"/>
      <c r="BC5" s="4"/>
      <c r="BD5" s="1"/>
      <c r="BE5" s="1"/>
      <c r="BF5" s="1"/>
      <c r="BG5" s="1"/>
      <c r="BH5" s="1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</row>
    <row r="6" spans="1:177" ht="15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4"/>
      <c r="AE6" s="5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5"/>
      <c r="AS6" s="1"/>
      <c r="AT6" s="5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</row>
    <row r="7" spans="1:177" ht="15" customHeight="1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5"/>
      <c r="BC7" s="5"/>
      <c r="BD7" s="1"/>
      <c r="BE7" s="1"/>
      <c r="BF7" s="1"/>
      <c r="BG7" s="1"/>
      <c r="BH7" s="1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</row>
    <row r="8" spans="1:177" ht="15" customHeight="1" x14ac:dyDescent="0.3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5"/>
      <c r="AC8" s="5"/>
      <c r="AD8" s="1"/>
      <c r="AE8" s="1"/>
      <c r="AF8" s="1"/>
      <c r="AG8" s="1"/>
      <c r="AH8" s="1"/>
      <c r="AI8" s="6"/>
      <c r="AJ8" s="7"/>
      <c r="AK8" s="1"/>
      <c r="AL8" s="8"/>
      <c r="AM8" s="1"/>
      <c r="AN8" s="8"/>
      <c r="AO8" s="1"/>
      <c r="AP8" s="7"/>
      <c r="AQ8" s="1"/>
      <c r="AR8" s="8"/>
      <c r="AS8" s="1"/>
      <c r="AT8" s="8"/>
      <c r="AU8" s="1"/>
      <c r="AV8" s="1"/>
      <c r="AW8" s="1"/>
      <c r="AX8" s="1"/>
      <c r="AY8" s="1"/>
      <c r="AZ8" s="1"/>
      <c r="BA8" s="1"/>
      <c r="BB8" s="9"/>
      <c r="BC8" s="5"/>
      <c r="BD8" s="5"/>
      <c r="BE8" s="5"/>
      <c r="BF8" s="5"/>
      <c r="BG8" s="5"/>
      <c r="BH8" s="5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</row>
    <row r="9" spans="1:177" ht="15" customHeight="1" x14ac:dyDescent="0.35">
      <c r="A9" s="55"/>
      <c r="B9" s="55"/>
      <c r="C9" s="120"/>
      <c r="D9" s="55"/>
      <c r="E9" s="55"/>
      <c r="F9" s="55"/>
      <c r="G9" s="55" t="s">
        <v>0</v>
      </c>
      <c r="H9" s="55"/>
      <c r="I9" s="75"/>
      <c r="J9" s="55"/>
      <c r="K9" s="55"/>
      <c r="L9" s="55"/>
      <c r="M9" s="55"/>
      <c r="N9" s="67" t="s">
        <v>160</v>
      </c>
      <c r="O9" s="55" t="s">
        <v>115</v>
      </c>
      <c r="P9" s="55"/>
      <c r="Q9" s="55"/>
      <c r="R9" s="55"/>
      <c r="S9" s="55"/>
      <c r="T9" s="55"/>
      <c r="U9" s="55"/>
      <c r="V9" s="55"/>
      <c r="W9" s="55"/>
      <c r="X9" s="55"/>
      <c r="Y9" s="1"/>
      <c r="Z9" s="1"/>
      <c r="AA9" s="1"/>
      <c r="AB9" s="1"/>
      <c r="AC9" s="5"/>
      <c r="AD9" s="5"/>
      <c r="AE9" s="5"/>
      <c r="AF9" s="5"/>
      <c r="AG9" s="5"/>
      <c r="AH9" s="5"/>
      <c r="AI9" s="6"/>
      <c r="AJ9" s="7"/>
      <c r="AK9" s="1"/>
      <c r="AL9" s="8"/>
      <c r="AM9" s="1"/>
      <c r="AN9" s="8"/>
      <c r="AO9" s="4"/>
      <c r="AP9" s="7"/>
      <c r="AQ9" s="1"/>
      <c r="AR9" s="8"/>
      <c r="AS9" s="1"/>
      <c r="AT9" s="8"/>
      <c r="AU9" s="1"/>
      <c r="AV9" s="1"/>
      <c r="AW9" s="1"/>
      <c r="AX9" s="1"/>
      <c r="AY9" s="1"/>
      <c r="AZ9" s="1"/>
      <c r="BA9" s="1"/>
      <c r="BB9" s="10"/>
      <c r="BC9" s="8"/>
      <c r="BD9" s="5"/>
      <c r="BE9" s="5"/>
      <c r="BF9" s="9"/>
      <c r="BG9" s="9"/>
      <c r="BH9" s="9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</row>
    <row r="10" spans="1:177" ht="15" customHeight="1" x14ac:dyDescent="0.35">
      <c r="A10" s="55"/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1"/>
      <c r="Z10" s="1"/>
      <c r="AA10" s="1"/>
      <c r="AB10" s="1"/>
      <c r="AC10" s="5"/>
      <c r="AD10" s="5"/>
      <c r="AE10" s="5"/>
      <c r="AF10" s="9"/>
      <c r="AG10" s="9"/>
      <c r="AH10" s="9"/>
      <c r="AI10" s="6"/>
      <c r="AJ10" s="7"/>
      <c r="AK10" s="1"/>
      <c r="AL10" s="8"/>
      <c r="AM10" s="1"/>
      <c r="AN10" s="8"/>
      <c r="AO10" s="1"/>
      <c r="AP10" s="7"/>
      <c r="AQ10" s="1"/>
      <c r="AR10" s="8"/>
      <c r="AS10" s="1"/>
      <c r="AT10" s="8"/>
      <c r="AU10" s="1"/>
      <c r="AV10" s="1"/>
      <c r="AW10" s="1"/>
      <c r="AX10" s="1"/>
      <c r="AY10" s="11"/>
      <c r="AZ10" s="1"/>
      <c r="BA10" s="1"/>
      <c r="BB10" s="7"/>
      <c r="BC10" s="8"/>
      <c r="BD10" s="5"/>
      <c r="BE10" s="5"/>
      <c r="BF10" s="9"/>
      <c r="BG10" s="9"/>
      <c r="BH10" s="9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</row>
    <row r="11" spans="1:177" ht="15" customHeight="1" x14ac:dyDescent="0.35">
      <c r="A11" s="55"/>
      <c r="B11" s="55"/>
      <c r="C11" s="55"/>
      <c r="D11" s="55"/>
      <c r="E11" s="55"/>
      <c r="F11" s="55"/>
      <c r="G11" s="55"/>
      <c r="H11" s="55"/>
      <c r="I11" s="55"/>
      <c r="J11" s="55" t="s">
        <v>1</v>
      </c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1"/>
      <c r="Z11" s="1"/>
      <c r="AA11" s="1"/>
      <c r="AB11" s="1"/>
      <c r="AC11" s="5"/>
      <c r="AD11" s="5"/>
      <c r="AE11" s="5"/>
      <c r="AF11" s="9"/>
      <c r="AG11" s="9"/>
      <c r="AH11" s="9"/>
      <c r="AI11" s="6"/>
      <c r="AJ11" s="7"/>
      <c r="AK11" s="1"/>
      <c r="AL11" s="8"/>
      <c r="AM11" s="1"/>
      <c r="AN11" s="8"/>
      <c r="AO11" s="1"/>
      <c r="AP11" s="7"/>
      <c r="AQ11" s="1"/>
      <c r="AR11" s="8"/>
      <c r="AS11" s="1"/>
      <c r="AT11" s="8"/>
      <c r="AU11" s="1"/>
      <c r="AV11" s="1"/>
      <c r="AW11" s="1"/>
      <c r="AX11" s="1"/>
      <c r="AY11" s="1"/>
      <c r="AZ11" s="1"/>
      <c r="BA11" s="1"/>
      <c r="BB11" s="7"/>
      <c r="BC11" s="8"/>
      <c r="BD11" s="5"/>
      <c r="BE11" s="5"/>
      <c r="BF11" s="9"/>
      <c r="BG11" s="9"/>
      <c r="BH11" s="9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</row>
    <row r="12" spans="1:177" ht="15" customHeight="1" thickBot="1" x14ac:dyDescent="0.4">
      <c r="A12" s="55"/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120"/>
      <c r="S12" s="55"/>
      <c r="T12" s="55"/>
      <c r="U12" s="55"/>
      <c r="V12" s="55"/>
      <c r="W12" s="55"/>
      <c r="X12" s="55"/>
      <c r="Y12" s="1"/>
      <c r="Z12" s="1"/>
      <c r="AA12" s="151" t="s">
        <v>89</v>
      </c>
      <c r="AD12" s="36"/>
      <c r="AE12" s="36"/>
      <c r="AF12" s="37"/>
      <c r="AH12" s="9"/>
      <c r="AI12" s="6"/>
      <c r="AJ12" s="7"/>
      <c r="AK12" s="1"/>
      <c r="AL12" s="8"/>
      <c r="AM12" s="1"/>
      <c r="AN12" s="8"/>
      <c r="AO12" s="1"/>
      <c r="AP12" s="7"/>
      <c r="AQ12" s="1"/>
      <c r="AR12" s="8"/>
      <c r="AS12" s="1"/>
      <c r="AT12" s="8"/>
      <c r="AU12" s="1"/>
      <c r="AV12" s="1"/>
      <c r="AW12" s="1"/>
      <c r="AX12" s="1"/>
      <c r="AY12" s="1"/>
      <c r="AZ12" s="1"/>
      <c r="BA12" s="1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</row>
    <row r="13" spans="1:177" ht="15" customHeight="1" thickTop="1" x14ac:dyDescent="0.35">
      <c r="A13" s="55"/>
      <c r="B13" s="58"/>
      <c r="C13" s="59" t="s">
        <v>3</v>
      </c>
      <c r="D13" s="60" t="s">
        <v>4</v>
      </c>
      <c r="E13" s="60" t="s">
        <v>5</v>
      </c>
      <c r="F13" s="60" t="s">
        <v>6</v>
      </c>
      <c r="G13" s="60" t="s">
        <v>7</v>
      </c>
      <c r="H13" s="60" t="s">
        <v>8</v>
      </c>
      <c r="I13" s="60" t="s">
        <v>9</v>
      </c>
      <c r="J13" s="60" t="s">
        <v>10</v>
      </c>
      <c r="K13" s="60" t="s">
        <v>11</v>
      </c>
      <c r="L13" s="121" t="s">
        <v>12</v>
      </c>
      <c r="M13" s="62"/>
      <c r="N13" s="59" t="s">
        <v>13</v>
      </c>
      <c r="O13" s="60" t="s">
        <v>4</v>
      </c>
      <c r="P13" s="60" t="s">
        <v>5</v>
      </c>
      <c r="Q13" s="60" t="s">
        <v>6</v>
      </c>
      <c r="R13" s="60" t="s">
        <v>7</v>
      </c>
      <c r="S13" s="60" t="s">
        <v>8</v>
      </c>
      <c r="T13" s="60" t="s">
        <v>9</v>
      </c>
      <c r="U13" s="60" t="s">
        <v>10</v>
      </c>
      <c r="V13" s="60" t="s">
        <v>11</v>
      </c>
      <c r="W13" s="61" t="s">
        <v>12</v>
      </c>
      <c r="X13" s="56"/>
      <c r="Y13" s="1"/>
      <c r="Z13" s="1"/>
      <c r="AA13" t="s">
        <v>14</v>
      </c>
      <c r="AC13">
        <f>SUM(D15)</f>
        <v>194</v>
      </c>
      <c r="AD13" s="36"/>
      <c r="AE13" s="37"/>
      <c r="AF13" s="36"/>
      <c r="AH13" s="9"/>
      <c r="AI13" s="6"/>
      <c r="AJ13" s="7"/>
      <c r="AK13" s="1"/>
      <c r="AL13" s="8"/>
      <c r="AM13" s="5"/>
      <c r="AN13" s="5"/>
      <c r="AO13" s="1"/>
      <c r="AP13" s="1"/>
      <c r="AQ13" s="1"/>
      <c r="AR13" s="1"/>
      <c r="AS13" s="1"/>
      <c r="AT13" s="6"/>
      <c r="AU13" s="1"/>
      <c r="AV13" s="1"/>
      <c r="AW13" s="1"/>
      <c r="AX13" s="1"/>
      <c r="AY13" s="1"/>
      <c r="AZ13" s="1"/>
      <c r="BA13" s="1"/>
      <c r="BB13" s="7"/>
      <c r="BC13" s="8"/>
      <c r="BD13" s="5"/>
      <c r="BE13" s="5"/>
      <c r="BF13" s="9"/>
      <c r="BG13" s="9"/>
      <c r="BH13" s="9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</row>
    <row r="14" spans="1:177" ht="15" customHeight="1" x14ac:dyDescent="0.35">
      <c r="A14" s="55"/>
      <c r="B14" s="63">
        <v>1</v>
      </c>
      <c r="C14" t="s">
        <v>17</v>
      </c>
      <c r="D14" s="64">
        <v>186</v>
      </c>
      <c r="E14" s="65">
        <v>2</v>
      </c>
      <c r="F14" s="65" t="str">
        <f>IF(AND(D15="NCR",D14="NCR"),"V",IF(AND(D15="NCR",D14="BYE"),"V",IF(AND(D15="BYE",D14="NCR"),"V",IF(AND(D15="BYE",D14="BYE"),"V",IF(D14&gt;D15,"W",IF(D14&lt;D15,"L","D"))))))</f>
        <v>L</v>
      </c>
      <c r="G14" s="65">
        <f t="shared" ref="G14:G19" si="0">IF(F14="w",1,0)</f>
        <v>0</v>
      </c>
      <c r="H14" s="65">
        <f t="shared" ref="H14:H19" si="1">IF(F14="d",1,0)</f>
        <v>0</v>
      </c>
      <c r="I14" s="65">
        <f t="shared" ref="I14:I19" si="2">IF(OR(F14="l","ncr"),1,0)</f>
        <v>1</v>
      </c>
      <c r="J14" s="65">
        <f t="shared" ref="J14:J15" si="3">IF(F14="w",2,IF(F14="d",1,0))</f>
        <v>0</v>
      </c>
      <c r="K14" s="65">
        <f t="shared" ref="K14:K19" si="4">D14</f>
        <v>186</v>
      </c>
      <c r="L14" s="66">
        <v>5</v>
      </c>
      <c r="M14" s="67">
        <v>1</v>
      </c>
      <c r="N14" t="s">
        <v>100</v>
      </c>
      <c r="O14" s="64">
        <v>181</v>
      </c>
      <c r="P14" s="65">
        <v>2</v>
      </c>
      <c r="Q14" s="65" t="str">
        <f>IF(AND(O15="NCR",O14="NCR"),"V",IF(AND(O15="NCR",O14="BYE"),"V",IF(AND(O15="BYE",O14="NCR"),"V",IF(AND(O15="BYE",O14="BYE"),"V",IF(O14&gt;O15,"W",IF(O14&lt;O15,"L","D"))))))</f>
        <v>W</v>
      </c>
      <c r="R14" s="65">
        <f t="shared" ref="R14:R19" si="5">IF(Q14="w",1,0)</f>
        <v>1</v>
      </c>
      <c r="S14" s="65">
        <f t="shared" ref="S14:S19" si="6">IF(Q14="d",1,0)</f>
        <v>0</v>
      </c>
      <c r="T14" s="65">
        <f t="shared" ref="T14:T19" si="7">IF(OR(Q14="l","ncr"),1,0)</f>
        <v>0</v>
      </c>
      <c r="U14" s="65">
        <v>2</v>
      </c>
      <c r="V14" s="65">
        <f t="shared" ref="V14:V19" si="8">O14</f>
        <v>181</v>
      </c>
      <c r="W14" s="66">
        <v>3</v>
      </c>
      <c r="X14" s="56"/>
      <c r="Y14" s="1"/>
      <c r="Z14" s="1"/>
      <c r="AA14" t="s">
        <v>16</v>
      </c>
      <c r="AC14">
        <f>SUM(O15)</f>
        <v>177</v>
      </c>
      <c r="AD14" s="36"/>
      <c r="AE14" s="37"/>
      <c r="AF14" s="36"/>
      <c r="AH14" s="9"/>
      <c r="AI14" s="6"/>
      <c r="AJ14" s="7"/>
      <c r="AK14" s="1"/>
      <c r="AL14" s="8"/>
      <c r="AM14" s="9"/>
      <c r="AN14" s="5"/>
      <c r="AO14" s="5"/>
      <c r="AP14" s="5"/>
      <c r="AQ14" s="5"/>
      <c r="AR14" s="5"/>
      <c r="AS14" s="5"/>
      <c r="AT14" s="6"/>
      <c r="AU14" s="1"/>
      <c r="AV14" s="1"/>
      <c r="AW14" s="1"/>
      <c r="AX14" s="1"/>
      <c r="AY14" s="1"/>
      <c r="AZ14" s="1"/>
      <c r="BA14" s="1"/>
      <c r="BB14" s="7"/>
      <c r="BC14" s="5"/>
      <c r="BD14" s="5"/>
      <c r="BE14" s="5"/>
      <c r="BF14" s="9"/>
      <c r="BG14" s="9"/>
      <c r="BH14" s="9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</row>
    <row r="15" spans="1:177" ht="15" customHeight="1" x14ac:dyDescent="0.35">
      <c r="A15" s="55"/>
      <c r="B15" s="63">
        <v>2</v>
      </c>
      <c r="C15" t="s">
        <v>14</v>
      </c>
      <c r="D15" s="64">
        <v>194</v>
      </c>
      <c r="E15" s="65">
        <v>1</v>
      </c>
      <c r="F15" s="65" t="str">
        <f>IF(AND(D14="NCR",D15="NCR"),"V",IF(AND(D14="NCR",D15="BYE"),"V",IF(AND(D14="BYE",D15="NCR"),"V",IF(AND(D14="BYE",D15="BYE"),"V",IF(D15&gt;D14,"W",IF(D15&lt;D14,"L","D"))))))</f>
        <v>W</v>
      </c>
      <c r="G15" s="65">
        <f t="shared" si="0"/>
        <v>1</v>
      </c>
      <c r="H15" s="65">
        <f t="shared" si="1"/>
        <v>0</v>
      </c>
      <c r="I15" s="65">
        <f t="shared" si="2"/>
        <v>0</v>
      </c>
      <c r="J15" s="65">
        <f t="shared" si="3"/>
        <v>2</v>
      </c>
      <c r="K15" s="65">
        <f t="shared" si="4"/>
        <v>194</v>
      </c>
      <c r="L15" s="66">
        <v>1</v>
      </c>
      <c r="M15" s="67">
        <v>2</v>
      </c>
      <c r="N15" t="s">
        <v>16</v>
      </c>
      <c r="O15" s="64">
        <v>177</v>
      </c>
      <c r="P15" s="65">
        <v>1</v>
      </c>
      <c r="Q15" s="65" t="str">
        <f>IF(AND(O14="NCR",O15="NCR"),"V",IF(AND(O14="NCR",O15="BYE"),"V",IF(AND(O14="BYE",O15="NCR"),"V",IF(AND(O14="BYE",O15="BYE"),"V",IF(O15&gt;O14,"W",IF(O15&lt;O14,"L","D"))))))</f>
        <v>L</v>
      </c>
      <c r="R15" s="65">
        <f t="shared" si="5"/>
        <v>0</v>
      </c>
      <c r="S15" s="65">
        <f t="shared" si="6"/>
        <v>0</v>
      </c>
      <c r="T15" s="65">
        <f t="shared" si="7"/>
        <v>1</v>
      </c>
      <c r="U15" s="65">
        <v>0</v>
      </c>
      <c r="V15" s="65">
        <f t="shared" si="8"/>
        <v>177</v>
      </c>
      <c r="W15" s="66">
        <v>5</v>
      </c>
      <c r="X15" s="56"/>
      <c r="Y15" s="1"/>
      <c r="Z15" s="1"/>
      <c r="AA15" t="s">
        <v>101</v>
      </c>
      <c r="AC15">
        <f>SUM(O22)</f>
        <v>158</v>
      </c>
      <c r="AD15" s="36"/>
      <c r="AE15" s="37"/>
      <c r="AF15" s="36"/>
      <c r="AH15" s="9"/>
      <c r="AI15" s="6"/>
      <c r="AJ15" s="7"/>
      <c r="AK15" s="1"/>
      <c r="AL15" s="8"/>
      <c r="AM15" s="9"/>
      <c r="AN15" s="5"/>
      <c r="AO15" s="5"/>
      <c r="AP15" s="5"/>
      <c r="AQ15" s="9"/>
      <c r="AR15" s="9"/>
      <c r="AS15" s="9"/>
      <c r="AT15" s="6"/>
      <c r="AU15" s="1"/>
      <c r="AV15" s="1"/>
      <c r="AW15" s="1"/>
      <c r="AX15" s="1"/>
      <c r="AY15" s="1"/>
      <c r="AZ15" s="1"/>
      <c r="BA15" s="1"/>
      <c r="BB15" s="1"/>
      <c r="BC15" s="1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</row>
    <row r="16" spans="1:177" ht="15" customHeight="1" x14ac:dyDescent="0.35">
      <c r="A16" s="55"/>
      <c r="B16" s="63">
        <v>3</v>
      </c>
      <c r="C16" t="s">
        <v>21</v>
      </c>
      <c r="D16" s="64">
        <v>193</v>
      </c>
      <c r="E16" s="65">
        <v>6</v>
      </c>
      <c r="F16" s="65" t="str">
        <f>IF(AND(D19="NCR",D16="NCR"),"V",IF(AND(D19="NCR",D16="BYE"),"V",IF(AND(D19="BYE",D16="NCR"),"V",IF(AND(D19="BYE",D16="BYE"),"V",IF(D16&gt;D19,"W",IF(D16&lt;D19,"L","D"))))))</f>
        <v>W</v>
      </c>
      <c r="G16" s="65">
        <f t="shared" si="0"/>
        <v>1</v>
      </c>
      <c r="H16" s="65">
        <f t="shared" si="1"/>
        <v>0</v>
      </c>
      <c r="I16" s="65">
        <f t="shared" si="2"/>
        <v>0</v>
      </c>
      <c r="J16" s="65">
        <v>2</v>
      </c>
      <c r="K16" s="65">
        <f t="shared" si="4"/>
        <v>193</v>
      </c>
      <c r="L16" s="66">
        <v>2</v>
      </c>
      <c r="M16" s="67">
        <v>3</v>
      </c>
      <c r="N16" t="s">
        <v>121</v>
      </c>
      <c r="O16" s="64">
        <v>177</v>
      </c>
      <c r="P16" s="65">
        <v>6</v>
      </c>
      <c r="Q16" s="65" t="str">
        <f>IF(AND(O19="NCR",O16="NCR"),"V",IF(AND(O19="NCR",O16="BYE"),"V",IF(AND(O19="BYE",O16="NCR"),"V",IF(AND(O19="BYE",O16="BYE"),"V",IF(O16&gt;O19,"W",IF(O16&lt;O19,"L","D"))))))</f>
        <v>L</v>
      </c>
      <c r="R16" s="65">
        <f t="shared" si="5"/>
        <v>0</v>
      </c>
      <c r="S16" s="65">
        <f t="shared" si="6"/>
        <v>0</v>
      </c>
      <c r="T16" s="65">
        <f t="shared" si="7"/>
        <v>1</v>
      </c>
      <c r="U16" s="65">
        <v>0</v>
      </c>
      <c r="V16" s="65">
        <f t="shared" si="8"/>
        <v>177</v>
      </c>
      <c r="W16" s="66">
        <v>5</v>
      </c>
      <c r="X16" s="56"/>
      <c r="Y16" s="1"/>
      <c r="Z16" s="1"/>
      <c r="AC16" s="151">
        <f>SUM(AC13:AC15)</f>
        <v>529</v>
      </c>
      <c r="AD16" s="36"/>
      <c r="AE16" s="36"/>
      <c r="AF16" s="36"/>
      <c r="AH16" s="9"/>
      <c r="AI16" s="6"/>
      <c r="AJ16" s="7"/>
      <c r="AK16" s="1"/>
      <c r="AL16" s="8"/>
      <c r="AM16" s="9"/>
      <c r="AN16" s="5"/>
      <c r="AO16" s="5"/>
      <c r="AP16" s="5"/>
      <c r="AQ16" s="9"/>
      <c r="AR16" s="9"/>
      <c r="AS16" s="9"/>
      <c r="AT16" s="6"/>
      <c r="AU16" s="1"/>
      <c r="AV16" s="1"/>
      <c r="AW16" s="1"/>
      <c r="AX16" s="1"/>
      <c r="AY16" s="11"/>
      <c r="AZ16" s="1"/>
      <c r="BA16" s="1"/>
      <c r="BB16" s="1"/>
      <c r="BC16" s="1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</row>
    <row r="17" spans="1:177" ht="15" customHeight="1" x14ac:dyDescent="0.35">
      <c r="A17" s="55"/>
      <c r="B17" s="63">
        <v>4</v>
      </c>
      <c r="C17" t="s">
        <v>22</v>
      </c>
      <c r="D17" s="64">
        <v>190</v>
      </c>
      <c r="E17" s="65">
        <v>5</v>
      </c>
      <c r="F17" s="65" t="str">
        <f>IF(AND(D18="NCR",D17="NCR"),"V",IF(AND(D18="NCR",D17="BYE"),"V",IF(AND(D18="BYE",D17="NCR"),"V",IF(AND(D18="BYE",D17="BYE"),"V",IF(D17&gt;D18,"W",IF(D17&lt;D18,"L","D"))))))</f>
        <v>W</v>
      </c>
      <c r="G17" s="65">
        <f t="shared" si="0"/>
        <v>1</v>
      </c>
      <c r="H17" s="65">
        <f t="shared" si="1"/>
        <v>0</v>
      </c>
      <c r="I17" s="65">
        <f t="shared" si="2"/>
        <v>0</v>
      </c>
      <c r="J17" s="65">
        <v>2</v>
      </c>
      <c r="K17" s="65">
        <f t="shared" si="4"/>
        <v>190</v>
      </c>
      <c r="L17" s="66">
        <v>3</v>
      </c>
      <c r="M17" s="67">
        <v>4</v>
      </c>
      <c r="N17" t="s">
        <v>29</v>
      </c>
      <c r="O17" s="64">
        <v>185</v>
      </c>
      <c r="P17" s="65">
        <v>5</v>
      </c>
      <c r="Q17" s="65" t="str">
        <f>IF(AND(O18="NCR",O17="NCR"),"V",IF(AND(O18="NCR",O17="BYE"),"V",IF(AND(O18="BYE",O17="NCR"),"V",IF(AND(O18="BYE",O17="BYE"),"V",IF(O17&gt;O18,"W",IF(O17&lt;O18,"L","D"))))))</f>
        <v>W</v>
      </c>
      <c r="R17" s="65">
        <f t="shared" si="5"/>
        <v>1</v>
      </c>
      <c r="S17" s="65">
        <f t="shared" si="6"/>
        <v>0</v>
      </c>
      <c r="T17" s="65">
        <f t="shared" si="7"/>
        <v>0</v>
      </c>
      <c r="U17" s="65">
        <v>2</v>
      </c>
      <c r="V17" s="65">
        <f t="shared" si="8"/>
        <v>185</v>
      </c>
      <c r="W17" s="66">
        <v>2</v>
      </c>
      <c r="X17" s="56"/>
      <c r="Y17" s="1"/>
      <c r="Z17" s="1"/>
      <c r="AA17" s="151" t="s">
        <v>139</v>
      </c>
      <c r="AD17" s="34"/>
      <c r="AE17" s="34"/>
      <c r="AF17" s="34"/>
      <c r="AH17" s="1"/>
      <c r="AI17" s="22"/>
      <c r="AJ17" s="7"/>
      <c r="AK17" s="1"/>
      <c r="AL17" s="8"/>
      <c r="AM17" s="5"/>
      <c r="AN17" s="5"/>
      <c r="AO17" s="5"/>
      <c r="AP17" s="5"/>
      <c r="AQ17" s="9"/>
      <c r="AR17" s="9"/>
      <c r="AS17" s="9"/>
      <c r="AT17" s="6"/>
      <c r="AU17" s="1"/>
      <c r="AV17" s="1"/>
      <c r="AW17" s="1"/>
      <c r="AX17" s="1"/>
      <c r="AY17" s="1"/>
      <c r="AZ17" s="1"/>
      <c r="BA17" s="1"/>
      <c r="BB17" s="1"/>
      <c r="BC17" s="1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</row>
    <row r="18" spans="1:177" ht="15" customHeight="1" x14ac:dyDescent="0.35">
      <c r="A18" s="55"/>
      <c r="B18" s="63">
        <v>5</v>
      </c>
      <c r="C18" t="s">
        <v>18</v>
      </c>
      <c r="D18" s="64">
        <v>189</v>
      </c>
      <c r="E18" s="65">
        <v>4</v>
      </c>
      <c r="F18" s="65" t="str">
        <f>IF(AND(D17="NCR",D18="NCR"),"V",IF(AND(D17="NCR",D18="BYE"),"V",IF(AND(D17="BYE",D18="NCR"),"V",IF(AND(D17="BYE",D18="BYE"),"V",IF(D18&gt;D17,"W",IF(D18&lt;D17,"L","D"))))))</f>
        <v>L</v>
      </c>
      <c r="G18" s="65">
        <f t="shared" si="0"/>
        <v>0</v>
      </c>
      <c r="H18" s="65">
        <f t="shared" si="1"/>
        <v>0</v>
      </c>
      <c r="I18" s="65">
        <f t="shared" si="2"/>
        <v>1</v>
      </c>
      <c r="J18" s="65">
        <v>0</v>
      </c>
      <c r="K18" s="65">
        <f t="shared" si="4"/>
        <v>189</v>
      </c>
      <c r="L18" s="66">
        <v>4</v>
      </c>
      <c r="M18" s="67">
        <v>5</v>
      </c>
      <c r="N18" t="s">
        <v>27</v>
      </c>
      <c r="O18" s="64">
        <v>184</v>
      </c>
      <c r="P18" s="65">
        <v>4</v>
      </c>
      <c r="Q18" s="65" t="str">
        <f>IF(AND(O17="NCR",O18="NCR"),"V",IF(AND(O17="NCR",O18="BYE"),"V",IF(AND(O17="BYE",O18="NCR"),"V",IF(AND(O17="BYE",O18="BYE"),"V",IF(O18&gt;O17,"W",IF(O18&lt;O17,"L","D"))))))</f>
        <v>L</v>
      </c>
      <c r="R18" s="65">
        <f t="shared" si="5"/>
        <v>0</v>
      </c>
      <c r="S18" s="65">
        <f t="shared" si="6"/>
        <v>0</v>
      </c>
      <c r="T18" s="65">
        <f t="shared" si="7"/>
        <v>1</v>
      </c>
      <c r="U18" s="65">
        <v>0</v>
      </c>
      <c r="V18" s="65">
        <f t="shared" si="8"/>
        <v>184</v>
      </c>
      <c r="W18" s="66">
        <v>4</v>
      </c>
      <c r="X18" s="56"/>
      <c r="Y18" s="1"/>
      <c r="Z18" s="1"/>
      <c r="AA18" t="s">
        <v>121</v>
      </c>
      <c r="AC18">
        <f>SUM(O16)</f>
        <v>177</v>
      </c>
      <c r="AD18" s="36"/>
      <c r="AE18" s="37"/>
      <c r="AF18" s="36"/>
      <c r="AH18" s="5"/>
      <c r="AI18" s="22"/>
      <c r="AJ18" s="7"/>
      <c r="AK18" s="1"/>
      <c r="AL18" s="8"/>
      <c r="AM18" s="11"/>
      <c r="AN18" s="5"/>
      <c r="AO18" s="5"/>
      <c r="AP18" s="5"/>
      <c r="AQ18" s="9"/>
      <c r="AR18" s="9"/>
      <c r="AS18" s="1"/>
      <c r="AT18" s="8"/>
      <c r="AU18" s="1"/>
      <c r="AV18" s="1"/>
      <c r="AW18" s="1"/>
      <c r="AX18" s="1"/>
      <c r="AY18" s="11"/>
      <c r="AZ18" s="1"/>
      <c r="BA18" s="1"/>
      <c r="BB18" s="1"/>
      <c r="BC18" s="1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</row>
    <row r="19" spans="1:177" ht="15" customHeight="1" thickBot="1" x14ac:dyDescent="0.4">
      <c r="A19" s="55"/>
      <c r="B19" s="63">
        <v>6</v>
      </c>
      <c r="C19" t="s">
        <v>36</v>
      </c>
      <c r="D19" s="64">
        <v>0</v>
      </c>
      <c r="E19" s="65">
        <v>3</v>
      </c>
      <c r="F19" s="65" t="str">
        <f>IF(AND(D16="NCR",D19="NCR"),"V",IF(AND(D16="NCR",D19="BYE"),"V",IF(AND(D16="BYE",D19="NCR"),"V",IF(AND(D16="BYE",D19="BYE"),"V",IF(D19&gt;D16,"W",IF(D19&lt;D16,"L","D"))))))</f>
        <v>L</v>
      </c>
      <c r="G19" s="65">
        <f t="shared" si="0"/>
        <v>0</v>
      </c>
      <c r="H19" s="65">
        <f t="shared" si="1"/>
        <v>0</v>
      </c>
      <c r="I19" s="65">
        <f t="shared" si="2"/>
        <v>1</v>
      </c>
      <c r="J19" s="65">
        <v>0</v>
      </c>
      <c r="K19" s="65">
        <f t="shared" si="4"/>
        <v>0</v>
      </c>
      <c r="L19" s="66">
        <v>6</v>
      </c>
      <c r="M19" s="67">
        <v>6</v>
      </c>
      <c r="N19" t="s">
        <v>122</v>
      </c>
      <c r="O19" s="64">
        <v>186</v>
      </c>
      <c r="P19" s="65">
        <v>3</v>
      </c>
      <c r="Q19" s="65" t="str">
        <f>IF(AND(O16="NCR",O19="NCR"),"V",IF(AND(O16="NCR",O19="BYE"),"V",IF(AND(O16="BYE",O19="NCR"),"V",IF(AND(O16="BYE",O19="BYE"),"V",IF(O19&gt;O16,"W",IF(O19&lt;O16,"L","D"))))))</f>
        <v>W</v>
      </c>
      <c r="R19" s="65">
        <f t="shared" si="5"/>
        <v>1</v>
      </c>
      <c r="S19" s="65">
        <f t="shared" si="6"/>
        <v>0</v>
      </c>
      <c r="T19" s="65">
        <f t="shared" si="7"/>
        <v>0</v>
      </c>
      <c r="U19" s="65">
        <v>2</v>
      </c>
      <c r="V19" s="65">
        <f t="shared" si="8"/>
        <v>186</v>
      </c>
      <c r="W19" s="66">
        <v>1</v>
      </c>
      <c r="X19" s="56"/>
      <c r="Y19" s="36"/>
      <c r="Z19" s="1"/>
      <c r="AA19" t="s">
        <v>29</v>
      </c>
      <c r="AC19">
        <f>SUM(O17)</f>
        <v>185</v>
      </c>
      <c r="AD19" s="36"/>
      <c r="AE19" s="37"/>
      <c r="AF19" s="36"/>
      <c r="AH19" s="9"/>
      <c r="AI19" s="22"/>
      <c r="AJ19" s="7"/>
      <c r="AK19" s="1"/>
      <c r="AL19" s="8"/>
      <c r="AM19" s="1"/>
      <c r="AN19" s="5"/>
      <c r="AO19" s="5"/>
      <c r="AP19" s="5"/>
      <c r="AQ19" s="9"/>
      <c r="AR19" s="9"/>
      <c r="AS19" s="1"/>
      <c r="AT19" s="8"/>
      <c r="AU19" s="1"/>
      <c r="AV19" s="1"/>
      <c r="AW19" s="1"/>
      <c r="AX19" s="1"/>
      <c r="AY19" s="1"/>
      <c r="AZ19" s="1"/>
      <c r="BA19" s="1"/>
      <c r="BB19" s="1"/>
      <c r="BC19" s="1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</row>
    <row r="20" spans="1:177" ht="15" customHeight="1" thickTop="1" x14ac:dyDescent="0.35">
      <c r="A20" s="55"/>
      <c r="B20" s="58"/>
      <c r="C20" s="59" t="s">
        <v>24</v>
      </c>
      <c r="D20" s="68" t="s">
        <v>4</v>
      </c>
      <c r="E20" s="60" t="s">
        <v>5</v>
      </c>
      <c r="F20" s="60" t="s">
        <v>6</v>
      </c>
      <c r="G20" s="60" t="s">
        <v>7</v>
      </c>
      <c r="H20" s="60" t="s">
        <v>8</v>
      </c>
      <c r="I20" s="60" t="s">
        <v>9</v>
      </c>
      <c r="J20" s="60" t="s">
        <v>10</v>
      </c>
      <c r="K20" s="60" t="s">
        <v>11</v>
      </c>
      <c r="L20" s="122" t="s">
        <v>12</v>
      </c>
      <c r="M20" s="62"/>
      <c r="N20" s="59" t="s">
        <v>25</v>
      </c>
      <c r="O20" s="68" t="s">
        <v>4</v>
      </c>
      <c r="P20" s="60" t="s">
        <v>5</v>
      </c>
      <c r="Q20" s="60" t="s">
        <v>6</v>
      </c>
      <c r="R20" s="60" t="s">
        <v>7</v>
      </c>
      <c r="S20" s="60" t="s">
        <v>8</v>
      </c>
      <c r="T20" s="60" t="s">
        <v>9</v>
      </c>
      <c r="U20" s="60" t="s">
        <v>10</v>
      </c>
      <c r="V20" s="60" t="s">
        <v>11</v>
      </c>
      <c r="W20" s="69" t="s">
        <v>12</v>
      </c>
      <c r="X20" s="56"/>
      <c r="Z20" s="1"/>
      <c r="AA20" t="s">
        <v>125</v>
      </c>
      <c r="AC20">
        <f>SUM(D24)</f>
        <v>175</v>
      </c>
      <c r="AD20" s="36"/>
      <c r="AE20" s="37"/>
      <c r="AF20" s="36"/>
      <c r="AH20" s="9"/>
      <c r="AI20" s="22"/>
      <c r="AJ20" s="7"/>
      <c r="AK20" s="1"/>
      <c r="AL20" s="8"/>
      <c r="AM20" s="1"/>
      <c r="AN20" s="5"/>
      <c r="AO20" s="5"/>
      <c r="AP20" s="5"/>
      <c r="AQ20" s="9"/>
      <c r="AR20" s="9"/>
      <c r="AS20" s="1"/>
      <c r="AT20" s="8"/>
      <c r="AU20" s="1"/>
      <c r="AV20" s="1"/>
      <c r="AW20" s="1"/>
      <c r="AX20" s="1"/>
      <c r="AY20" s="1"/>
      <c r="AZ20" s="1"/>
      <c r="BA20" s="1"/>
      <c r="BB20" s="1"/>
      <c r="BC20" s="1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</row>
    <row r="21" spans="1:177" ht="15" customHeight="1" x14ac:dyDescent="0.35">
      <c r="A21" s="55"/>
      <c r="B21" s="63">
        <v>1</v>
      </c>
      <c r="C21" t="s">
        <v>98</v>
      </c>
      <c r="D21" s="64">
        <v>176</v>
      </c>
      <c r="E21" s="65">
        <v>2</v>
      </c>
      <c r="F21" s="65" t="str">
        <f>IF(AND(D22="NCR",D21="NCR"),"V",IF(AND(D22="NCR",D21="BYE"),"V",IF(AND(D22="BYE",D21="NCR"),"V",IF(AND(D22="BYE",D21="BYE"),"V",IF(D21&gt;D22,"W",IF(D21&lt;D22,"L","D"))))))</f>
        <v>L</v>
      </c>
      <c r="G21" s="65">
        <f t="shared" ref="G21:G26" si="9">IF(F21="w",1,0)</f>
        <v>0</v>
      </c>
      <c r="H21" s="65">
        <f t="shared" ref="H21:H26" si="10">IF(F21="d",1,0)</f>
        <v>0</v>
      </c>
      <c r="I21" s="65">
        <f t="shared" ref="I21:I26" si="11">IF(OR(F21="l","ncr"),1,0)</f>
        <v>1</v>
      </c>
      <c r="J21" s="65">
        <v>0</v>
      </c>
      <c r="K21" s="65">
        <f t="shared" ref="K21:K25" si="12">D21</f>
        <v>176</v>
      </c>
      <c r="L21" s="66">
        <v>4</v>
      </c>
      <c r="M21" s="67">
        <v>1</v>
      </c>
      <c r="N21" t="s">
        <v>99</v>
      </c>
      <c r="O21" s="64">
        <v>178</v>
      </c>
      <c r="P21" s="65">
        <v>2</v>
      </c>
      <c r="Q21" s="65" t="str">
        <f>IF(AND(O22="NCR",O21="NCR"),"V",IF(AND(O22="NCR",O21="BYE"),"V",IF(AND(O22="BYE",O21="NCR"),"V",IF(AND(O22="BYE",O21="BYE"),"V",IF(O21&gt;O22,"W",IF(O21&lt;O22,"L","D"))))))</f>
        <v>W</v>
      </c>
      <c r="R21" s="65">
        <f t="shared" ref="R21:R26" si="13">IF(Q21="w",1,0)</f>
        <v>1</v>
      </c>
      <c r="S21" s="65">
        <f t="shared" ref="S21:S26" si="14">IF(Q21="d",1,0)</f>
        <v>0</v>
      </c>
      <c r="T21" s="65">
        <f t="shared" ref="T21:T26" si="15">IF(OR(Q21="l","ncr"),1,0)</f>
        <v>0</v>
      </c>
      <c r="U21" s="65">
        <v>2</v>
      </c>
      <c r="V21" s="65">
        <f t="shared" ref="V21:V25" si="16">O21</f>
        <v>178</v>
      </c>
      <c r="W21" s="66">
        <v>1</v>
      </c>
      <c r="X21" s="56"/>
      <c r="Z21" s="1"/>
      <c r="AC21" s="151">
        <f>SUM(AC18:AC20)</f>
        <v>537</v>
      </c>
      <c r="AD21" s="36"/>
      <c r="AE21" s="36"/>
      <c r="AF21" s="36"/>
      <c r="AH21" s="1"/>
      <c r="AI21" s="22"/>
      <c r="AJ21" s="7"/>
      <c r="AK21" s="1"/>
      <c r="AL21" s="8"/>
      <c r="AM21" s="1"/>
      <c r="AN21" s="8"/>
      <c r="AO21" s="1"/>
      <c r="AP21" s="7"/>
      <c r="AQ21" s="1"/>
      <c r="AR21" s="8"/>
      <c r="AS21" s="1"/>
      <c r="AT21" s="8"/>
      <c r="AU21" s="1"/>
      <c r="AV21" s="1"/>
      <c r="AW21" s="1"/>
      <c r="AX21" s="1"/>
      <c r="AY21" s="1"/>
      <c r="AZ21" s="1"/>
      <c r="BA21" s="1"/>
      <c r="BB21" s="1"/>
      <c r="BC21" s="1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</row>
    <row r="22" spans="1:177" ht="15" customHeight="1" x14ac:dyDescent="0.35">
      <c r="A22" s="55"/>
      <c r="B22" s="63">
        <v>2</v>
      </c>
      <c r="C22" t="s">
        <v>124</v>
      </c>
      <c r="D22" s="64">
        <v>177</v>
      </c>
      <c r="E22" s="65">
        <v>1</v>
      </c>
      <c r="F22" s="65" t="str">
        <f>IF(AND(D21="NCR",D22="NCR"),"V",IF(AND(D21="NCR",D22="BYE"),"V",IF(AND(D21="BYE",D22="NCR"),"V",IF(AND(D21="BYE",D22="BYE"),"V",IF(D22&gt;D21,"W",IF(D22&lt;D21,"L","D"))))))</f>
        <v>W</v>
      </c>
      <c r="G22" s="65">
        <f t="shared" si="9"/>
        <v>1</v>
      </c>
      <c r="H22" s="65">
        <f t="shared" si="10"/>
        <v>0</v>
      </c>
      <c r="I22" s="65">
        <f t="shared" si="11"/>
        <v>0</v>
      </c>
      <c r="J22" s="65">
        <v>2</v>
      </c>
      <c r="K22" s="65">
        <f t="shared" si="12"/>
        <v>177</v>
      </c>
      <c r="L22" s="66">
        <v>2</v>
      </c>
      <c r="M22" s="67">
        <v>2</v>
      </c>
      <c r="N22" t="s">
        <v>101</v>
      </c>
      <c r="O22" s="64">
        <v>158</v>
      </c>
      <c r="P22" s="65">
        <v>1</v>
      </c>
      <c r="Q22" s="65" t="str">
        <f>IF(AND(O21="NCR",O22="NCR"),"V",IF(AND(O21="NCR",O22="BYE"),"V",IF(AND(O21="BYE",O22="NCR"),"V",IF(AND(O21="BYE",O22="BYE"),"V",IF(O22&gt;O21,"W",IF(O22&lt;O21,"L","D"))))))</f>
        <v>L</v>
      </c>
      <c r="R22" s="65">
        <f t="shared" si="13"/>
        <v>0</v>
      </c>
      <c r="S22" s="65">
        <f t="shared" si="14"/>
        <v>0</v>
      </c>
      <c r="T22" s="65">
        <f t="shared" si="15"/>
        <v>1</v>
      </c>
      <c r="U22" s="65">
        <v>0</v>
      </c>
      <c r="V22" s="65">
        <f t="shared" si="16"/>
        <v>158</v>
      </c>
      <c r="W22" s="66">
        <v>6</v>
      </c>
      <c r="X22" s="56"/>
      <c r="Z22" s="1"/>
      <c r="AA22" s="151" t="s">
        <v>140</v>
      </c>
      <c r="AD22" s="36"/>
      <c r="AE22" s="34"/>
      <c r="AF22" s="34"/>
      <c r="AH22" s="1"/>
      <c r="AI22" s="22"/>
      <c r="AJ22" s="7"/>
      <c r="AK22" s="1"/>
      <c r="AL22" s="8"/>
      <c r="AM22" s="1"/>
      <c r="AN22" s="8"/>
      <c r="AO22" s="1"/>
      <c r="AP22" s="7"/>
      <c r="AQ22" s="1"/>
      <c r="AR22" s="8"/>
      <c r="AS22" s="1"/>
      <c r="AT22" s="8"/>
      <c r="AU22" s="1"/>
      <c r="AV22" s="1"/>
      <c r="AW22" s="1"/>
      <c r="AX22" s="1"/>
      <c r="AY22" s="1"/>
      <c r="AZ22" s="1"/>
      <c r="BA22" s="1"/>
      <c r="BB22" s="1"/>
      <c r="BC22" s="1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</row>
    <row r="23" spans="1:177" ht="15" customHeight="1" x14ac:dyDescent="0.35">
      <c r="A23" s="55"/>
      <c r="B23" s="63">
        <v>3</v>
      </c>
      <c r="C23" t="s">
        <v>51</v>
      </c>
      <c r="D23" s="64">
        <v>181</v>
      </c>
      <c r="E23" s="65">
        <v>6</v>
      </c>
      <c r="F23" s="65" t="str">
        <f>IF(AND(D26="NCR",D23="NCR"),"V",IF(AND(D26="NCR",D23="BYE"),"V",IF(AND(D26="BYE",D23="NCR"),"V",IF(AND(D26="BYE",D23="BYE"),"V",IF(D23&gt;D26,"W",IF(D23&lt;D26,"L","D"))))))</f>
        <v>W</v>
      </c>
      <c r="G23" s="65">
        <f t="shared" si="9"/>
        <v>1</v>
      </c>
      <c r="H23" s="65">
        <f t="shared" si="10"/>
        <v>0</v>
      </c>
      <c r="I23" s="65">
        <f t="shared" si="11"/>
        <v>0</v>
      </c>
      <c r="J23" s="65">
        <v>2</v>
      </c>
      <c r="K23" s="65">
        <f t="shared" si="12"/>
        <v>181</v>
      </c>
      <c r="L23" s="66">
        <v>1</v>
      </c>
      <c r="M23" s="67">
        <v>3</v>
      </c>
      <c r="N23" t="s">
        <v>123</v>
      </c>
      <c r="O23" s="64">
        <v>167</v>
      </c>
      <c r="P23" s="65">
        <v>6</v>
      </c>
      <c r="Q23" s="65" t="str">
        <f>IF(AND(O26="NCR",O23="NCR"),"V",IF(AND(O26="NCR",O23="BYE"),"V",IF(AND(O26="BYE",O23="NCR"),"V",IF(AND(O26="BYE",O23="BYE"),"V",IF(O23&gt;O26,"W",IF(O23&lt;O26,"L","D"))))))</f>
        <v>L</v>
      </c>
      <c r="R23" s="65">
        <f t="shared" si="13"/>
        <v>0</v>
      </c>
      <c r="S23" s="65">
        <f t="shared" si="14"/>
        <v>0</v>
      </c>
      <c r="T23" s="65">
        <f t="shared" si="15"/>
        <v>1</v>
      </c>
      <c r="U23" s="65">
        <v>0</v>
      </c>
      <c r="V23" s="65">
        <f t="shared" si="16"/>
        <v>167</v>
      </c>
      <c r="W23" s="66">
        <v>4</v>
      </c>
      <c r="X23" s="56"/>
      <c r="Y23" s="1"/>
      <c r="Z23" s="1"/>
      <c r="AA23" t="s">
        <v>100</v>
      </c>
      <c r="AC23">
        <f>SUM(O14)</f>
        <v>181</v>
      </c>
      <c r="AD23" s="36"/>
      <c r="AE23" s="37"/>
      <c r="AF23" s="36"/>
      <c r="AH23" s="1"/>
      <c r="AI23" s="22"/>
      <c r="AJ23" s="7"/>
      <c r="AK23" s="1"/>
      <c r="AL23" s="8"/>
      <c r="AM23" s="1"/>
      <c r="AN23" s="8"/>
      <c r="AO23" s="1"/>
      <c r="AP23" s="7"/>
      <c r="AQ23" s="1"/>
      <c r="AR23" s="8"/>
      <c r="AS23" s="1"/>
      <c r="AT23" s="8"/>
      <c r="AU23" s="1"/>
      <c r="AV23" s="1"/>
      <c r="AW23" s="1"/>
      <c r="AX23" s="1"/>
      <c r="AY23" s="1"/>
      <c r="AZ23" s="1"/>
      <c r="BA23" s="1"/>
      <c r="BB23" s="1"/>
      <c r="BC23" s="1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</row>
    <row r="24" spans="1:177" ht="15" customHeight="1" x14ac:dyDescent="0.35">
      <c r="A24" s="55"/>
      <c r="B24" s="63">
        <v>4</v>
      </c>
      <c r="C24" t="s">
        <v>125</v>
      </c>
      <c r="D24" s="64">
        <v>175</v>
      </c>
      <c r="E24" s="65">
        <v>5</v>
      </c>
      <c r="F24" s="65" t="str">
        <f>IF(AND(D25="NCR",D24="NCR"),"V",IF(AND(D25="NCR",D24="BYE"),"V",IF(AND(D25="BYE",D24="NCR"),"V",IF(AND(D25="BYE",D24="BYE"),"V",IF(D24&gt;D25,"W",IF(D24&lt;D25,"L","D"))))))</f>
        <v>W</v>
      </c>
      <c r="G24" s="65">
        <f t="shared" si="9"/>
        <v>1</v>
      </c>
      <c r="H24" s="65">
        <f t="shared" si="10"/>
        <v>0</v>
      </c>
      <c r="I24" s="65">
        <f t="shared" si="11"/>
        <v>0</v>
      </c>
      <c r="J24" s="65">
        <v>2</v>
      </c>
      <c r="K24" s="65">
        <f t="shared" si="12"/>
        <v>175</v>
      </c>
      <c r="L24" s="66">
        <v>3</v>
      </c>
      <c r="M24" s="67">
        <v>4</v>
      </c>
      <c r="N24" t="s">
        <v>46</v>
      </c>
      <c r="O24" s="64">
        <v>174</v>
      </c>
      <c r="P24" s="65">
        <v>5</v>
      </c>
      <c r="Q24" s="65" t="str">
        <f>IF(AND(O25="NCR",O24="NCR"),"V",IF(AND(O25="NCR",O24="BYE"),"V",IF(AND(O25="BYE",O24="NCR"),"V",IF(AND(O25="BYE",O24="BYE"),"V",IF(O24&gt;O25,"W",IF(O24&lt;O25,"L","D"))))))</f>
        <v>W</v>
      </c>
      <c r="R24" s="65">
        <f t="shared" si="13"/>
        <v>1</v>
      </c>
      <c r="S24" s="65">
        <f t="shared" si="14"/>
        <v>0</v>
      </c>
      <c r="T24" s="65">
        <f t="shared" si="15"/>
        <v>0</v>
      </c>
      <c r="U24" s="65">
        <v>2</v>
      </c>
      <c r="V24" s="65">
        <f t="shared" si="16"/>
        <v>174</v>
      </c>
      <c r="W24" s="66">
        <v>3</v>
      </c>
      <c r="X24" s="56"/>
      <c r="Y24" s="1"/>
      <c r="Z24" s="1"/>
      <c r="AA24" t="s">
        <v>122</v>
      </c>
      <c r="AC24">
        <f>SUM(O19)</f>
        <v>186</v>
      </c>
      <c r="AD24" s="36"/>
      <c r="AE24" s="37"/>
      <c r="AF24" s="36"/>
      <c r="AH24" s="1"/>
      <c r="AI24" s="22"/>
      <c r="AJ24" s="7"/>
      <c r="AK24" s="1"/>
      <c r="AL24" s="8"/>
      <c r="AM24" s="1"/>
      <c r="AN24" s="8"/>
      <c r="AO24" s="1"/>
      <c r="AP24" s="7"/>
      <c r="AQ24" s="1"/>
      <c r="AR24" s="8"/>
      <c r="AS24" s="1"/>
      <c r="AT24" s="8"/>
      <c r="AU24" s="1"/>
      <c r="AV24" s="1"/>
      <c r="AW24" s="1"/>
      <c r="AX24" s="1"/>
      <c r="AY24" s="1"/>
      <c r="AZ24" s="1"/>
      <c r="BA24" s="1"/>
      <c r="BB24" s="1"/>
      <c r="BC24" s="1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</row>
    <row r="25" spans="1:177" ht="15" customHeight="1" x14ac:dyDescent="0.35">
      <c r="A25" s="55"/>
      <c r="B25" s="63">
        <v>5</v>
      </c>
      <c r="C25" t="s">
        <v>126</v>
      </c>
      <c r="D25" s="64">
        <v>174</v>
      </c>
      <c r="E25" s="65">
        <v>4</v>
      </c>
      <c r="F25" s="65" t="str">
        <f>IF(AND(D24="NCR",D25="NCR"),"V",IF(AND(D24="NCR",D25="BYE"),"V",IF(AND(D24="BYE",D25="NCR"),"V",IF(AND(D24="BYE",D25="BYE"),"V",IF(D25&gt;D24,"W",IF(D25&lt;D24,"L","D"))))))</f>
        <v>L</v>
      </c>
      <c r="G25" s="65">
        <f t="shared" si="9"/>
        <v>0</v>
      </c>
      <c r="H25" s="65">
        <f t="shared" si="10"/>
        <v>0</v>
      </c>
      <c r="I25" s="65">
        <f t="shared" si="11"/>
        <v>1</v>
      </c>
      <c r="J25" s="65">
        <v>0</v>
      </c>
      <c r="K25" s="65">
        <f t="shared" si="12"/>
        <v>174</v>
      </c>
      <c r="L25" s="66">
        <v>5</v>
      </c>
      <c r="M25" s="67">
        <v>5</v>
      </c>
      <c r="N25" t="s">
        <v>19</v>
      </c>
      <c r="O25" s="64">
        <v>165</v>
      </c>
      <c r="P25" s="65">
        <v>4</v>
      </c>
      <c r="Q25" s="65" t="str">
        <f>IF(AND(O24="NCR",O25="NCR"),"V",IF(AND(O24="NCR",O25="BYE"),"V",IF(AND(O24="BYE",O25="NCR"),"V",IF(AND(O24="BYE",O25="BYE"),"V",IF(O25&gt;O24,"W",IF(O25&lt;O24,"L","D"))))))</f>
        <v>L</v>
      </c>
      <c r="R25" s="65">
        <f t="shared" si="13"/>
        <v>0</v>
      </c>
      <c r="S25" s="65">
        <f t="shared" si="14"/>
        <v>0</v>
      </c>
      <c r="T25" s="65">
        <f t="shared" si="15"/>
        <v>1</v>
      </c>
      <c r="U25" s="65">
        <v>0</v>
      </c>
      <c r="V25" s="65">
        <f t="shared" si="16"/>
        <v>165</v>
      </c>
      <c r="W25" s="66">
        <v>5</v>
      </c>
      <c r="X25" s="56"/>
      <c r="Y25" s="1"/>
      <c r="Z25" s="1"/>
      <c r="AA25" t="s">
        <v>51</v>
      </c>
      <c r="AC25">
        <f>SUM(D23)</f>
        <v>181</v>
      </c>
      <c r="AD25" s="36"/>
      <c r="AE25" s="37"/>
      <c r="AF25" s="36"/>
      <c r="AH25" s="1"/>
      <c r="AI25" s="22"/>
      <c r="AJ25" s="7"/>
      <c r="AK25" s="1"/>
      <c r="AL25" s="8"/>
      <c r="AM25" s="1"/>
      <c r="AN25" s="8"/>
      <c r="AO25" s="1"/>
      <c r="AP25" s="7"/>
      <c r="AQ25" s="1"/>
      <c r="AR25" s="8"/>
      <c r="AS25" s="1"/>
      <c r="AT25" s="8"/>
      <c r="AU25" s="1"/>
      <c r="AV25" s="1"/>
      <c r="AW25" s="1"/>
      <c r="AX25" s="1"/>
      <c r="AY25" s="1"/>
      <c r="AZ25" s="1"/>
      <c r="BA25" s="1"/>
      <c r="BB25" s="1"/>
      <c r="BC25" s="1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</row>
    <row r="26" spans="1:177" ht="15" customHeight="1" thickBot="1" x14ac:dyDescent="0.4">
      <c r="A26" s="55"/>
      <c r="B26" s="63">
        <v>6</v>
      </c>
      <c r="C26" t="s">
        <v>127</v>
      </c>
      <c r="D26" s="64">
        <v>168</v>
      </c>
      <c r="E26" s="65">
        <v>3</v>
      </c>
      <c r="F26" s="65" t="str">
        <f>IF(AND(D23="NCR",D26="NCR"),"V",IF(AND(D23="NCR",D26="BYE"),"V",IF(AND(D23="BYE",D26="NCR"),"V",IF(AND(D23="BYE",D26="BYE"),"V",IF(D26&gt;D23,"W",IF(D26&lt;D23,"L","D"))))))</f>
        <v>L</v>
      </c>
      <c r="G26" s="65">
        <f t="shared" si="9"/>
        <v>0</v>
      </c>
      <c r="H26" s="65">
        <f t="shared" si="10"/>
        <v>0</v>
      </c>
      <c r="I26" s="65">
        <f t="shared" si="11"/>
        <v>1</v>
      </c>
      <c r="J26" s="65">
        <v>0</v>
      </c>
      <c r="K26" s="65">
        <v>168</v>
      </c>
      <c r="L26" s="66">
        <v>6</v>
      </c>
      <c r="M26" s="67">
        <v>6</v>
      </c>
      <c r="N26" t="s">
        <v>41</v>
      </c>
      <c r="O26" s="64">
        <v>175</v>
      </c>
      <c r="P26" s="65">
        <v>3</v>
      </c>
      <c r="Q26" s="65" t="str">
        <f>IF(AND(O23="NCR",O26="NCR"),"V",IF(AND(O23="NCR",O26="BYE"),"V",IF(AND(O23="BYE",O26="NCR"),"V",IF(AND(O23="BYE",O26="BYE"),"V",IF(O26&gt;O23,"W",IF(O26&lt;O23,"L","D"))))))</f>
        <v>W</v>
      </c>
      <c r="R26" s="65">
        <f t="shared" si="13"/>
        <v>1</v>
      </c>
      <c r="S26" s="65">
        <f t="shared" si="14"/>
        <v>0</v>
      </c>
      <c r="T26" s="65">
        <f t="shared" si="15"/>
        <v>0</v>
      </c>
      <c r="U26" s="65">
        <v>2</v>
      </c>
      <c r="V26" s="65">
        <v>175</v>
      </c>
      <c r="W26" s="66">
        <v>2</v>
      </c>
      <c r="X26" s="56"/>
      <c r="Y26" s="1"/>
      <c r="Z26" s="1"/>
      <c r="AC26" s="151">
        <f>SUM(AC23:AC25)</f>
        <v>548</v>
      </c>
      <c r="AD26" s="36"/>
      <c r="AE26" s="36"/>
      <c r="AF26" s="36"/>
      <c r="AH26" s="1"/>
      <c r="AI26" s="22"/>
      <c r="AJ26" s="7"/>
      <c r="AK26" s="1"/>
      <c r="AL26" s="8"/>
      <c r="AM26" s="1"/>
      <c r="AN26" s="8"/>
      <c r="AO26" s="1"/>
      <c r="AP26" s="7"/>
      <c r="AQ26" s="1"/>
      <c r="AR26" s="8"/>
      <c r="AS26" s="1"/>
      <c r="AT26" s="8"/>
      <c r="AU26" s="1"/>
      <c r="AV26" s="1"/>
      <c r="AW26" s="1"/>
      <c r="AX26" s="1"/>
      <c r="AY26" s="1"/>
      <c r="AZ26" s="1"/>
      <c r="BA26" s="1"/>
      <c r="BB26" s="1"/>
      <c r="BC26" s="1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</row>
    <row r="27" spans="1:177" ht="15" customHeight="1" thickTop="1" x14ac:dyDescent="0.35">
      <c r="A27" s="55"/>
      <c r="B27" s="58"/>
      <c r="C27" s="59" t="s">
        <v>37</v>
      </c>
      <c r="D27" s="68" t="s">
        <v>4</v>
      </c>
      <c r="E27" s="60" t="s">
        <v>5</v>
      </c>
      <c r="F27" s="60" t="s">
        <v>6</v>
      </c>
      <c r="G27" s="60" t="s">
        <v>7</v>
      </c>
      <c r="H27" s="60" t="s">
        <v>8</v>
      </c>
      <c r="I27" s="60" t="s">
        <v>9</v>
      </c>
      <c r="J27" s="60" t="s">
        <v>10</v>
      </c>
      <c r="K27" s="60" t="s">
        <v>11</v>
      </c>
      <c r="L27" s="122" t="s">
        <v>12</v>
      </c>
      <c r="M27" s="62"/>
      <c r="N27" s="59" t="s">
        <v>38</v>
      </c>
      <c r="O27" s="68" t="s">
        <v>4</v>
      </c>
      <c r="P27" s="60" t="s">
        <v>5</v>
      </c>
      <c r="Q27" s="60" t="s">
        <v>6</v>
      </c>
      <c r="R27" s="60" t="s">
        <v>7</v>
      </c>
      <c r="S27" s="60" t="s">
        <v>8</v>
      </c>
      <c r="T27" s="60" t="s">
        <v>9</v>
      </c>
      <c r="U27" s="60" t="s">
        <v>10</v>
      </c>
      <c r="V27" s="60" t="s">
        <v>11</v>
      </c>
      <c r="W27" s="69" t="s">
        <v>12</v>
      </c>
      <c r="X27" s="56"/>
      <c r="Y27" s="1"/>
      <c r="Z27" s="1"/>
      <c r="AA27" s="151" t="s">
        <v>110</v>
      </c>
      <c r="AD27" s="36"/>
      <c r="AE27" s="34"/>
      <c r="AF27" s="34"/>
      <c r="AH27" s="1"/>
      <c r="AI27" s="22"/>
      <c r="AJ27" s="7"/>
      <c r="AK27" s="1"/>
      <c r="AL27" s="8"/>
      <c r="AM27" s="1"/>
      <c r="AN27" s="8"/>
      <c r="AO27" s="1"/>
      <c r="AP27" s="7"/>
      <c r="AQ27" s="1"/>
      <c r="AR27" s="8"/>
      <c r="AS27" s="1"/>
      <c r="AT27" s="8"/>
      <c r="AU27" s="1"/>
      <c r="AV27" s="1"/>
      <c r="AW27" s="1"/>
      <c r="AX27" s="1"/>
      <c r="AY27" s="1"/>
      <c r="AZ27" s="1"/>
      <c r="BA27" s="1"/>
      <c r="BB27" s="1"/>
      <c r="BC27" s="1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</row>
    <row r="28" spans="1:177" ht="15" customHeight="1" x14ac:dyDescent="0.35">
      <c r="A28" s="55"/>
      <c r="B28" s="63">
        <v>1</v>
      </c>
      <c r="C28" t="s">
        <v>103</v>
      </c>
      <c r="D28" s="64">
        <v>176</v>
      </c>
      <c r="E28" s="65">
        <v>2</v>
      </c>
      <c r="F28" s="65" t="str">
        <f>IF(AND(D29="NCR",D28="NCR"),"V",IF(AND(D29="NCR",D28="BYE"),"V",IF(AND(D29="BYE",D28="NCR"),"V",IF(AND(D29="BYE",D28="BYE"),"V",IF(D28&gt;D29,"W",IF(D28&lt;D29,"L","D"))))))</f>
        <v>W</v>
      </c>
      <c r="G28" s="65">
        <f t="shared" ref="G28:G33" si="17">IF(F28="w",1,0)</f>
        <v>1</v>
      </c>
      <c r="H28" s="65">
        <f t="shared" ref="H28:H33" si="18">IF(F28="d",1,0)</f>
        <v>0</v>
      </c>
      <c r="I28" s="65">
        <f t="shared" ref="I28:I33" si="19">IF(OR(F28="l","ncr"),1,0)</f>
        <v>0</v>
      </c>
      <c r="J28" s="65">
        <v>2</v>
      </c>
      <c r="K28" s="65">
        <f t="shared" ref="K28:K33" si="20">D28</f>
        <v>176</v>
      </c>
      <c r="L28" s="66">
        <v>2</v>
      </c>
      <c r="M28" s="67">
        <v>1</v>
      </c>
      <c r="N28" t="s">
        <v>116</v>
      </c>
      <c r="O28" s="64">
        <v>163</v>
      </c>
      <c r="P28" s="65">
        <v>2</v>
      </c>
      <c r="Q28" s="65" t="str">
        <f>IF(AND(O29="NCR",O28="NCR"),"V",IF(AND(O29="NCR",O28="BYE"),"V",IF(AND(O29="BYE",O28="NCR"),"V",IF(AND(O29="BYE",O28="BYE"),"V",IF(O28&gt;O29,"W",IF(O28&lt;O29,"L","D"))))))</f>
        <v>D</v>
      </c>
      <c r="R28" s="65">
        <f t="shared" ref="R28:R33" si="21">IF(Q28="w",1,0)</f>
        <v>0</v>
      </c>
      <c r="S28" s="65">
        <f t="shared" ref="S28:S33" si="22">IF(Q28="d",1,0)</f>
        <v>1</v>
      </c>
      <c r="T28" s="65">
        <f t="shared" ref="T28:T33" si="23">IF(OR(Q28="l","ncr"),1,0)</f>
        <v>0</v>
      </c>
      <c r="U28" s="65">
        <v>1</v>
      </c>
      <c r="V28" s="65">
        <f t="shared" ref="V28:V33" si="24">O28</f>
        <v>163</v>
      </c>
      <c r="W28" s="66">
        <v>3</v>
      </c>
      <c r="X28" s="56"/>
      <c r="Y28" s="1"/>
      <c r="Z28" s="1"/>
      <c r="AA28" t="s">
        <v>27</v>
      </c>
      <c r="AC28">
        <f>SUM(O18)</f>
        <v>184</v>
      </c>
      <c r="AD28" s="36"/>
      <c r="AE28" s="37"/>
      <c r="AF28" s="36"/>
      <c r="AH28" s="1"/>
      <c r="AI28" s="22"/>
      <c r="AJ28" s="7"/>
      <c r="AK28" s="1"/>
      <c r="AL28" s="8"/>
      <c r="AM28" s="1"/>
      <c r="AN28" s="8"/>
      <c r="AO28" s="1"/>
      <c r="AP28" s="7"/>
      <c r="AQ28" s="1"/>
      <c r="AR28" s="8"/>
      <c r="AS28" s="1"/>
      <c r="AT28" s="8"/>
      <c r="AU28" s="1"/>
      <c r="AV28" s="1"/>
      <c r="AW28" s="1"/>
      <c r="AX28" s="1"/>
      <c r="AY28" s="1"/>
      <c r="AZ28" s="1"/>
      <c r="BA28" s="1"/>
      <c r="BB28" s="1"/>
      <c r="BC28" s="1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</row>
    <row r="29" spans="1:177" ht="15" customHeight="1" x14ac:dyDescent="0.35">
      <c r="A29" s="55"/>
      <c r="B29" s="63">
        <v>2</v>
      </c>
      <c r="C29" t="s">
        <v>34</v>
      </c>
      <c r="D29" s="64">
        <v>171</v>
      </c>
      <c r="E29" s="65">
        <v>1</v>
      </c>
      <c r="F29" s="65" t="str">
        <f>IF(AND(D28="NCR",D29="NCR"),"V",IF(AND(D28="NCR",D29="BYE"),"V",IF(AND(D28="BYE",D29="NCR"),"V",IF(AND(D28="BYE",D29="BYE"),"V",IF(D29&gt;D28,"W",IF(D29&lt;D28,"L","D"))))))</f>
        <v>L</v>
      </c>
      <c r="G29" s="65">
        <f t="shared" si="17"/>
        <v>0</v>
      </c>
      <c r="H29" s="65">
        <f t="shared" si="18"/>
        <v>0</v>
      </c>
      <c r="I29" s="65">
        <f t="shared" si="19"/>
        <v>1</v>
      </c>
      <c r="J29" s="65">
        <v>0</v>
      </c>
      <c r="K29" s="65">
        <f t="shared" si="20"/>
        <v>171</v>
      </c>
      <c r="L29" s="66">
        <v>4</v>
      </c>
      <c r="M29" s="67">
        <v>2</v>
      </c>
      <c r="N29" t="s">
        <v>55</v>
      </c>
      <c r="O29" s="64">
        <v>163</v>
      </c>
      <c r="P29" s="65">
        <v>1</v>
      </c>
      <c r="Q29" s="65" t="str">
        <f>IF(AND(O28="NCR",O29="NCR"),"V",IF(AND(O28="NCR",O29="BYE"),"V",IF(AND(O28="BYE",O29="NCR"),"V",IF(AND(O28="BYE",O29="BYE"),"V",IF(O29&gt;O28,"W",IF(O29&lt;O28,"L","D"))))))</f>
        <v>D</v>
      </c>
      <c r="R29" s="65">
        <f t="shared" si="21"/>
        <v>0</v>
      </c>
      <c r="S29" s="65">
        <f t="shared" si="22"/>
        <v>1</v>
      </c>
      <c r="T29" s="65">
        <f t="shared" si="23"/>
        <v>0</v>
      </c>
      <c r="U29" s="65">
        <v>1</v>
      </c>
      <c r="V29" s="65">
        <f t="shared" si="24"/>
        <v>163</v>
      </c>
      <c r="W29" s="66">
        <v>3</v>
      </c>
      <c r="X29" s="56"/>
      <c r="Y29" s="1"/>
      <c r="Z29" s="1"/>
      <c r="AA29" t="s">
        <v>103</v>
      </c>
      <c r="AC29">
        <f>SUM(D28)</f>
        <v>176</v>
      </c>
      <c r="AD29" s="36"/>
      <c r="AE29" s="37"/>
      <c r="AF29" s="36"/>
      <c r="AH29" s="1"/>
      <c r="AI29" s="22"/>
      <c r="AJ29" s="7"/>
      <c r="AK29" s="1"/>
      <c r="AL29" s="8"/>
      <c r="AM29" s="1"/>
      <c r="AN29" s="8"/>
      <c r="AO29" s="1"/>
      <c r="AP29" s="7"/>
      <c r="AQ29" s="1"/>
      <c r="AR29" s="8"/>
      <c r="AS29" s="1"/>
      <c r="AT29" s="8"/>
      <c r="AU29" s="1"/>
      <c r="AV29" s="1"/>
      <c r="AW29" s="1"/>
      <c r="AX29" s="1"/>
      <c r="AY29" s="1"/>
      <c r="AZ29" s="1"/>
      <c r="BA29" s="1"/>
      <c r="BB29" s="1"/>
      <c r="BC29" s="1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</row>
    <row r="30" spans="1:177" ht="15" customHeight="1" x14ac:dyDescent="0.35">
      <c r="A30" s="55"/>
      <c r="B30" s="63">
        <v>3</v>
      </c>
      <c r="C30" t="s">
        <v>136</v>
      </c>
      <c r="D30" s="64">
        <v>167</v>
      </c>
      <c r="E30" s="65">
        <v>6</v>
      </c>
      <c r="F30" s="65" t="str">
        <f>IF(AND(D33="NCR",D30="NCR"),"V",IF(AND(D33="NCR",D30="BYE"),"V",IF(AND(D33="BYE",D30="NCR"),"V",IF(AND(D33="BYE",D30="BYE"),"V",IF(D30&gt;D33,"W",IF(D30&lt;D33,"L","D"))))))</f>
        <v>W</v>
      </c>
      <c r="G30" s="65">
        <f t="shared" si="17"/>
        <v>1</v>
      </c>
      <c r="H30" s="65">
        <f t="shared" si="18"/>
        <v>0</v>
      </c>
      <c r="I30" s="65">
        <f t="shared" si="19"/>
        <v>0</v>
      </c>
      <c r="J30" s="65">
        <v>2</v>
      </c>
      <c r="K30" s="65">
        <f t="shared" si="20"/>
        <v>167</v>
      </c>
      <c r="L30" s="66">
        <v>3</v>
      </c>
      <c r="M30" s="67">
        <v>3</v>
      </c>
      <c r="N30" t="s">
        <v>40</v>
      </c>
      <c r="O30" s="64">
        <v>168</v>
      </c>
      <c r="P30" s="65">
        <v>6</v>
      </c>
      <c r="Q30" s="65" t="str">
        <f>IF(AND(O33="NCR",O30="NCR"),"V",IF(AND(O33="NCR",O30="BYE"),"V",IF(AND(O33="BYE",O30="NCR"),"V",IF(AND(O33="BYE",O30="BYE"),"V",IF(O30&gt;O33,"W",IF(O30&lt;O33,"L","D"))))))</f>
        <v>L</v>
      </c>
      <c r="R30" s="65">
        <f t="shared" si="21"/>
        <v>0</v>
      </c>
      <c r="S30" s="65">
        <f t="shared" si="22"/>
        <v>0</v>
      </c>
      <c r="T30" s="65">
        <f t="shared" si="23"/>
        <v>1</v>
      </c>
      <c r="U30" s="65">
        <v>0</v>
      </c>
      <c r="V30" s="65">
        <f t="shared" si="24"/>
        <v>168</v>
      </c>
      <c r="W30" s="66">
        <v>5</v>
      </c>
      <c r="X30" s="56"/>
      <c r="Y30" s="1"/>
      <c r="Z30" s="1"/>
      <c r="AA30" t="s">
        <v>40</v>
      </c>
      <c r="AC30">
        <f>SUM(O30)</f>
        <v>168</v>
      </c>
      <c r="AD30" s="36"/>
      <c r="AE30" s="37"/>
      <c r="AF30" s="36"/>
      <c r="AH30" s="1"/>
      <c r="AI30" s="11"/>
      <c r="AJ30" s="7"/>
      <c r="AK30" s="1"/>
      <c r="AL30" s="8"/>
      <c r="AM30" s="1"/>
      <c r="AN30" s="8"/>
      <c r="AO30" s="1"/>
      <c r="AP30" s="7"/>
      <c r="AQ30" s="1"/>
      <c r="AR30" s="8"/>
      <c r="AS30" s="1"/>
      <c r="AT30" s="8"/>
      <c r="AU30" s="1"/>
      <c r="AV30" s="1"/>
      <c r="AW30" s="1"/>
      <c r="AX30" s="1"/>
      <c r="AY30" s="1"/>
      <c r="AZ30" s="1"/>
      <c r="BA30" s="1"/>
      <c r="BB30" s="1"/>
      <c r="BC30" s="1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</row>
    <row r="31" spans="1:177" ht="15" customHeight="1" x14ac:dyDescent="0.35">
      <c r="A31" s="55"/>
      <c r="B31" s="63">
        <v>4</v>
      </c>
      <c r="C31" t="s">
        <v>44</v>
      </c>
      <c r="D31" s="64">
        <v>167</v>
      </c>
      <c r="E31" s="65">
        <v>5</v>
      </c>
      <c r="F31" s="65" t="str">
        <f>IF(AND(D32="NCR",D31="NCR"),"V",IF(AND(D32="NCR",D31="BYE"),"V",IF(AND(D32="BYE",D31="NCR"),"V",IF(AND(D32="BYE",D31="BYE"),"V",IF(D31&gt;D32,"W",IF(D31&lt;D32,"L","D"))))))</f>
        <v>L</v>
      </c>
      <c r="G31" s="65">
        <f t="shared" si="17"/>
        <v>0</v>
      </c>
      <c r="H31" s="65">
        <f t="shared" si="18"/>
        <v>0</v>
      </c>
      <c r="I31" s="65">
        <f t="shared" si="19"/>
        <v>1</v>
      </c>
      <c r="J31" s="65">
        <v>0</v>
      </c>
      <c r="K31" s="65">
        <f t="shared" si="20"/>
        <v>167</v>
      </c>
      <c r="L31" s="66">
        <v>5</v>
      </c>
      <c r="M31" s="67">
        <v>4</v>
      </c>
      <c r="N31" t="s">
        <v>106</v>
      </c>
      <c r="O31" s="64">
        <v>163</v>
      </c>
      <c r="P31" s="65">
        <v>5</v>
      </c>
      <c r="Q31" s="65" t="str">
        <f>IF(AND(O32="NCR",O31="NCR"),"V",IF(AND(O32="NCR",O31="BYE"),"V",IF(AND(O32="BYE",O31="NCR"),"V",IF(AND(O32="BYE",O31="BYE"),"V",IF(O31&gt;O32,"W",IF(O31&lt;O32,"L","D"))))))</f>
        <v>W</v>
      </c>
      <c r="R31" s="65">
        <f t="shared" si="21"/>
        <v>1</v>
      </c>
      <c r="S31" s="65">
        <f t="shared" si="22"/>
        <v>0</v>
      </c>
      <c r="T31" s="65">
        <f t="shared" si="23"/>
        <v>0</v>
      </c>
      <c r="U31" s="65">
        <v>2</v>
      </c>
      <c r="V31" s="65">
        <f t="shared" si="24"/>
        <v>163</v>
      </c>
      <c r="W31" s="66">
        <v>2</v>
      </c>
      <c r="X31" s="56"/>
      <c r="Y31" s="1"/>
      <c r="Z31" s="1"/>
      <c r="AC31" s="151">
        <f>SUM(AC28:AC30)</f>
        <v>528</v>
      </c>
      <c r="AD31" s="36"/>
      <c r="AE31" s="36"/>
      <c r="AF31" s="36"/>
      <c r="AH31" s="1"/>
      <c r="AI31" s="11"/>
      <c r="AJ31" s="7"/>
      <c r="AK31" s="1"/>
      <c r="AL31" s="8"/>
      <c r="AM31" s="1"/>
      <c r="AN31" s="8"/>
      <c r="AO31" s="1"/>
      <c r="AP31" s="7"/>
      <c r="AQ31" s="1"/>
      <c r="AR31" s="8"/>
      <c r="AS31" s="1"/>
      <c r="AT31" s="8"/>
      <c r="AU31" s="1"/>
      <c r="AV31" s="1"/>
      <c r="AW31" s="1"/>
      <c r="AX31" s="1"/>
      <c r="AY31" s="1"/>
      <c r="AZ31" s="1"/>
      <c r="BA31" s="1"/>
      <c r="BB31" s="1"/>
      <c r="BC31" s="1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</row>
    <row r="32" spans="1:177" ht="15" customHeight="1" x14ac:dyDescent="0.35">
      <c r="A32" s="55"/>
      <c r="B32" s="63">
        <v>5</v>
      </c>
      <c r="C32" t="s">
        <v>102</v>
      </c>
      <c r="D32" s="64">
        <v>182</v>
      </c>
      <c r="E32" s="65">
        <v>4</v>
      </c>
      <c r="F32" s="65" t="str">
        <f>IF(AND(D31="NCR",D32="NCR"),"V",IF(AND(D31="NCR",D32="BYE"),"V",IF(AND(D31="BYE",D32="NCR"),"V",IF(AND(D31="BYE",D32="BYE"),"V",IF(D32&gt;D31,"W",IF(D32&lt;D31,"L","D"))))))</f>
        <v>W</v>
      </c>
      <c r="G32" s="65">
        <f t="shared" si="17"/>
        <v>1</v>
      </c>
      <c r="H32" s="65">
        <f t="shared" si="18"/>
        <v>0</v>
      </c>
      <c r="I32" s="65">
        <f t="shared" si="19"/>
        <v>0</v>
      </c>
      <c r="J32" s="65">
        <v>2</v>
      </c>
      <c r="K32" s="65">
        <f t="shared" si="20"/>
        <v>182</v>
      </c>
      <c r="L32" s="66">
        <v>1</v>
      </c>
      <c r="M32" s="67">
        <v>5</v>
      </c>
      <c r="N32" t="s">
        <v>32</v>
      </c>
      <c r="O32" s="64">
        <v>162</v>
      </c>
      <c r="P32" s="65">
        <v>4</v>
      </c>
      <c r="Q32" s="65" t="str">
        <f>IF(AND(O31="NCR",O32="NCR"),"V",IF(AND(O31="NCR",O32="BYE"),"V",IF(AND(O31="BYE",O32="NCR"),"V",IF(AND(O31="BYE",O32="BYE"),"V",IF(O32&gt;O31,"W",IF(O32&lt;O31,"L","D"))))))</f>
        <v>L</v>
      </c>
      <c r="R32" s="65">
        <f t="shared" si="21"/>
        <v>0</v>
      </c>
      <c r="S32" s="65">
        <f t="shared" si="22"/>
        <v>0</v>
      </c>
      <c r="T32" s="65">
        <f t="shared" si="23"/>
        <v>1</v>
      </c>
      <c r="U32" s="65">
        <v>0</v>
      </c>
      <c r="V32" s="65">
        <f t="shared" si="24"/>
        <v>162</v>
      </c>
      <c r="W32" s="66">
        <v>6</v>
      </c>
      <c r="X32" s="56"/>
      <c r="Y32" s="1"/>
      <c r="Z32" s="1"/>
      <c r="AA32" s="151" t="s">
        <v>141</v>
      </c>
      <c r="AD32" s="36"/>
      <c r="AE32" s="34"/>
      <c r="AF32" s="34"/>
      <c r="AH32" s="1"/>
      <c r="AI32" s="11"/>
      <c r="AJ32" s="7"/>
      <c r="AK32" s="1"/>
      <c r="AL32" s="8"/>
      <c r="AM32" s="1"/>
      <c r="AN32" s="8"/>
      <c r="AO32" s="1"/>
      <c r="AP32" s="7"/>
      <c r="AQ32" s="1"/>
      <c r="AR32" s="8"/>
      <c r="AS32" s="1"/>
      <c r="AT32" s="8"/>
      <c r="AU32" s="1"/>
      <c r="AV32" s="1"/>
      <c r="AW32" s="1"/>
      <c r="AX32" s="1"/>
      <c r="AY32" s="1"/>
      <c r="AZ32" s="1"/>
      <c r="BA32" s="1"/>
      <c r="BB32" s="1"/>
      <c r="BC32" s="1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</row>
    <row r="33" spans="1:177" ht="15" customHeight="1" thickBot="1" x14ac:dyDescent="0.4">
      <c r="A33" s="55"/>
      <c r="B33" s="67">
        <v>6</v>
      </c>
      <c r="C33" t="s">
        <v>137</v>
      </c>
      <c r="D33" s="64">
        <v>157</v>
      </c>
      <c r="E33" s="65">
        <v>3</v>
      </c>
      <c r="F33" s="65" t="str">
        <f>IF(AND(D30="NCR",D33="NCR"),"V",IF(AND(D30="NCR",D33="BYE"),"V",IF(AND(D30="BYE",D33="NCR"),"V",IF(AND(D30="BYE",D33="BYE"),"V",IF(D33&gt;D30,"W",IF(D33&lt;D30,"L","D"))))))</f>
        <v>L</v>
      </c>
      <c r="G33" s="65">
        <f t="shared" si="17"/>
        <v>0</v>
      </c>
      <c r="H33" s="65">
        <f t="shared" si="18"/>
        <v>0</v>
      </c>
      <c r="I33" s="65">
        <f t="shared" si="19"/>
        <v>1</v>
      </c>
      <c r="J33" s="65">
        <v>0</v>
      </c>
      <c r="K33" s="65">
        <f t="shared" si="20"/>
        <v>157</v>
      </c>
      <c r="L33" s="66">
        <v>6</v>
      </c>
      <c r="M33" s="67">
        <v>6</v>
      </c>
      <c r="N33" t="s">
        <v>117</v>
      </c>
      <c r="O33" s="64">
        <v>170</v>
      </c>
      <c r="P33" s="65">
        <v>3</v>
      </c>
      <c r="Q33" s="65" t="str">
        <f>IF(AND(O30="NCR",O33="NCR"),"V",IF(AND(O30="NCR",O33="BYE"),"V",IF(AND(O30="BYE",O33="NCR"),"V",IF(AND(O30="BYE",O33="BYE"),"V",IF(O33&gt;O30,"W",IF(O33&lt;O30,"L","D"))))))</f>
        <v>W</v>
      </c>
      <c r="R33" s="65">
        <f t="shared" si="21"/>
        <v>1</v>
      </c>
      <c r="S33" s="65">
        <f t="shared" si="22"/>
        <v>0</v>
      </c>
      <c r="T33" s="65">
        <f t="shared" si="23"/>
        <v>0</v>
      </c>
      <c r="U33" s="65">
        <v>2</v>
      </c>
      <c r="V33" s="65">
        <f t="shared" si="24"/>
        <v>170</v>
      </c>
      <c r="W33" s="66">
        <v>1</v>
      </c>
      <c r="X33" s="56"/>
      <c r="Y33" s="1"/>
      <c r="Z33" s="1"/>
      <c r="AA33" t="s">
        <v>99</v>
      </c>
      <c r="AC33">
        <f>SUM(O21)</f>
        <v>178</v>
      </c>
      <c r="AD33" s="36"/>
      <c r="AE33" s="37"/>
      <c r="AF33" s="36"/>
      <c r="AH33" s="1"/>
      <c r="AI33" s="11"/>
      <c r="AJ33" s="7"/>
      <c r="AK33" s="1"/>
      <c r="AL33" s="8"/>
      <c r="AM33" s="1"/>
      <c r="AN33" s="8"/>
      <c r="AO33" s="1"/>
      <c r="AP33" s="7"/>
      <c r="AQ33" s="1"/>
      <c r="AR33" s="8"/>
      <c r="AS33" s="1"/>
      <c r="AT33" s="8"/>
      <c r="AU33" s="1"/>
      <c r="AV33" s="1"/>
      <c r="AW33" s="1"/>
      <c r="AX33" s="1"/>
      <c r="AY33" s="1"/>
      <c r="AZ33" s="1"/>
      <c r="BA33" s="1"/>
      <c r="BB33" s="1"/>
      <c r="BC33" s="1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</row>
    <row r="34" spans="1:177" ht="15" customHeight="1" thickTop="1" x14ac:dyDescent="0.35">
      <c r="A34" s="55"/>
      <c r="B34" s="58"/>
      <c r="C34" s="59" t="s">
        <v>47</v>
      </c>
      <c r="D34" s="68" t="s">
        <v>4</v>
      </c>
      <c r="E34" s="60" t="s">
        <v>5</v>
      </c>
      <c r="F34" s="60" t="s">
        <v>6</v>
      </c>
      <c r="G34" s="60" t="s">
        <v>7</v>
      </c>
      <c r="H34" s="60" t="s">
        <v>8</v>
      </c>
      <c r="I34" s="60" t="s">
        <v>9</v>
      </c>
      <c r="J34" s="60" t="s">
        <v>10</v>
      </c>
      <c r="K34" s="60" t="s">
        <v>11</v>
      </c>
      <c r="L34" s="122" t="s">
        <v>12</v>
      </c>
      <c r="M34" s="62"/>
      <c r="N34" s="59" t="s">
        <v>48</v>
      </c>
      <c r="O34" s="68" t="s">
        <v>49</v>
      </c>
      <c r="P34" s="60" t="s">
        <v>5</v>
      </c>
      <c r="Q34" s="60" t="s">
        <v>6</v>
      </c>
      <c r="R34" s="60" t="s">
        <v>7</v>
      </c>
      <c r="S34" s="60" t="s">
        <v>8</v>
      </c>
      <c r="T34" s="60" t="s">
        <v>9</v>
      </c>
      <c r="U34" s="60" t="s">
        <v>10</v>
      </c>
      <c r="V34" s="60" t="s">
        <v>11</v>
      </c>
      <c r="W34" s="69" t="s">
        <v>12</v>
      </c>
      <c r="X34" s="56"/>
      <c r="Y34" s="1"/>
      <c r="Z34" s="1"/>
      <c r="AA34" t="s">
        <v>41</v>
      </c>
      <c r="AC34">
        <f>SUM(O26)</f>
        <v>175</v>
      </c>
      <c r="AD34" s="36"/>
      <c r="AE34" s="37"/>
      <c r="AF34" s="36"/>
      <c r="AH34" s="1"/>
      <c r="AI34" s="11"/>
      <c r="AJ34" s="7"/>
      <c r="AK34" s="1"/>
      <c r="AL34" s="8"/>
      <c r="AM34" s="1"/>
      <c r="AN34" s="8"/>
      <c r="AO34" s="1"/>
      <c r="AP34" s="7"/>
      <c r="AQ34" s="1"/>
      <c r="AR34" s="8"/>
      <c r="AS34" s="1"/>
      <c r="AT34" s="8"/>
      <c r="AU34" s="1"/>
      <c r="AV34" s="1"/>
      <c r="AW34" s="1"/>
      <c r="AX34" s="1"/>
      <c r="AY34" s="1"/>
      <c r="AZ34" s="1"/>
      <c r="BA34" s="1"/>
      <c r="BB34" s="1"/>
      <c r="BC34" s="1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</row>
    <row r="35" spans="1:177" ht="15" customHeight="1" x14ac:dyDescent="0.35">
      <c r="A35" s="55"/>
      <c r="B35" s="63">
        <v>1</v>
      </c>
      <c r="C35" t="s">
        <v>52</v>
      </c>
      <c r="D35" s="64">
        <v>151</v>
      </c>
      <c r="E35" s="65">
        <v>2</v>
      </c>
      <c r="F35" s="65" t="str">
        <f>IF(AND(D36="NCR",D35="NCR"),"V",IF(AND(D36="NCR",D35="BYE"),"V",IF(AND(D36="BYE",D35="NCR"),"V",IF(AND(D36="BYE",D35="BYE"),"V",IF(D35&gt;D36,"W",IF(D35&lt;D36,"L","D"))))))</f>
        <v>L</v>
      </c>
      <c r="G35" s="65">
        <f t="shared" ref="G35:G40" si="25">IF(F35="w",1,0)</f>
        <v>0</v>
      </c>
      <c r="H35" s="65">
        <f t="shared" ref="H35:H40" si="26">IF(F35="d",1,0)</f>
        <v>0</v>
      </c>
      <c r="I35" s="65">
        <f t="shared" ref="I35:I40" si="27">IF(OR(F35="l","ncr"),1,0)</f>
        <v>1</v>
      </c>
      <c r="J35" s="65">
        <v>0</v>
      </c>
      <c r="K35" s="65">
        <f t="shared" ref="K35:K40" si="28">D35</f>
        <v>151</v>
      </c>
      <c r="L35" s="66">
        <v>6</v>
      </c>
      <c r="M35" s="67">
        <v>1</v>
      </c>
      <c r="N35" t="s">
        <v>118</v>
      </c>
      <c r="O35" s="64">
        <v>149</v>
      </c>
      <c r="P35" s="65">
        <v>2</v>
      </c>
      <c r="Q35" s="65" t="str">
        <f>IF(AND(O36="NCR",O35="NCR"),"V",IF(AND(O36="NCR",O35="BYE"),"V",IF(AND(O36="BYE",O35="NCR"),"V",IF(AND(O36="BYE",O35="BYE"),"V",IF(O35&gt;O36,"W",IF(O35&lt;O36,"L","D"))))))</f>
        <v>W</v>
      </c>
      <c r="R35" s="65">
        <f t="shared" ref="R35:R40" si="29">IF(Q35="w",1,0)</f>
        <v>1</v>
      </c>
      <c r="S35" s="65">
        <f t="shared" ref="S35:S40" si="30">IF(Q35="d",1,0)</f>
        <v>0</v>
      </c>
      <c r="T35" s="65">
        <f t="shared" ref="T35:T40" si="31">IF(OR(Q35="l","ncr"),1,0)</f>
        <v>0</v>
      </c>
      <c r="U35" s="65">
        <v>2</v>
      </c>
      <c r="V35" s="65">
        <f t="shared" ref="V35:V40" si="32">O35</f>
        <v>149</v>
      </c>
      <c r="W35" s="66">
        <v>3</v>
      </c>
      <c r="X35" s="56"/>
      <c r="Y35" s="1"/>
      <c r="Z35" s="1"/>
      <c r="AA35" t="s">
        <v>102</v>
      </c>
      <c r="AC35">
        <f>SUM(D32)</f>
        <v>182</v>
      </c>
      <c r="AD35" s="36"/>
      <c r="AE35" s="37"/>
      <c r="AF35" s="36"/>
      <c r="AH35" s="1"/>
      <c r="AI35" s="11"/>
      <c r="AJ35" s="7"/>
      <c r="AK35" s="1"/>
      <c r="AL35" s="8"/>
      <c r="AM35" s="1"/>
      <c r="AN35" s="8"/>
      <c r="AO35" s="1"/>
      <c r="AP35" s="7"/>
      <c r="AQ35" s="1"/>
      <c r="AR35" s="8"/>
      <c r="AS35" s="1"/>
      <c r="AT35" s="8"/>
      <c r="AU35" s="1"/>
      <c r="AV35" s="1"/>
      <c r="AW35" s="1"/>
      <c r="AX35" s="1"/>
      <c r="AY35" s="1"/>
      <c r="AZ35" s="1"/>
      <c r="BA35" s="1"/>
      <c r="BB35" s="1"/>
      <c r="BC35" s="1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</row>
    <row r="36" spans="1:177" ht="15" customHeight="1" x14ac:dyDescent="0.35">
      <c r="A36" s="55"/>
      <c r="B36" s="63">
        <v>2</v>
      </c>
      <c r="C36" t="s">
        <v>35</v>
      </c>
      <c r="D36" s="64">
        <v>165</v>
      </c>
      <c r="E36" s="65">
        <v>1</v>
      </c>
      <c r="F36" s="65" t="str">
        <f>IF(AND(D35="NCR",D36="NCR"),"V",IF(AND(D35="NCR",D36="BYE"),"V",IF(AND(D35="BYE",D36="NCR"),"V",IF(AND(D35="BYE",D36="BYE"),"V",IF(D36&gt;D35,"W",IF(D36&lt;D35,"L","D"))))))</f>
        <v>W</v>
      </c>
      <c r="G36" s="65">
        <f t="shared" si="25"/>
        <v>1</v>
      </c>
      <c r="H36" s="65">
        <f t="shared" si="26"/>
        <v>0</v>
      </c>
      <c r="I36" s="65">
        <f t="shared" si="27"/>
        <v>0</v>
      </c>
      <c r="J36" s="65">
        <v>2</v>
      </c>
      <c r="K36" s="65">
        <f t="shared" si="28"/>
        <v>165</v>
      </c>
      <c r="L36" s="66">
        <v>2</v>
      </c>
      <c r="M36" s="67">
        <v>2</v>
      </c>
      <c r="N36" t="s">
        <v>96</v>
      </c>
      <c r="O36" s="64">
        <v>136</v>
      </c>
      <c r="P36" s="65">
        <v>1</v>
      </c>
      <c r="Q36" s="65" t="str">
        <f>IF(AND(O35="NCR",O36="NCR"),"V",IF(AND(O35="NCR",O36="BYE"),"V",IF(AND(O35="BYE",O36="NCR"),"V",IF(AND(O35="BYE",O36="BYE"),"V",IF(O36&gt;O35,"W",IF(O36&lt;O35,"L","D"))))))</f>
        <v>L</v>
      </c>
      <c r="R36" s="65">
        <f t="shared" si="29"/>
        <v>0</v>
      </c>
      <c r="S36" s="65">
        <f t="shared" si="30"/>
        <v>0</v>
      </c>
      <c r="T36" s="65">
        <f t="shared" si="31"/>
        <v>1</v>
      </c>
      <c r="U36" s="65">
        <v>0</v>
      </c>
      <c r="V36" s="65">
        <f t="shared" si="32"/>
        <v>136</v>
      </c>
      <c r="W36" s="66">
        <v>6</v>
      </c>
      <c r="X36" s="56"/>
      <c r="Y36" s="1"/>
      <c r="Z36" s="1"/>
      <c r="AC36" s="151">
        <f>SUM(AC33:AC35)</f>
        <v>535</v>
      </c>
      <c r="AD36" s="36"/>
      <c r="AE36" s="36"/>
      <c r="AF36" s="36"/>
      <c r="AH36" s="1"/>
      <c r="AI36" s="11"/>
      <c r="AJ36" s="7"/>
      <c r="AK36" s="1"/>
      <c r="AL36" s="8"/>
      <c r="AM36" s="1"/>
      <c r="AN36" s="8"/>
      <c r="AO36" s="1"/>
      <c r="AP36" s="7"/>
      <c r="AQ36" s="1"/>
      <c r="AR36" s="8"/>
      <c r="AS36" s="1"/>
      <c r="AT36" s="8"/>
      <c r="AU36" s="1"/>
      <c r="AV36" s="1"/>
      <c r="AW36" s="1"/>
      <c r="AX36" s="1"/>
      <c r="AY36" s="1"/>
      <c r="AZ36" s="1"/>
      <c r="BA36" s="1"/>
      <c r="BB36" s="1"/>
      <c r="BC36" s="1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</row>
    <row r="37" spans="1:177" ht="15" customHeight="1" x14ac:dyDescent="0.35">
      <c r="A37" s="55"/>
      <c r="B37" s="63">
        <v>3</v>
      </c>
      <c r="C37" t="s">
        <v>53</v>
      </c>
      <c r="D37" s="64">
        <v>153</v>
      </c>
      <c r="E37" s="65">
        <v>6</v>
      </c>
      <c r="F37" s="65" t="str">
        <f>IF(AND(D40="NCR",D37="NCR"),"V",IF(AND(D40="NCR",D37="BYE"),"V",IF(AND(D40="BYE",D37="NCR"),"V",IF(AND(D40="BYE",D37="BYE"),"V",IF(D37&gt;D40,"W",IF(D37&lt;D40,"L","D"))))))</f>
        <v>L</v>
      </c>
      <c r="G37" s="65">
        <f t="shared" si="25"/>
        <v>0</v>
      </c>
      <c r="H37" s="65">
        <f t="shared" si="26"/>
        <v>0</v>
      </c>
      <c r="I37" s="65">
        <f t="shared" si="27"/>
        <v>1</v>
      </c>
      <c r="J37" s="65">
        <v>0</v>
      </c>
      <c r="K37" s="65">
        <f t="shared" si="28"/>
        <v>153</v>
      </c>
      <c r="L37" s="66">
        <v>5</v>
      </c>
      <c r="M37" s="67">
        <v>3</v>
      </c>
      <c r="N37" t="s">
        <v>63</v>
      </c>
      <c r="O37" s="64">
        <v>160</v>
      </c>
      <c r="P37" s="65">
        <v>6</v>
      </c>
      <c r="Q37" s="65" t="str">
        <f>IF(AND(O40="NCR",O37="NCR"),"V",IF(AND(O40="NCR",O37="BYE"),"V",IF(AND(O40="BYE",O37="NCR"),"V",IF(AND(O40="BYE",O37="BYE"),"V",IF(O37&gt;O40,"W",IF(O37&lt;O40,"L","D"))))))</f>
        <v>W</v>
      </c>
      <c r="R37" s="65">
        <f t="shared" si="29"/>
        <v>1</v>
      </c>
      <c r="S37" s="65">
        <f t="shared" si="30"/>
        <v>0</v>
      </c>
      <c r="T37" s="65">
        <f t="shared" si="31"/>
        <v>0</v>
      </c>
      <c r="U37" s="65">
        <v>2</v>
      </c>
      <c r="V37" s="65">
        <f t="shared" si="32"/>
        <v>160</v>
      </c>
      <c r="W37" s="66">
        <v>2</v>
      </c>
      <c r="X37" s="56"/>
      <c r="Y37" s="1"/>
      <c r="Z37" s="1"/>
      <c r="AA37" s="151" t="s">
        <v>28</v>
      </c>
      <c r="AD37" s="36"/>
      <c r="AE37" s="34"/>
      <c r="AF37" s="34"/>
      <c r="AH37" s="1"/>
      <c r="AI37" s="11"/>
      <c r="AJ37" s="7"/>
      <c r="AK37" s="1"/>
      <c r="AL37" s="8"/>
      <c r="AM37" s="1"/>
      <c r="AN37" s="8"/>
      <c r="AO37" s="1"/>
      <c r="AP37" s="7"/>
      <c r="AQ37" s="1"/>
      <c r="AR37" s="8"/>
      <c r="AS37" s="1"/>
      <c r="AT37" s="8"/>
      <c r="AU37" s="1"/>
      <c r="AV37" s="1"/>
      <c r="AW37" s="1"/>
      <c r="AX37" s="1"/>
      <c r="AY37" s="1"/>
      <c r="AZ37" s="1"/>
      <c r="BA37" s="1"/>
      <c r="BB37" s="1"/>
      <c r="BC37" s="1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</row>
    <row r="38" spans="1:177" ht="15" customHeight="1" x14ac:dyDescent="0.35">
      <c r="A38" s="55"/>
      <c r="B38" s="63">
        <v>4</v>
      </c>
      <c r="C38" t="s">
        <v>61</v>
      </c>
      <c r="D38" s="64">
        <v>164</v>
      </c>
      <c r="E38" s="65">
        <v>5</v>
      </c>
      <c r="F38" s="65" t="str">
        <f>IF(AND(D39="NCR",D38="NCR"),"V",IF(AND(D39="NCR",D38="BYE"),"V",IF(AND(D39="BYE",D38="NCR"),"V",IF(AND(D39="BYE",D38="BYE"),"V",IF(D38&gt;D39,"W",IF(D38&lt;D39,"L","D"))))))</f>
        <v>D</v>
      </c>
      <c r="G38" s="65">
        <f t="shared" si="25"/>
        <v>0</v>
      </c>
      <c r="H38" s="65">
        <f t="shared" si="26"/>
        <v>1</v>
      </c>
      <c r="I38" s="65">
        <f t="shared" si="27"/>
        <v>0</v>
      </c>
      <c r="J38" s="65">
        <v>1</v>
      </c>
      <c r="K38" s="65">
        <f t="shared" si="28"/>
        <v>164</v>
      </c>
      <c r="L38" s="66">
        <v>3</v>
      </c>
      <c r="M38" s="67">
        <v>4</v>
      </c>
      <c r="N38" t="s">
        <v>119</v>
      </c>
      <c r="O38" s="64">
        <v>162</v>
      </c>
      <c r="P38" s="65">
        <v>5</v>
      </c>
      <c r="Q38" s="65" t="str">
        <f>IF(AND(O39="NCR",O38="NCR"),"V",IF(AND(O39="NCR",O38="BYE"),"V",IF(AND(O39="BYE",O38="NCR"),"V",IF(AND(O39="BYE",O38="BYE"),"V",IF(O38&gt;O39,"W",IF(O38&lt;O39,"L","D"))))))</f>
        <v>W</v>
      </c>
      <c r="R38" s="65">
        <f t="shared" si="29"/>
        <v>1</v>
      </c>
      <c r="S38" s="65">
        <f t="shared" si="30"/>
        <v>0</v>
      </c>
      <c r="T38" s="65">
        <f t="shared" si="31"/>
        <v>0</v>
      </c>
      <c r="U38" s="65">
        <v>2</v>
      </c>
      <c r="V38" s="65">
        <f t="shared" si="32"/>
        <v>162</v>
      </c>
      <c r="W38" s="66">
        <v>1</v>
      </c>
      <c r="X38" s="56"/>
      <c r="Y38" s="1"/>
      <c r="Z38" s="1"/>
      <c r="AA38" t="s">
        <v>21</v>
      </c>
      <c r="AC38">
        <f>SUM(D16)</f>
        <v>193</v>
      </c>
      <c r="AD38" s="41"/>
      <c r="AE38" s="41"/>
      <c r="AF38" s="45"/>
      <c r="AH38" s="1"/>
      <c r="AI38" s="11"/>
      <c r="AJ38" s="7"/>
      <c r="AK38" s="1"/>
      <c r="AL38" s="8"/>
      <c r="AM38" s="1"/>
      <c r="AN38" s="8"/>
      <c r="AO38" s="1"/>
      <c r="AP38" s="7"/>
      <c r="AQ38" s="1"/>
      <c r="AR38" s="8"/>
      <c r="AS38" s="1"/>
      <c r="AT38" s="8"/>
      <c r="AU38" s="1"/>
      <c r="AV38" s="1"/>
      <c r="AW38" s="1"/>
      <c r="AX38" s="1"/>
      <c r="AY38" s="1"/>
      <c r="AZ38" s="1"/>
      <c r="BA38" s="1"/>
      <c r="BB38" s="1"/>
      <c r="BC38" s="1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</row>
    <row r="39" spans="1:177" ht="15" customHeight="1" x14ac:dyDescent="0.35">
      <c r="A39" s="160"/>
      <c r="B39" s="63">
        <v>5</v>
      </c>
      <c r="C39" s="158" t="s">
        <v>57</v>
      </c>
      <c r="D39" s="161">
        <v>164</v>
      </c>
      <c r="E39" s="65">
        <v>4</v>
      </c>
      <c r="F39" s="65" t="str">
        <f>IF(AND(D38="NCR",D39="NCR"),"V",IF(AND(D38="NCR",D39="BYE"),"V",IF(AND(D38="BYE",D39="NCR"),"V",IF(AND(D38="BYE",D39="BYE"),"V",IF(D39&gt;D38,"W",IF(D39&lt;D38,"L","D"))))))</f>
        <v>D</v>
      </c>
      <c r="G39" s="65">
        <f t="shared" si="25"/>
        <v>0</v>
      </c>
      <c r="H39" s="65">
        <f t="shared" si="26"/>
        <v>1</v>
      </c>
      <c r="I39" s="65">
        <f t="shared" si="27"/>
        <v>0</v>
      </c>
      <c r="J39" s="65">
        <v>1</v>
      </c>
      <c r="K39" s="65">
        <f t="shared" si="28"/>
        <v>164</v>
      </c>
      <c r="L39" s="66">
        <v>3</v>
      </c>
      <c r="M39" s="67">
        <v>5</v>
      </c>
      <c r="N39" t="s">
        <v>120</v>
      </c>
      <c r="O39" s="64">
        <v>151</v>
      </c>
      <c r="P39" s="65">
        <v>4</v>
      </c>
      <c r="Q39" s="65" t="str">
        <f>IF(AND(O38="NCR",O39="NCR"),"V",IF(AND(O38="NCR",O39="BYE"),"V",IF(AND(O38="BYE",O39="NCR"),"V",IF(AND(O38="BYE",O39="BYE"),"V",IF(O39&gt;O38,"W",IF(O39&lt;O38,"L","D"))))))</f>
        <v>L</v>
      </c>
      <c r="R39" s="65">
        <f t="shared" si="29"/>
        <v>0</v>
      </c>
      <c r="S39" s="65">
        <f t="shared" si="30"/>
        <v>0</v>
      </c>
      <c r="T39" s="65">
        <f t="shared" si="31"/>
        <v>1</v>
      </c>
      <c r="U39" s="65">
        <v>0</v>
      </c>
      <c r="V39" s="65">
        <f t="shared" si="32"/>
        <v>151</v>
      </c>
      <c r="W39" s="66">
        <v>4</v>
      </c>
      <c r="X39" s="56"/>
      <c r="Y39" s="1"/>
      <c r="Z39" s="1"/>
      <c r="AA39" t="s">
        <v>32</v>
      </c>
      <c r="AC39">
        <f>SUM(O32)</f>
        <v>162</v>
      </c>
      <c r="AD39" s="41"/>
      <c r="AE39" s="41"/>
      <c r="AH39" s="1"/>
      <c r="AI39" s="11"/>
      <c r="AJ39" s="7"/>
      <c r="AK39" s="1"/>
      <c r="AL39" s="8"/>
      <c r="AM39" s="1"/>
      <c r="AN39" s="8"/>
      <c r="AO39" s="1"/>
      <c r="AP39" s="7"/>
      <c r="AQ39" s="1"/>
      <c r="AR39" s="8"/>
      <c r="AS39" s="1"/>
      <c r="AT39" s="8"/>
      <c r="AU39" s="1"/>
      <c r="AV39" s="1"/>
      <c r="AW39" s="1"/>
      <c r="AX39" s="1"/>
      <c r="AY39" s="1"/>
      <c r="AZ39" s="1"/>
      <c r="BA39" s="1"/>
      <c r="BB39" s="1"/>
      <c r="BC39" s="1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</row>
    <row r="40" spans="1:177" ht="15" customHeight="1" thickBot="1" x14ac:dyDescent="0.4">
      <c r="A40" s="150"/>
      <c r="B40" s="127">
        <v>6</v>
      </c>
      <c r="C40" s="159" t="s">
        <v>62</v>
      </c>
      <c r="D40" s="162">
        <v>168</v>
      </c>
      <c r="E40" s="72">
        <v>3</v>
      </c>
      <c r="F40" s="72" t="str">
        <f>IF(AND(D37="NCR",D40="NCR"),"V",IF(AND(D37="NCR",D40="BYE"),"V",IF(AND(D37="BYE",D40="NCR"),"V",IF(AND(D37="BYE",D40="BYE"),"V",IF(D40&gt;D37,"W",IF(D40&lt;D37,"L","D"))))))</f>
        <v>W</v>
      </c>
      <c r="G40" s="72">
        <f t="shared" si="25"/>
        <v>1</v>
      </c>
      <c r="H40" s="72">
        <f t="shared" si="26"/>
        <v>0</v>
      </c>
      <c r="I40" s="72">
        <f t="shared" si="27"/>
        <v>0</v>
      </c>
      <c r="J40" s="72">
        <v>2</v>
      </c>
      <c r="K40" s="72">
        <f t="shared" si="28"/>
        <v>168</v>
      </c>
      <c r="L40" s="73">
        <v>1</v>
      </c>
      <c r="M40" s="74">
        <v>6</v>
      </c>
      <c r="N40" s="119" t="s">
        <v>108</v>
      </c>
      <c r="O40" s="157">
        <v>146</v>
      </c>
      <c r="P40" s="72">
        <v>3</v>
      </c>
      <c r="Q40" s="72" t="str">
        <f>IF(AND(O37="NCR",O40="NCR"),"V",IF(AND(O37="NCR",O40="BYE"),"V",IF(AND(O37="BYE",O40="NCR"),"V",IF(AND(O37="BYE",O40="BYE"),"V",IF(O40&gt;O37,"W",IF(O40&lt;O37,"L","D"))))))</f>
        <v>L</v>
      </c>
      <c r="R40" s="72">
        <f t="shared" si="29"/>
        <v>0</v>
      </c>
      <c r="S40" s="72">
        <f t="shared" si="30"/>
        <v>0</v>
      </c>
      <c r="T40" s="72">
        <f t="shared" si="31"/>
        <v>1</v>
      </c>
      <c r="U40" s="72">
        <v>0</v>
      </c>
      <c r="V40" s="72">
        <f t="shared" si="32"/>
        <v>146</v>
      </c>
      <c r="W40" s="73">
        <v>5</v>
      </c>
      <c r="X40" s="56"/>
      <c r="Y40" s="1"/>
      <c r="Z40" s="1"/>
      <c r="AA40" t="s">
        <v>35</v>
      </c>
      <c r="AC40">
        <f>SUM(D36)</f>
        <v>165</v>
      </c>
      <c r="AD40" s="41"/>
      <c r="AE40" s="41"/>
      <c r="AH40" s="1"/>
      <c r="AI40" s="11"/>
      <c r="AJ40" s="7"/>
      <c r="AK40" s="1"/>
      <c r="AL40" s="8"/>
      <c r="AM40" s="1"/>
      <c r="AN40" s="8"/>
      <c r="AO40" s="1"/>
      <c r="AP40" s="7"/>
      <c r="AQ40" s="1"/>
      <c r="AR40" s="8"/>
      <c r="AS40" s="1"/>
      <c r="AT40" s="8"/>
      <c r="AU40" s="1"/>
      <c r="AV40" s="1"/>
      <c r="AW40" s="1"/>
      <c r="AX40" s="1"/>
      <c r="AY40" s="1"/>
      <c r="AZ40" s="1"/>
      <c r="BA40" s="1"/>
      <c r="BB40" s="1"/>
      <c r="BC40" s="1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</row>
    <row r="41" spans="1:177" ht="15" customHeight="1" thickTop="1" x14ac:dyDescent="0.35">
      <c r="A41" s="55"/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3"/>
      <c r="O41" s="75"/>
      <c r="P41" s="75"/>
      <c r="Q41" s="75"/>
      <c r="R41" s="75"/>
      <c r="S41" s="75"/>
      <c r="T41" s="75"/>
      <c r="U41" s="75"/>
      <c r="V41" s="75"/>
      <c r="W41" s="75"/>
      <c r="X41" s="56"/>
      <c r="Y41" s="1"/>
      <c r="Z41" s="1"/>
      <c r="AC41" s="151">
        <f>SUM(AC38:AC40)</f>
        <v>520</v>
      </c>
      <c r="AD41" s="36"/>
      <c r="AE41" s="36"/>
      <c r="AH41" s="1"/>
      <c r="AI41" s="11"/>
      <c r="AJ41" s="7"/>
      <c r="AK41" s="1"/>
      <c r="AL41" s="8"/>
      <c r="AM41" s="1"/>
      <c r="AN41" s="8"/>
      <c r="AO41" s="1"/>
      <c r="AP41" s="7"/>
      <c r="AQ41" s="1"/>
      <c r="AR41" s="8"/>
      <c r="AS41" s="1"/>
      <c r="AT41" s="8"/>
      <c r="AU41" s="1"/>
      <c r="AV41" s="1"/>
      <c r="AW41" s="1"/>
      <c r="AX41" s="1"/>
      <c r="AY41" s="1"/>
      <c r="AZ41" s="1"/>
      <c r="BA41" s="1"/>
      <c r="BB41" s="1"/>
      <c r="BC41" s="1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</row>
    <row r="42" spans="1:177" ht="15" customHeight="1" x14ac:dyDescent="0.35">
      <c r="A42" s="55"/>
      <c r="B42" s="75"/>
      <c r="C42" s="95"/>
      <c r="D42" s="75"/>
      <c r="E42" s="57"/>
      <c r="F42" s="57"/>
      <c r="G42" s="57"/>
      <c r="H42" s="57"/>
      <c r="I42" s="57"/>
      <c r="J42" s="57"/>
      <c r="K42" s="75"/>
      <c r="L42" s="75"/>
      <c r="M42" s="75"/>
      <c r="N42" s="3"/>
      <c r="O42" s="75"/>
      <c r="P42" s="75"/>
      <c r="Q42" s="75"/>
      <c r="R42" s="75"/>
      <c r="S42" s="75"/>
      <c r="T42" s="75"/>
      <c r="U42" s="75"/>
      <c r="V42" s="75"/>
      <c r="W42" s="75"/>
      <c r="X42" s="57"/>
      <c r="Y42" s="1"/>
      <c r="Z42" s="1"/>
      <c r="AA42" s="151" t="s">
        <v>142</v>
      </c>
      <c r="AD42" s="36"/>
      <c r="AE42" s="36"/>
      <c r="AH42" s="1"/>
      <c r="AI42" s="11"/>
      <c r="AJ42" s="7"/>
      <c r="AK42" s="1"/>
      <c r="AL42" s="8"/>
      <c r="AM42" s="1"/>
      <c r="AN42" s="8"/>
      <c r="AO42" s="1"/>
      <c r="AP42" s="7"/>
      <c r="AQ42" s="1"/>
      <c r="AR42" s="8"/>
      <c r="AS42" s="1"/>
      <c r="AT42" s="8"/>
      <c r="AU42" s="1"/>
      <c r="AV42" s="1"/>
      <c r="AW42" s="1"/>
      <c r="AX42" s="1"/>
      <c r="AY42" s="1"/>
      <c r="AZ42" s="1"/>
      <c r="BA42" s="1"/>
      <c r="BB42" s="1"/>
      <c r="BC42" s="1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</row>
    <row r="43" spans="1:177" ht="15" customHeight="1" x14ac:dyDescent="0.35">
      <c r="A43" s="55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113"/>
      <c r="O43" s="75"/>
      <c r="P43" s="75"/>
      <c r="Q43" s="75"/>
      <c r="R43" s="75"/>
      <c r="S43" s="75"/>
      <c r="T43" s="75"/>
      <c r="U43" s="75"/>
      <c r="V43" s="75"/>
      <c r="W43" s="75"/>
      <c r="X43" s="57"/>
      <c r="Y43" s="1"/>
      <c r="Z43" s="1"/>
      <c r="AA43" t="s">
        <v>34</v>
      </c>
      <c r="AC43">
        <f>SUM(D29)</f>
        <v>171</v>
      </c>
      <c r="AD43" s="36"/>
      <c r="AE43" s="37"/>
      <c r="AF43" s="36"/>
      <c r="AH43" s="1"/>
      <c r="AI43" s="11"/>
      <c r="AJ43" s="7"/>
      <c r="AK43" s="1"/>
      <c r="AL43" s="8"/>
      <c r="AM43" s="1"/>
      <c r="AN43" s="8"/>
      <c r="AO43" s="1"/>
      <c r="AP43" s="7"/>
      <c r="AQ43" s="1"/>
      <c r="AR43" s="8"/>
      <c r="AS43" s="1"/>
      <c r="AT43" s="8"/>
      <c r="AU43" s="1"/>
      <c r="AV43" s="1"/>
      <c r="AW43" s="1"/>
      <c r="AX43" s="1"/>
      <c r="AY43" s="1"/>
      <c r="AZ43" s="1"/>
      <c r="BA43" s="1"/>
      <c r="BB43" s="1"/>
      <c r="BC43" s="1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</row>
    <row r="44" spans="1:177" ht="15" customHeight="1" thickBot="1" x14ac:dyDescent="0.4">
      <c r="A44" s="55"/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3"/>
      <c r="O44" s="75"/>
      <c r="P44" s="75"/>
      <c r="Q44" s="75"/>
      <c r="R44" s="75"/>
      <c r="S44" s="75"/>
      <c r="T44" s="75"/>
      <c r="U44" s="75"/>
      <c r="V44" s="75"/>
      <c r="W44" s="75"/>
      <c r="X44" s="57"/>
      <c r="Y44" s="1"/>
      <c r="Z44" s="1"/>
      <c r="AA44" t="s">
        <v>136</v>
      </c>
      <c r="AC44">
        <f>SUM(D30)</f>
        <v>167</v>
      </c>
      <c r="AD44" s="36"/>
      <c r="AE44" s="37"/>
      <c r="AF44" s="36"/>
      <c r="AH44" s="1"/>
      <c r="AI44" s="11"/>
      <c r="AJ44" s="7"/>
      <c r="AK44" s="1"/>
      <c r="AL44" s="8"/>
      <c r="AM44" s="7"/>
      <c r="AN44" s="8"/>
      <c r="AO44" s="5"/>
      <c r="AP44" s="7"/>
      <c r="AQ44" s="1"/>
      <c r="AR44" s="8"/>
      <c r="AS44" s="1"/>
      <c r="AT44" s="8"/>
      <c r="AU44" s="1"/>
      <c r="AV44" s="1"/>
      <c r="AW44" s="1"/>
      <c r="AX44" s="1"/>
      <c r="AY44" s="1"/>
      <c r="AZ44" s="1"/>
      <c r="BA44" s="1"/>
      <c r="BB44" s="1"/>
      <c r="BC44" s="1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</row>
    <row r="45" spans="1:177" ht="15" customHeight="1" thickTop="1" x14ac:dyDescent="0.35">
      <c r="A45" s="55"/>
      <c r="B45" s="58"/>
      <c r="C45" s="59" t="s">
        <v>58</v>
      </c>
      <c r="D45" s="60" t="s">
        <v>4</v>
      </c>
      <c r="E45" s="60" t="s">
        <v>5</v>
      </c>
      <c r="F45" s="60" t="s">
        <v>6</v>
      </c>
      <c r="G45" s="60" t="s">
        <v>7</v>
      </c>
      <c r="H45" s="60" t="s">
        <v>8</v>
      </c>
      <c r="I45" s="60" t="s">
        <v>9</v>
      </c>
      <c r="J45" s="60" t="s">
        <v>10</v>
      </c>
      <c r="K45" s="60" t="s">
        <v>11</v>
      </c>
      <c r="L45" s="121" t="s">
        <v>12</v>
      </c>
      <c r="M45" s="62"/>
      <c r="N45" s="77" t="s">
        <v>59</v>
      </c>
      <c r="O45" s="60" t="s">
        <v>4</v>
      </c>
      <c r="P45" s="60" t="s">
        <v>5</v>
      </c>
      <c r="Q45" s="60" t="s">
        <v>6</v>
      </c>
      <c r="R45" s="60" t="s">
        <v>7</v>
      </c>
      <c r="S45" s="60" t="s">
        <v>8</v>
      </c>
      <c r="T45" s="60" t="s">
        <v>9</v>
      </c>
      <c r="U45" s="60" t="s">
        <v>10</v>
      </c>
      <c r="V45" s="60" t="s">
        <v>11</v>
      </c>
      <c r="W45" s="61" t="s">
        <v>12</v>
      </c>
      <c r="X45" s="57"/>
      <c r="Y45" s="1"/>
      <c r="Z45" s="146"/>
      <c r="AA45" t="s">
        <v>116</v>
      </c>
      <c r="AC45">
        <f>SUM(O28)</f>
        <v>163</v>
      </c>
      <c r="AD45" s="36"/>
      <c r="AE45" s="37"/>
      <c r="AF45" s="36"/>
      <c r="AH45" s="1"/>
      <c r="AI45" s="11"/>
      <c r="AJ45" s="7"/>
      <c r="AK45" s="1"/>
      <c r="AL45" s="8"/>
      <c r="AM45" s="1"/>
      <c r="AN45" s="8"/>
      <c r="AO45" s="1"/>
      <c r="AP45" s="7"/>
      <c r="AQ45" s="1"/>
      <c r="AR45" s="8"/>
      <c r="AS45" s="1"/>
      <c r="AT45" s="8"/>
      <c r="AU45" s="1"/>
      <c r="AV45" s="1"/>
      <c r="AW45" s="1"/>
      <c r="AX45" s="1"/>
      <c r="AY45" s="1"/>
      <c r="AZ45" s="1"/>
      <c r="BA45" s="1"/>
      <c r="BB45" s="1"/>
      <c r="BC45" s="1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</row>
    <row r="46" spans="1:177" ht="15" customHeight="1" x14ac:dyDescent="0.35">
      <c r="A46" s="55"/>
      <c r="B46" s="63">
        <v>1</v>
      </c>
      <c r="C46" t="s">
        <v>50</v>
      </c>
      <c r="D46" s="64">
        <v>151</v>
      </c>
      <c r="E46" s="65">
        <v>2</v>
      </c>
      <c r="F46" s="65" t="str">
        <f>IF(AND(D47="NCR",D46="NCR"),"V",IF(AND(D47="NCR",D46="BYE"),"V",IF(AND(D47="BYE",D46="NCR"),"V",IF(AND(D47="BYE",D46="BYE"),"V",IF(D46&gt;D47,"W",IF(D46&lt;D47,"L","D"))))))</f>
        <v>W</v>
      </c>
      <c r="G46" s="65">
        <f t="shared" ref="G46:G51" si="33">IF(F46="w",1,0)</f>
        <v>1</v>
      </c>
      <c r="H46" s="65">
        <f t="shared" ref="H46:H51" si="34">IF(F46="d",1,0)</f>
        <v>0</v>
      </c>
      <c r="I46" s="65">
        <f t="shared" ref="I46:I51" si="35">IF(OR(F46="l","ncr"),1,0)</f>
        <v>0</v>
      </c>
      <c r="J46" s="65">
        <v>2</v>
      </c>
      <c r="K46" s="65">
        <f t="shared" ref="K46:K51" si="36">D46</f>
        <v>151</v>
      </c>
      <c r="L46" s="66">
        <v>1</v>
      </c>
      <c r="M46" s="67">
        <v>1</v>
      </c>
      <c r="N46" t="s">
        <v>133</v>
      </c>
      <c r="O46" s="64">
        <v>112</v>
      </c>
      <c r="P46" s="65">
        <v>2</v>
      </c>
      <c r="Q46" s="65" t="str">
        <f>IF(AND(O47="NCR",O46="NCR"),"V",IF(AND(O47="NCR",O46="BYE"),"V",IF(AND(O47="BYE",O46="NCR"),"V",IF(AND(O47="BYE",O46="BYE"),"V",IF(O46&gt;O47,"W",IF(O46&lt;O47,"L","D"))))))</f>
        <v>L</v>
      </c>
      <c r="R46" s="65">
        <f t="shared" ref="R46:R51" si="37">IF(Q46="w",1,0)</f>
        <v>0</v>
      </c>
      <c r="S46" s="65">
        <f t="shared" ref="S46:S51" si="38">IF(Q46="d",1,0)</f>
        <v>0</v>
      </c>
      <c r="T46" s="65">
        <f t="shared" ref="T46:T51" si="39">IF(OR(Q46="l","ncr"),1,0)</f>
        <v>1</v>
      </c>
      <c r="U46" s="65">
        <f t="shared" ref="U46:U51" si="40">IF(Q46="w",2,IF(Q46="d",1,0))</f>
        <v>0</v>
      </c>
      <c r="V46" s="65">
        <f t="shared" ref="V46:V51" si="41">O46</f>
        <v>112</v>
      </c>
      <c r="W46" s="66">
        <v>4</v>
      </c>
      <c r="X46" s="57"/>
      <c r="Y46" s="1"/>
      <c r="Z46" s="1"/>
      <c r="AC46" s="151">
        <f>SUM(AC43:AC45)</f>
        <v>501</v>
      </c>
      <c r="AD46" s="36"/>
      <c r="AE46" s="36"/>
      <c r="AF46" s="36"/>
      <c r="AH46" s="1"/>
      <c r="AI46" s="11"/>
      <c r="AJ46" s="7"/>
      <c r="AK46" s="1"/>
      <c r="AL46" s="8"/>
      <c r="AM46" s="1"/>
      <c r="AN46" s="8"/>
      <c r="AO46" s="1"/>
      <c r="AP46" s="7"/>
      <c r="AQ46" s="1"/>
      <c r="AR46" s="8"/>
      <c r="AS46" s="1"/>
      <c r="AT46" s="8"/>
      <c r="AU46" s="1"/>
      <c r="AV46" s="1"/>
      <c r="AW46" s="1"/>
      <c r="AX46" s="1"/>
      <c r="AY46" s="1"/>
      <c r="AZ46" s="1"/>
      <c r="BA46" s="1"/>
      <c r="BB46" s="1"/>
      <c r="BC46" s="1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</row>
    <row r="47" spans="1:177" ht="15" customHeight="1" x14ac:dyDescent="0.35">
      <c r="A47" s="55"/>
      <c r="B47" s="63">
        <v>2</v>
      </c>
      <c r="C47" t="s">
        <v>128</v>
      </c>
      <c r="D47" s="64">
        <v>145</v>
      </c>
      <c r="E47" s="65">
        <v>1</v>
      </c>
      <c r="F47" s="65" t="str">
        <f>IF(AND(D46="NCR",D47="NCR"),"V",IF(AND(D46="NCR",D47="BYE"),"V",IF(AND(D46="BYE",D47="NCR"),"V",IF(AND(D46="BYE",D47="BYE"),"V",IF(D47&gt;D46,"W",IF(D47&lt;D46,"L","D"))))))</f>
        <v>L</v>
      </c>
      <c r="G47" s="65">
        <f t="shared" si="33"/>
        <v>0</v>
      </c>
      <c r="H47" s="65">
        <f t="shared" si="34"/>
        <v>0</v>
      </c>
      <c r="I47" s="65">
        <f t="shared" si="35"/>
        <v>1</v>
      </c>
      <c r="J47" s="65">
        <v>0</v>
      </c>
      <c r="K47" s="65">
        <f t="shared" si="36"/>
        <v>145</v>
      </c>
      <c r="L47" s="66">
        <v>4</v>
      </c>
      <c r="M47" s="67">
        <v>2</v>
      </c>
      <c r="N47" t="s">
        <v>134</v>
      </c>
      <c r="O47" s="64">
        <v>149</v>
      </c>
      <c r="P47" s="65">
        <v>1</v>
      </c>
      <c r="Q47" s="65" t="str">
        <f>IF(AND(O46="NCR",O47="NCR"),"V",IF(AND(O46="NCR",O47="BYE"),"V",IF(AND(O46="BYE",O47="NCR"),"V",IF(AND(O46="BYE",O47="BYE"),"V",IF(O47&gt;O46,"W",IF(O47&lt;O46,"L","D"))))))</f>
        <v>W</v>
      </c>
      <c r="R47" s="65">
        <f t="shared" si="37"/>
        <v>1</v>
      </c>
      <c r="S47" s="65">
        <f t="shared" si="38"/>
        <v>0</v>
      </c>
      <c r="T47" s="65">
        <f t="shared" si="39"/>
        <v>0</v>
      </c>
      <c r="U47" s="65">
        <f t="shared" si="40"/>
        <v>2</v>
      </c>
      <c r="V47" s="65">
        <f t="shared" si="41"/>
        <v>149</v>
      </c>
      <c r="W47" s="66">
        <v>1</v>
      </c>
      <c r="X47" s="57"/>
      <c r="Y47" s="1"/>
      <c r="Z47" s="1"/>
      <c r="AA47" s="151" t="s">
        <v>143</v>
      </c>
      <c r="AD47" s="34"/>
      <c r="AE47" s="34"/>
      <c r="AF47" s="34"/>
      <c r="AH47" s="1"/>
      <c r="AI47" s="11"/>
      <c r="AJ47" s="7"/>
      <c r="AK47" s="1"/>
      <c r="AL47" s="8"/>
      <c r="AM47" s="1"/>
      <c r="AN47" s="8"/>
      <c r="AO47" s="1"/>
      <c r="AP47" s="7"/>
      <c r="AQ47" s="1"/>
      <c r="AR47" s="8"/>
      <c r="AS47" s="7"/>
      <c r="AT47" s="8"/>
      <c r="AU47" s="1"/>
      <c r="AV47" s="1"/>
      <c r="AW47" s="1"/>
      <c r="AX47" s="1"/>
      <c r="AY47" s="1"/>
      <c r="AZ47" s="1"/>
      <c r="BA47" s="1"/>
      <c r="BB47" s="1"/>
      <c r="BC47" s="1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</row>
    <row r="48" spans="1:177" ht="15" customHeight="1" x14ac:dyDescent="0.35">
      <c r="A48" s="55"/>
      <c r="B48" s="63">
        <v>3</v>
      </c>
      <c r="C48" t="s">
        <v>129</v>
      </c>
      <c r="D48" s="64">
        <v>131</v>
      </c>
      <c r="E48" s="65">
        <v>6</v>
      </c>
      <c r="F48" s="65" t="str">
        <f>IF(AND(D51="NCR",D48="NCR"),"V",IF(AND(D51="NCR",D48="BYE"),"V",IF(AND(D51="BYE",D48="NCR"),"V",IF(AND(D51="BYE",D48="BYE"),"V",IF(D48&gt;D51,"W",IF(D48&lt;D51,"L","D"))))))</f>
        <v>L</v>
      </c>
      <c r="G48" s="65">
        <f t="shared" si="33"/>
        <v>0</v>
      </c>
      <c r="H48" s="65">
        <f t="shared" si="34"/>
        <v>0</v>
      </c>
      <c r="I48" s="65">
        <f t="shared" si="35"/>
        <v>1</v>
      </c>
      <c r="J48" s="65">
        <v>0</v>
      </c>
      <c r="K48" s="65">
        <f t="shared" si="36"/>
        <v>131</v>
      </c>
      <c r="L48" s="66">
        <v>5</v>
      </c>
      <c r="M48" s="67">
        <v>3</v>
      </c>
      <c r="N48" t="s">
        <v>135</v>
      </c>
      <c r="O48" s="64">
        <v>135</v>
      </c>
      <c r="P48" s="65">
        <v>6</v>
      </c>
      <c r="Q48" s="65" t="str">
        <f>IF(AND(O51="NCR",O48="NCR"),"V",IF(AND(O51="NCR",O48="BYE"),"V",IF(AND(O51="BYE",O48="NCR"),"V",IF(AND(O51="BYE",O48="BYE"),"V",IF(O48&gt;O51,"W",IF(O48&lt;O51,"L","D"))))))</f>
        <v>W</v>
      </c>
      <c r="R48" s="65">
        <f t="shared" si="37"/>
        <v>1</v>
      </c>
      <c r="S48" s="65">
        <f t="shared" si="38"/>
        <v>0</v>
      </c>
      <c r="T48" s="65">
        <f t="shared" si="39"/>
        <v>0</v>
      </c>
      <c r="U48" s="65">
        <f t="shared" si="40"/>
        <v>2</v>
      </c>
      <c r="V48" s="65">
        <f t="shared" si="41"/>
        <v>135</v>
      </c>
      <c r="W48" s="66">
        <v>2</v>
      </c>
      <c r="X48" s="57"/>
      <c r="Y48" s="1"/>
      <c r="Z48" s="1"/>
      <c r="AA48" t="s">
        <v>127</v>
      </c>
      <c r="AC48">
        <f>SUM(D26)</f>
        <v>168</v>
      </c>
      <c r="AD48" s="36"/>
      <c r="AE48" s="37"/>
      <c r="AF48" s="36"/>
      <c r="AH48" s="1"/>
      <c r="AI48" s="11"/>
      <c r="AJ48" s="7"/>
      <c r="AK48" s="1"/>
      <c r="AL48" s="8"/>
      <c r="AM48" s="1"/>
      <c r="AN48" s="8"/>
      <c r="AO48" s="1"/>
      <c r="AP48" s="7"/>
      <c r="AQ48" s="1"/>
      <c r="AR48" s="8"/>
      <c r="AS48" s="1"/>
      <c r="AT48" s="8"/>
      <c r="AU48" s="1"/>
      <c r="AV48" s="1"/>
      <c r="AW48" s="1"/>
      <c r="AX48" s="1"/>
      <c r="AY48" s="1"/>
      <c r="AZ48" s="1"/>
      <c r="BA48" s="1"/>
      <c r="BB48" s="1"/>
      <c r="BC48" s="1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</row>
    <row r="49" spans="1:177" ht="15" customHeight="1" x14ac:dyDescent="0.35">
      <c r="A49" s="55"/>
      <c r="B49" s="63">
        <v>4</v>
      </c>
      <c r="C49" t="s">
        <v>130</v>
      </c>
      <c r="D49" s="64">
        <v>126</v>
      </c>
      <c r="E49" s="65">
        <v>5</v>
      </c>
      <c r="F49" s="65" t="str">
        <f>IF(AND(D50="NCR",D49="NCR"),"V",IF(AND(D50="NCR",D49="BYE"),"V",IF(AND(D50="BYE",D49="NCR"),"V",IF(AND(D50="BYE",D49="BYE"),"V",IF(D49&gt;D50,"W",IF(D49&lt;D50,"L","D"))))))</f>
        <v>L</v>
      </c>
      <c r="G49" s="65">
        <f t="shared" si="33"/>
        <v>0</v>
      </c>
      <c r="H49" s="65">
        <f t="shared" si="34"/>
        <v>0</v>
      </c>
      <c r="I49" s="65">
        <f t="shared" si="35"/>
        <v>1</v>
      </c>
      <c r="J49" s="65">
        <v>0</v>
      </c>
      <c r="K49" s="65">
        <f t="shared" si="36"/>
        <v>126</v>
      </c>
      <c r="L49" s="66">
        <v>6</v>
      </c>
      <c r="M49" s="67">
        <v>4</v>
      </c>
      <c r="N49" t="s">
        <v>56</v>
      </c>
      <c r="O49" s="64">
        <v>115</v>
      </c>
      <c r="P49" s="65">
        <v>5</v>
      </c>
      <c r="Q49" s="65" t="str">
        <f>IF(AND(O50="NCR",O49="NCR"),"V",IF(AND(O50="NCR",O49="BYE"),"V",IF(AND(O50="BYE",O49="NCR"),"V",IF(AND(O50="BYE",O49="BYE"),"V",IF(O49&gt;O50,"W",IF(O49&lt;O50,"L","D"))))))</f>
        <v>W</v>
      </c>
      <c r="R49" s="65">
        <f t="shared" si="37"/>
        <v>1</v>
      </c>
      <c r="S49" s="65">
        <f t="shared" si="38"/>
        <v>0</v>
      </c>
      <c r="T49" s="65">
        <f t="shared" si="39"/>
        <v>0</v>
      </c>
      <c r="U49" s="65">
        <f t="shared" si="40"/>
        <v>2</v>
      </c>
      <c r="V49" s="65">
        <f t="shared" si="41"/>
        <v>115</v>
      </c>
      <c r="W49" s="66">
        <v>3</v>
      </c>
      <c r="X49" s="57"/>
      <c r="Y49" s="1"/>
      <c r="Z49" s="1"/>
      <c r="AA49" t="s">
        <v>106</v>
      </c>
      <c r="AC49">
        <f>SUM(O31)</f>
        <v>163</v>
      </c>
      <c r="AD49" s="36"/>
      <c r="AE49" s="37"/>
      <c r="AF49" s="36"/>
      <c r="AH49" s="1"/>
      <c r="AI49" s="11"/>
      <c r="AJ49" s="7"/>
      <c r="AK49" s="1"/>
      <c r="AL49" s="8"/>
      <c r="AM49" s="1"/>
      <c r="AN49" s="8"/>
      <c r="AO49" s="1"/>
      <c r="AP49" s="7"/>
      <c r="AQ49" s="1"/>
      <c r="AR49" s="8"/>
      <c r="AS49" s="1"/>
      <c r="AT49" s="8"/>
      <c r="AU49" s="1"/>
      <c r="AV49" s="1"/>
      <c r="AW49" s="1"/>
      <c r="AX49" s="1"/>
      <c r="AY49" s="1"/>
      <c r="AZ49" s="1"/>
      <c r="BA49" s="1"/>
      <c r="BB49" s="1"/>
      <c r="BC49" s="1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</row>
    <row r="50" spans="1:177" ht="15" customHeight="1" x14ac:dyDescent="0.35">
      <c r="A50" s="55"/>
      <c r="B50" s="63">
        <v>5</v>
      </c>
      <c r="C50" t="s">
        <v>131</v>
      </c>
      <c r="D50" s="64">
        <v>149</v>
      </c>
      <c r="E50" s="65">
        <v>4</v>
      </c>
      <c r="F50" s="65" t="str">
        <f>IF(AND(D49="NCR",D50="NCR"),"V",IF(AND(D49="NCR",D50="BYE"),"V",IF(AND(D49="BYE",D50="NCR"),"V",IF(AND(D49="BYE",D50="BYE"),"V",IF(D50&gt;D49,"W",IF(D50&lt;D49,"L","D"))))))</f>
        <v>W</v>
      </c>
      <c r="G50" s="65">
        <f t="shared" si="33"/>
        <v>1</v>
      </c>
      <c r="H50" s="65">
        <f t="shared" si="34"/>
        <v>0</v>
      </c>
      <c r="I50" s="65">
        <f t="shared" si="35"/>
        <v>0</v>
      </c>
      <c r="J50" s="65">
        <v>2</v>
      </c>
      <c r="K50" s="65">
        <v>149</v>
      </c>
      <c r="L50" s="66">
        <v>2</v>
      </c>
      <c r="M50" s="67">
        <v>5</v>
      </c>
      <c r="N50" t="s">
        <v>68</v>
      </c>
      <c r="O50" s="64">
        <v>0</v>
      </c>
      <c r="P50" s="65">
        <v>4</v>
      </c>
      <c r="Q50" s="65" t="str">
        <f>IF(AND(O49="NCR",O50="NCR"),"V",IF(AND(O49="NCR",O50="BYE"),"V",IF(AND(O49="BYE",O50="NCR"),"V",IF(AND(O49="BYE",O50="BYE"),"V",IF(O50&gt;O49,"W",IF(O50&lt;O49,"L","D"))))))</f>
        <v>L</v>
      </c>
      <c r="R50" s="65">
        <f t="shared" si="37"/>
        <v>0</v>
      </c>
      <c r="S50" s="65">
        <f t="shared" si="38"/>
        <v>0</v>
      </c>
      <c r="T50" s="65">
        <f t="shared" si="39"/>
        <v>1</v>
      </c>
      <c r="U50" s="65">
        <f t="shared" si="40"/>
        <v>0</v>
      </c>
      <c r="V50" s="65">
        <v>0</v>
      </c>
      <c r="W50" s="66">
        <v>5</v>
      </c>
      <c r="X50" s="57"/>
      <c r="Y50" s="1"/>
      <c r="Z50" s="1"/>
      <c r="AA50" t="s">
        <v>117</v>
      </c>
      <c r="AC50">
        <f>SUM(O33)</f>
        <v>170</v>
      </c>
      <c r="AD50" s="36"/>
      <c r="AE50" s="37"/>
      <c r="AF50" s="36"/>
      <c r="AH50" s="1"/>
      <c r="AI50" s="11"/>
      <c r="AJ50" s="7"/>
      <c r="AK50" s="1"/>
      <c r="AL50" s="8"/>
      <c r="AM50" s="1"/>
      <c r="AN50" s="8"/>
      <c r="AO50" s="1"/>
      <c r="AP50" s="7"/>
      <c r="AQ50" s="1"/>
      <c r="AR50" s="8"/>
      <c r="AS50" s="1"/>
      <c r="AT50" s="8"/>
      <c r="AU50" s="1"/>
      <c r="AV50" s="1"/>
      <c r="AW50" s="1"/>
      <c r="AX50" s="1"/>
      <c r="AY50" s="1"/>
      <c r="AZ50" s="1"/>
      <c r="BA50" s="1"/>
      <c r="BB50" s="1"/>
      <c r="BC50" s="1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</row>
    <row r="51" spans="1:177" ht="15" customHeight="1" thickBot="1" x14ac:dyDescent="0.4">
      <c r="A51" s="55"/>
      <c r="B51" s="63">
        <v>6</v>
      </c>
      <c r="C51" t="s">
        <v>132</v>
      </c>
      <c r="D51" s="64">
        <v>141</v>
      </c>
      <c r="E51" s="65">
        <v>3</v>
      </c>
      <c r="F51" s="65" t="str">
        <f>IF(AND(D48="NCR",D51="NCR"),"V",IF(AND(D48="NCR",D51="BYE"),"V",IF(AND(D48="BYE",D51="NCR"),"V",IF(AND(D48="BYE",D51="BYE"),"V",IF(D51&gt;D48,"W",IF(D51&lt;D48,"L","D"))))))</f>
        <v>W</v>
      </c>
      <c r="G51" s="65">
        <f t="shared" si="33"/>
        <v>1</v>
      </c>
      <c r="H51" s="65">
        <f t="shared" si="34"/>
        <v>0</v>
      </c>
      <c r="I51" s="65">
        <f t="shared" si="35"/>
        <v>0</v>
      </c>
      <c r="J51" s="65">
        <v>2</v>
      </c>
      <c r="K51" s="65">
        <f t="shared" si="36"/>
        <v>141</v>
      </c>
      <c r="L51" s="66">
        <v>3</v>
      </c>
      <c r="M51" s="67">
        <v>6</v>
      </c>
      <c r="N51" t="s">
        <v>69</v>
      </c>
      <c r="O51" s="64">
        <v>0</v>
      </c>
      <c r="P51" s="65">
        <v>3</v>
      </c>
      <c r="Q51" s="65" t="str">
        <f>IF(AND(O48="NCR",O51="NCR"),"V",IF(AND(O48="NCR",O51="BYE"),"V",IF(AND(O48="BYE",O51="NCR"),"V",IF(AND(O48="BYE",O51="BYE"),"V",IF(O51&gt;O48,"W",IF(O51&lt;O48,"L","D"))))))</f>
        <v>L</v>
      </c>
      <c r="R51" s="65">
        <f t="shared" si="37"/>
        <v>0</v>
      </c>
      <c r="S51" s="65">
        <f t="shared" si="38"/>
        <v>0</v>
      </c>
      <c r="T51" s="65">
        <f t="shared" si="39"/>
        <v>1</v>
      </c>
      <c r="U51" s="65">
        <f t="shared" si="40"/>
        <v>0</v>
      </c>
      <c r="V51" s="65">
        <f t="shared" si="41"/>
        <v>0</v>
      </c>
      <c r="W51" s="66">
        <v>6</v>
      </c>
      <c r="X51" s="57"/>
      <c r="Y51" s="1"/>
      <c r="Z51" s="1"/>
      <c r="AC51" s="151">
        <f>SUM(AC48:AC50)</f>
        <v>501</v>
      </c>
      <c r="AD51" s="36"/>
      <c r="AE51" s="36"/>
      <c r="AF51" s="36"/>
      <c r="AH51" s="1"/>
      <c r="AI51" s="11"/>
      <c r="AJ51" s="7"/>
      <c r="AK51" s="1"/>
      <c r="AL51" s="8"/>
      <c r="AM51" s="1"/>
      <c r="AN51" s="8"/>
      <c r="AO51" s="1"/>
      <c r="AP51" s="7"/>
      <c r="AQ51" s="1"/>
      <c r="AR51" s="8"/>
      <c r="AS51" s="1"/>
      <c r="AT51" s="8"/>
      <c r="AU51" s="1"/>
      <c r="AV51" s="1"/>
      <c r="AW51" s="1"/>
      <c r="AX51" s="1"/>
      <c r="AY51" s="1"/>
      <c r="AZ51" s="1"/>
      <c r="BA51" s="1"/>
      <c r="BB51" s="1"/>
      <c r="BC51" s="1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</row>
    <row r="52" spans="1:177" ht="15" customHeight="1" thickTop="1" x14ac:dyDescent="0.35">
      <c r="A52" s="55"/>
      <c r="B52" s="58"/>
      <c r="C52" s="59" t="s">
        <v>65</v>
      </c>
      <c r="D52" s="68" t="s">
        <v>4</v>
      </c>
      <c r="E52" s="60" t="s">
        <v>5</v>
      </c>
      <c r="F52" s="60" t="s">
        <v>6</v>
      </c>
      <c r="G52" s="60" t="s">
        <v>7</v>
      </c>
      <c r="H52" s="60" t="s">
        <v>8</v>
      </c>
      <c r="I52" s="60" t="s">
        <v>9</v>
      </c>
      <c r="J52" s="60" t="s">
        <v>10</v>
      </c>
      <c r="K52" s="60" t="s">
        <v>11</v>
      </c>
      <c r="L52" s="122" t="s">
        <v>12</v>
      </c>
      <c r="M52" s="62"/>
      <c r="N52" s="59" t="s">
        <v>66</v>
      </c>
      <c r="O52" s="68" t="s">
        <v>4</v>
      </c>
      <c r="P52" s="60" t="s">
        <v>5</v>
      </c>
      <c r="Q52" s="60" t="s">
        <v>6</v>
      </c>
      <c r="R52" s="60" t="s">
        <v>7</v>
      </c>
      <c r="S52" s="60" t="s">
        <v>8</v>
      </c>
      <c r="T52" s="60" t="s">
        <v>9</v>
      </c>
      <c r="U52" s="60" t="s">
        <v>10</v>
      </c>
      <c r="V52" s="60" t="s">
        <v>11</v>
      </c>
      <c r="W52" s="69" t="s">
        <v>12</v>
      </c>
      <c r="X52" s="57"/>
      <c r="Y52" s="1"/>
      <c r="Z52" s="1"/>
      <c r="AA52" s="151" t="s">
        <v>144</v>
      </c>
      <c r="AD52" s="36"/>
      <c r="AE52" s="34"/>
      <c r="AF52" s="34"/>
      <c r="AH52" s="1"/>
      <c r="AI52" s="11"/>
      <c r="AJ52" s="7"/>
      <c r="AK52" s="1"/>
      <c r="AL52" s="8"/>
      <c r="AM52" s="1"/>
      <c r="AN52" s="8"/>
      <c r="AO52" s="1"/>
      <c r="AP52" s="7"/>
      <c r="AQ52" s="1"/>
      <c r="AR52" s="8"/>
      <c r="AS52" s="1"/>
      <c r="AT52" s="8"/>
      <c r="AU52" s="1"/>
      <c r="AV52" s="1"/>
      <c r="AW52" s="1"/>
      <c r="AX52" s="1"/>
      <c r="AY52" s="1"/>
      <c r="AZ52" s="1"/>
      <c r="BA52" s="1"/>
      <c r="BB52" s="1"/>
      <c r="BC52" s="1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</row>
    <row r="53" spans="1:177" ht="15" customHeight="1" x14ac:dyDescent="0.35">
      <c r="A53" s="55"/>
      <c r="B53" s="63">
        <v>1</v>
      </c>
      <c r="D53" s="64" t="s">
        <v>49</v>
      </c>
      <c r="E53" s="65">
        <v>2</v>
      </c>
      <c r="F53" s="65" t="str">
        <f>IF(AND(D54="NCR",D53="NCR"),"V",IF(AND(D54="NCR",D53="BYE"),"V",IF(AND(D54="BYE",D53="NCR"),"V",IF(AND(D54="BYE",D53="BYE"),"V",IF(D53&gt;D54,"W",IF(D53&lt;D54,"L","D"))))))</f>
        <v>D</v>
      </c>
      <c r="G53" s="65">
        <f t="shared" ref="G53:G58" si="42">IF(F53="w",1,0)</f>
        <v>0</v>
      </c>
      <c r="H53" s="65">
        <f t="shared" ref="H53:H58" si="43">IF(F53="d",1,0)</f>
        <v>1</v>
      </c>
      <c r="I53" s="65">
        <f t="shared" ref="I53:I58" si="44">IF(OR(F53="l","ncr"),1,0)</f>
        <v>0</v>
      </c>
      <c r="J53" s="65">
        <f t="shared" ref="J53:J58" si="45">IF(F53="w",2,IF(F53="d",1,0))</f>
        <v>1</v>
      </c>
      <c r="K53" s="65" t="str">
        <f>D53</f>
        <v xml:space="preserve"> </v>
      </c>
      <c r="L53" s="66">
        <v>5</v>
      </c>
      <c r="M53" s="67">
        <v>1</v>
      </c>
      <c r="N53" t="s">
        <v>49</v>
      </c>
      <c r="O53" s="64" t="s">
        <v>49</v>
      </c>
      <c r="P53" s="65">
        <v>2</v>
      </c>
      <c r="Q53" s="65" t="str">
        <f>IF(AND(O54="NCR",O53="NCR"),"V",IF(AND(O54="NCR",O53="BYE"),"V",IF(AND(O54="BYE",O53="NCR"),"V",IF(AND(O54="BYE",O53="BYE"),"V",IF(O53&gt;O54,"W",IF(O53&lt;O54,"L","D"))))))</f>
        <v>D</v>
      </c>
      <c r="R53" s="65">
        <f t="shared" ref="R53:R58" si="46">IF(Q53="w",1,0)</f>
        <v>0</v>
      </c>
      <c r="S53" s="65">
        <f t="shared" ref="S53:S58" si="47">IF(Q53="d",1,0)</f>
        <v>1</v>
      </c>
      <c r="T53" s="65">
        <f t="shared" ref="T53:T58" si="48">IF(OR(Q53="l","ncr"),1,0)</f>
        <v>0</v>
      </c>
      <c r="U53" s="65">
        <f t="shared" ref="U53:U58" si="49">IF(Q53="w",2,IF(Q53="d",1,0))</f>
        <v>1</v>
      </c>
      <c r="V53" s="65" t="str">
        <f t="shared" ref="V53:V58" si="50">O53</f>
        <v xml:space="preserve"> </v>
      </c>
      <c r="W53" s="66">
        <v>6</v>
      </c>
      <c r="X53" s="57"/>
      <c r="Y53" s="1"/>
      <c r="Z53" s="1"/>
      <c r="AA53" t="s">
        <v>137</v>
      </c>
      <c r="AC53">
        <f>SUM(D33)</f>
        <v>157</v>
      </c>
      <c r="AD53" s="36"/>
      <c r="AE53" s="37"/>
      <c r="AF53" s="36"/>
      <c r="AH53" s="1"/>
      <c r="AI53" s="11"/>
      <c r="AJ53" s="7"/>
      <c r="AK53" s="1"/>
      <c r="AL53" s="8"/>
      <c r="AM53" s="1"/>
      <c r="AN53" s="8"/>
      <c r="AO53" s="1"/>
      <c r="AP53" s="7"/>
      <c r="AQ53" s="1"/>
      <c r="AR53" s="8"/>
      <c r="AS53" s="1"/>
      <c r="AT53" s="8"/>
      <c r="AU53" s="1"/>
      <c r="AV53" s="1"/>
      <c r="AW53" s="1"/>
      <c r="AX53" s="1"/>
      <c r="AY53" s="1"/>
      <c r="AZ53" s="1"/>
      <c r="BA53" s="1"/>
      <c r="BB53" s="1"/>
      <c r="BC53" s="1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</row>
    <row r="54" spans="1:177" ht="15" customHeight="1" x14ac:dyDescent="0.35">
      <c r="A54" s="55"/>
      <c r="B54" s="63">
        <v>2</v>
      </c>
      <c r="D54" s="64" t="s">
        <v>49</v>
      </c>
      <c r="E54" s="65">
        <v>1</v>
      </c>
      <c r="F54" s="65" t="str">
        <f>IF(AND(D53="NCR",D54="NCR"),"V",IF(AND(D53="NCR",D54="BYE"),"V",IF(AND(D53="BYE",D54="NCR"),"V",IF(AND(D53="BYE",D54="BYE"),"V",IF(D54&gt;D53,"W",IF(D54&lt;D53,"L","D"))))))</f>
        <v>D</v>
      </c>
      <c r="G54" s="65">
        <f t="shared" si="42"/>
        <v>0</v>
      </c>
      <c r="H54" s="65">
        <f t="shared" si="43"/>
        <v>1</v>
      </c>
      <c r="I54" s="65">
        <f t="shared" si="44"/>
        <v>0</v>
      </c>
      <c r="J54" s="65">
        <f t="shared" si="45"/>
        <v>1</v>
      </c>
      <c r="K54" s="65" t="str">
        <f>D54</f>
        <v xml:space="preserve"> </v>
      </c>
      <c r="L54" s="66">
        <v>1</v>
      </c>
      <c r="M54" s="67">
        <v>2</v>
      </c>
      <c r="N54" t="s">
        <v>49</v>
      </c>
      <c r="O54" s="64" t="s">
        <v>49</v>
      </c>
      <c r="P54" s="65">
        <v>1</v>
      </c>
      <c r="Q54" s="65" t="str">
        <f>IF(AND(O53="NCR",O54="NCR"),"V",IF(AND(O53="NCR",O54="BYE"),"V",IF(AND(O53="BYE",O54="NCR"),"V",IF(AND(O53="BYE",O54="BYE"),"V",IF(O54&gt;O53,"W",IF(O54&lt;O53,"L","D"))))))</f>
        <v>D</v>
      </c>
      <c r="R54" s="65">
        <f t="shared" si="46"/>
        <v>0</v>
      </c>
      <c r="S54" s="65">
        <f t="shared" si="47"/>
        <v>1</v>
      </c>
      <c r="T54" s="65">
        <f t="shared" si="48"/>
        <v>0</v>
      </c>
      <c r="U54" s="65">
        <f t="shared" si="49"/>
        <v>1</v>
      </c>
      <c r="V54" s="65" t="str">
        <f t="shared" si="50"/>
        <v xml:space="preserve"> </v>
      </c>
      <c r="W54" s="66">
        <v>2</v>
      </c>
      <c r="X54" s="57"/>
      <c r="Y54" s="1"/>
      <c r="Z54" s="1"/>
      <c r="AA54" t="s">
        <v>118</v>
      </c>
      <c r="AC54">
        <f>SUM(O35)</f>
        <v>149</v>
      </c>
      <c r="AD54" s="36"/>
      <c r="AE54" s="37"/>
      <c r="AF54" s="36"/>
      <c r="AH54" s="1"/>
      <c r="AI54" s="11"/>
      <c r="AJ54" s="7"/>
      <c r="AK54" s="1"/>
      <c r="AL54" s="8"/>
      <c r="AM54" s="1"/>
      <c r="AN54" s="8"/>
      <c r="AO54" s="1"/>
      <c r="AP54" s="7"/>
      <c r="AQ54" s="1"/>
      <c r="AR54" s="8"/>
      <c r="AS54" s="1"/>
      <c r="AT54" s="8"/>
      <c r="AU54" s="1"/>
      <c r="AV54" s="1"/>
      <c r="AW54" s="1"/>
      <c r="AX54" s="1"/>
      <c r="AY54" s="1"/>
      <c r="AZ54" s="1"/>
      <c r="BA54" s="1"/>
      <c r="BB54" s="1"/>
      <c r="BC54" s="1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</row>
    <row r="55" spans="1:177" ht="15" customHeight="1" x14ac:dyDescent="0.35">
      <c r="A55" s="55"/>
      <c r="B55" s="63">
        <v>3</v>
      </c>
      <c r="D55" s="64" t="s">
        <v>49</v>
      </c>
      <c r="E55" s="65">
        <v>6</v>
      </c>
      <c r="F55" s="65" t="str">
        <f>IF(AND(D58="NCR",D55="NCR"),"V",IF(AND(D58="NCR",D55="BYE"),"V",IF(AND(D58="BYE",D55="NCR"),"V",IF(AND(D58="BYE",D55="BYE"),"V",IF(D55&gt;D58,"W",IF(D55&lt;D58,"L","D"))))))</f>
        <v>D</v>
      </c>
      <c r="G55" s="65">
        <f t="shared" si="42"/>
        <v>0</v>
      </c>
      <c r="H55" s="65">
        <f t="shared" si="43"/>
        <v>1</v>
      </c>
      <c r="I55" s="65">
        <f t="shared" si="44"/>
        <v>0</v>
      </c>
      <c r="J55" s="65">
        <f t="shared" si="45"/>
        <v>1</v>
      </c>
      <c r="K55" s="65" t="str">
        <f>D55</f>
        <v xml:space="preserve"> </v>
      </c>
      <c r="L55" s="66">
        <v>4</v>
      </c>
      <c r="M55" s="67">
        <v>3</v>
      </c>
      <c r="N55" s="11" t="s">
        <v>49</v>
      </c>
      <c r="O55" s="64" t="s">
        <v>49</v>
      </c>
      <c r="P55" s="65">
        <v>6</v>
      </c>
      <c r="Q55" s="65" t="str">
        <f>IF(AND(O58="NCR",O55="NCR"),"V",IF(AND(O58="NCR",O55="BYE"),"V",IF(AND(O58="BYE",O55="NCR"),"V",IF(AND(O58="BYE",O55="BYE"),"V",IF(O55&gt;O58,"W",IF(O55&lt;O58,"L","D"))))))</f>
        <v>D</v>
      </c>
      <c r="R55" s="65">
        <f t="shared" si="46"/>
        <v>0</v>
      </c>
      <c r="S55" s="65">
        <f t="shared" si="47"/>
        <v>1</v>
      </c>
      <c r="T55" s="65">
        <f t="shared" si="48"/>
        <v>0</v>
      </c>
      <c r="U55" s="65">
        <f t="shared" si="49"/>
        <v>1</v>
      </c>
      <c r="V55" s="65" t="str">
        <f t="shared" si="50"/>
        <v xml:space="preserve"> </v>
      </c>
      <c r="W55" s="66">
        <v>1</v>
      </c>
      <c r="X55" s="57"/>
      <c r="Y55" s="1"/>
      <c r="Z55" s="1"/>
      <c r="AA55" t="s">
        <v>96</v>
      </c>
      <c r="AC55">
        <f>SUM(O36)</f>
        <v>136</v>
      </c>
      <c r="AD55" s="36"/>
      <c r="AE55" s="37"/>
      <c r="AF55" s="36"/>
      <c r="AH55" s="1"/>
      <c r="AI55" s="11"/>
      <c r="AJ55" s="7"/>
      <c r="AK55" s="1"/>
      <c r="AL55" s="8"/>
      <c r="AM55" s="1"/>
      <c r="AN55" s="8"/>
      <c r="AO55" s="1"/>
      <c r="AP55" s="7"/>
      <c r="AQ55" s="1"/>
      <c r="AR55" s="8"/>
      <c r="AS55" s="1"/>
      <c r="AT55" s="8"/>
      <c r="AU55" s="1"/>
      <c r="AV55" s="1"/>
      <c r="AW55" s="1"/>
      <c r="AX55" s="1"/>
      <c r="AY55" s="1"/>
      <c r="AZ55" s="1"/>
      <c r="BA55" s="1"/>
      <c r="BB55" s="1"/>
      <c r="BC55" s="1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</row>
    <row r="56" spans="1:177" ht="15" customHeight="1" x14ac:dyDescent="0.35">
      <c r="A56" s="55"/>
      <c r="B56" s="63">
        <v>4</v>
      </c>
      <c r="D56" s="64" t="s">
        <v>49</v>
      </c>
      <c r="E56" s="65">
        <v>5</v>
      </c>
      <c r="F56" s="65" t="str">
        <f>IF(AND(D57="NCR",D56="NCR"),"V",IF(AND(D57="NCR",D56="BYE"),"V",IF(AND(D57="BYE",D56="NCR"),"V",IF(AND(D57="BYE",D56="BYE"),"V",IF(D56&gt;D57,"W",IF(D56&lt;D57,"L","D"))))))</f>
        <v>D</v>
      </c>
      <c r="G56" s="65">
        <f t="shared" si="42"/>
        <v>0</v>
      </c>
      <c r="H56" s="65">
        <f t="shared" si="43"/>
        <v>1</v>
      </c>
      <c r="I56" s="65">
        <f t="shared" si="44"/>
        <v>0</v>
      </c>
      <c r="J56" s="65">
        <f t="shared" si="45"/>
        <v>1</v>
      </c>
      <c r="K56" s="65" t="str">
        <f>D56</f>
        <v xml:space="preserve"> </v>
      </c>
      <c r="L56" s="66">
        <v>3</v>
      </c>
      <c r="M56" s="67">
        <v>4</v>
      </c>
      <c r="N56" t="s">
        <v>49</v>
      </c>
      <c r="O56" s="64" t="s">
        <v>49</v>
      </c>
      <c r="P56" s="65">
        <v>5</v>
      </c>
      <c r="Q56" s="65" t="str">
        <f>IF(AND(O57="NCR",O56="NCR"),"V",IF(AND(O57="NCR",O56="BYE"),"V",IF(AND(O57="BYE",O56="NCR"),"V",IF(AND(O57="BYE",O56="BYE"),"V",IF(O56&gt;O57,"W",IF(O56&lt;O57,"L","D"))))))</f>
        <v>D</v>
      </c>
      <c r="R56" s="65">
        <f t="shared" si="46"/>
        <v>0</v>
      </c>
      <c r="S56" s="65">
        <f t="shared" si="47"/>
        <v>1</v>
      </c>
      <c r="T56" s="65">
        <f t="shared" si="48"/>
        <v>0</v>
      </c>
      <c r="U56" s="65">
        <f t="shared" si="49"/>
        <v>1</v>
      </c>
      <c r="V56" s="65" t="str">
        <f t="shared" si="50"/>
        <v xml:space="preserve"> </v>
      </c>
      <c r="W56" s="66">
        <v>3</v>
      </c>
      <c r="X56" s="57"/>
      <c r="Y56" s="163" t="s">
        <v>153</v>
      </c>
      <c r="Z56" s="1"/>
      <c r="AC56" s="151">
        <f>SUM(AC53:AC55)</f>
        <v>442</v>
      </c>
      <c r="AD56" s="36"/>
      <c r="AE56" s="36"/>
      <c r="AF56" s="36"/>
      <c r="AH56" s="1"/>
      <c r="AI56" s="11"/>
      <c r="AJ56" s="7"/>
      <c r="AK56" s="1"/>
      <c r="AL56" s="8"/>
      <c r="AM56" s="1"/>
      <c r="AN56" s="8"/>
      <c r="AO56" s="1"/>
      <c r="AP56" s="7"/>
      <c r="AQ56" s="1"/>
      <c r="AR56" s="8"/>
      <c r="AS56" s="1"/>
      <c r="AT56" s="8"/>
      <c r="AU56" s="1"/>
      <c r="AV56" s="1"/>
      <c r="AW56" s="1"/>
      <c r="AX56" s="1"/>
      <c r="AY56" s="1"/>
      <c r="AZ56" s="1"/>
      <c r="BA56" s="1"/>
      <c r="BB56" s="1"/>
      <c r="BC56" s="1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</row>
    <row r="57" spans="1:177" ht="15" customHeight="1" x14ac:dyDescent="0.35">
      <c r="A57" s="55"/>
      <c r="B57" s="63">
        <v>5</v>
      </c>
      <c r="D57" s="64" t="s">
        <v>49</v>
      </c>
      <c r="E57" s="65">
        <v>4</v>
      </c>
      <c r="F57" s="65" t="str">
        <f>IF(AND(D56="NCR",D57="NCR"),"V",IF(AND(D56="NCR",D57="BYE"),"V",IF(AND(D56="BYE",D57="NCR"),"V",IF(AND(D56="BYE",D57="BYE"),"V",IF(D57&gt;D56,"W",IF(D57&lt;D56,"L","D"))))))</f>
        <v>D</v>
      </c>
      <c r="G57" s="65">
        <f t="shared" si="42"/>
        <v>0</v>
      </c>
      <c r="H57" s="65">
        <f t="shared" si="43"/>
        <v>1</v>
      </c>
      <c r="I57" s="65">
        <f t="shared" si="44"/>
        <v>0</v>
      </c>
      <c r="J57" s="65">
        <f t="shared" si="45"/>
        <v>1</v>
      </c>
      <c r="K57" s="65" t="str">
        <f>D57</f>
        <v xml:space="preserve"> </v>
      </c>
      <c r="L57" s="66">
        <v>6</v>
      </c>
      <c r="M57" s="67">
        <v>5</v>
      </c>
      <c r="N57" t="s">
        <v>49</v>
      </c>
      <c r="O57" s="64" t="s">
        <v>49</v>
      </c>
      <c r="P57" s="65">
        <v>4</v>
      </c>
      <c r="Q57" s="65" t="str">
        <f>IF(AND(O56="NCR",O57="NCR"),"V",IF(AND(O56="NCR",O57="BYE"),"V",IF(AND(O56="BYE",O57="NCR"),"V",IF(AND(O56="BYE",O57="BYE"),"V",IF(O57&gt;O56,"W",IF(O57&lt;O56,"L","D"))))))</f>
        <v>D</v>
      </c>
      <c r="R57" s="65">
        <f t="shared" si="46"/>
        <v>0</v>
      </c>
      <c r="S57" s="65">
        <f t="shared" si="47"/>
        <v>1</v>
      </c>
      <c r="T57" s="65">
        <f t="shared" si="48"/>
        <v>0</v>
      </c>
      <c r="U57" s="65">
        <f t="shared" si="49"/>
        <v>1</v>
      </c>
      <c r="V57" s="65" t="str">
        <f t="shared" si="50"/>
        <v xml:space="preserve"> </v>
      </c>
      <c r="W57" s="66">
        <v>5</v>
      </c>
      <c r="X57" s="57"/>
      <c r="Y57" s="1"/>
      <c r="Z57" s="1"/>
      <c r="AA57" s="36"/>
      <c r="AB57" s="38"/>
      <c r="AC57" s="36"/>
      <c r="AD57" s="36"/>
      <c r="AE57" s="34"/>
      <c r="AF57" s="34"/>
      <c r="AH57" s="1"/>
      <c r="AI57" s="11"/>
      <c r="AJ57" s="7"/>
      <c r="AK57" s="1"/>
      <c r="AL57" s="8"/>
      <c r="AM57" s="1"/>
      <c r="AN57" s="8"/>
      <c r="AO57" s="1"/>
      <c r="AP57" s="7"/>
      <c r="AQ57" s="1"/>
      <c r="AR57" s="8"/>
      <c r="AS57" s="1"/>
      <c r="AT57" s="8"/>
      <c r="AU57" s="1"/>
      <c r="AV57" s="1"/>
      <c r="AW57" s="1"/>
      <c r="AX57" s="1"/>
      <c r="AY57" s="1"/>
      <c r="AZ57" s="1"/>
      <c r="BA57" s="1"/>
      <c r="BB57" s="1"/>
      <c r="BC57" s="1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</row>
    <row r="58" spans="1:177" ht="15" customHeight="1" thickBot="1" x14ac:dyDescent="0.4">
      <c r="A58" s="55"/>
      <c r="B58" s="127">
        <v>6</v>
      </c>
      <c r="C58" s="119"/>
      <c r="D58" s="128" t="s">
        <v>49</v>
      </c>
      <c r="E58" s="129">
        <v>3</v>
      </c>
      <c r="F58" s="129" t="str">
        <f>IF(AND(D55="NCR",D58="NCR"),"V",IF(AND(D55="NCR",D58="BYE"),"V",IF(AND(D55="BYE",D58="NCR"),"V",IF(AND(D55="BYE",D58="BYE"),"V",IF(D58&gt;D55,"W",IF(D58&lt;D55,"L","D"))))))</f>
        <v>D</v>
      </c>
      <c r="G58" s="129">
        <f t="shared" si="42"/>
        <v>0</v>
      </c>
      <c r="H58" s="129">
        <f t="shared" si="43"/>
        <v>1</v>
      </c>
      <c r="I58" s="129">
        <f t="shared" si="44"/>
        <v>0</v>
      </c>
      <c r="J58" s="129">
        <f t="shared" si="45"/>
        <v>1</v>
      </c>
      <c r="K58" s="129" t="s">
        <v>49</v>
      </c>
      <c r="L58" s="130">
        <v>2</v>
      </c>
      <c r="M58" s="127">
        <v>6</v>
      </c>
      <c r="N58" s="119" t="s">
        <v>49</v>
      </c>
      <c r="O58" s="128" t="s">
        <v>49</v>
      </c>
      <c r="P58" s="129">
        <v>3</v>
      </c>
      <c r="Q58" s="129" t="str">
        <f>IF(AND(O55="NCR",O58="NCR"),"V",IF(AND(O55="NCR",O58="BYE"),"V",IF(AND(O55="BYE",O58="NCR"),"V",IF(AND(O55="BYE",O58="BYE"),"V",IF(O58&gt;O55,"W",IF(O58&lt;O55,"L","D"))))))</f>
        <v>D</v>
      </c>
      <c r="R58" s="129">
        <f t="shared" si="46"/>
        <v>0</v>
      </c>
      <c r="S58" s="129">
        <f t="shared" si="47"/>
        <v>1</v>
      </c>
      <c r="T58" s="129">
        <f t="shared" si="48"/>
        <v>0</v>
      </c>
      <c r="U58" s="129">
        <f t="shared" si="49"/>
        <v>1</v>
      </c>
      <c r="V58" s="129" t="str">
        <f t="shared" si="50"/>
        <v xml:space="preserve"> </v>
      </c>
      <c r="W58" s="130">
        <v>4</v>
      </c>
      <c r="X58" s="56"/>
      <c r="Y58" s="1"/>
      <c r="Z58" s="1"/>
      <c r="AA58" s="131"/>
      <c r="AB58" s="35"/>
      <c r="AC58" s="36"/>
      <c r="AD58" s="36"/>
      <c r="AE58" s="37"/>
      <c r="AF58" s="36"/>
      <c r="AH58" s="1"/>
      <c r="AI58" s="11"/>
      <c r="AJ58" s="7"/>
      <c r="AK58" s="1"/>
      <c r="AL58" s="8"/>
      <c r="AM58" s="1"/>
      <c r="AN58" s="8"/>
      <c r="AO58" s="1"/>
      <c r="AP58" s="7"/>
      <c r="AQ58" s="1"/>
      <c r="AR58" s="8"/>
      <c r="AS58" s="1"/>
      <c r="AT58" s="8"/>
      <c r="AU58" s="1"/>
      <c r="AV58" s="1"/>
      <c r="AW58" s="1"/>
      <c r="AX58" s="1"/>
      <c r="AY58" s="1"/>
      <c r="AZ58" s="1"/>
      <c r="BA58" s="1"/>
      <c r="BB58" s="1"/>
      <c r="BC58" s="1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</row>
    <row r="59" spans="1:177" ht="15" customHeight="1" thickTop="1" x14ac:dyDescent="0.35">
      <c r="A59" s="55"/>
      <c r="B59" s="67"/>
      <c r="C59" s="55"/>
      <c r="D59" s="99"/>
      <c r="E59" s="67"/>
      <c r="F59" s="133"/>
      <c r="G59" s="67"/>
      <c r="H59" s="67"/>
      <c r="I59" s="67"/>
      <c r="J59" s="67"/>
      <c r="K59" s="67"/>
      <c r="L59" s="131"/>
      <c r="M59" s="67" t="s">
        <v>49</v>
      </c>
      <c r="N59" s="55" t="s">
        <v>49</v>
      </c>
      <c r="O59" s="99" t="s">
        <v>49</v>
      </c>
      <c r="P59" s="67" t="s">
        <v>49</v>
      </c>
      <c r="Q59" s="67" t="s">
        <v>49</v>
      </c>
      <c r="R59" s="67" t="s">
        <v>49</v>
      </c>
      <c r="S59" s="67" t="s">
        <v>49</v>
      </c>
      <c r="T59" s="67" t="s">
        <v>49</v>
      </c>
      <c r="U59" s="67" t="s">
        <v>49</v>
      </c>
      <c r="V59" s="67" t="s">
        <v>49</v>
      </c>
      <c r="W59" s="99" t="s">
        <v>49</v>
      </c>
      <c r="X59" s="56"/>
      <c r="Y59" s="1"/>
      <c r="Z59" s="1"/>
      <c r="AA59" s="131"/>
      <c r="AB59" s="35"/>
      <c r="AC59" s="36"/>
      <c r="AD59" s="36"/>
      <c r="AE59" s="37"/>
      <c r="AF59" s="36"/>
      <c r="AH59" s="1"/>
      <c r="AI59" s="7"/>
      <c r="AJ59" s="1"/>
      <c r="AK59" s="8"/>
      <c r="AL59" s="1"/>
      <c r="AM59" s="8"/>
      <c r="AN59" s="1"/>
      <c r="AO59" s="1"/>
      <c r="AP59" s="7"/>
      <c r="AQ59" s="1"/>
      <c r="AR59" s="8"/>
      <c r="AS59" s="1"/>
      <c r="AT59" s="8"/>
      <c r="AU59" s="1"/>
      <c r="AV59" s="1"/>
      <c r="AW59" s="1"/>
      <c r="AX59" s="1"/>
      <c r="AY59" s="1"/>
      <c r="AZ59" s="1"/>
      <c r="BA59" s="1"/>
      <c r="BB59" s="1"/>
      <c r="BC59" s="1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</row>
    <row r="60" spans="1:177" ht="15" customHeight="1" x14ac:dyDescent="0.35">
      <c r="A60" s="55"/>
      <c r="B60" s="67"/>
      <c r="D60" s="99"/>
      <c r="E60" s="67"/>
      <c r="F60" s="67"/>
      <c r="G60" s="67"/>
      <c r="H60" s="67"/>
      <c r="I60" s="67"/>
      <c r="J60" s="67"/>
      <c r="K60" s="67"/>
      <c r="L60" s="99"/>
      <c r="M60" s="67" t="s">
        <v>49</v>
      </c>
      <c r="N60" s="75" t="s">
        <v>49</v>
      </c>
      <c r="O60" s="99" t="s">
        <v>49</v>
      </c>
      <c r="P60" s="67" t="s">
        <v>49</v>
      </c>
      <c r="Q60" s="67" t="s">
        <v>49</v>
      </c>
      <c r="R60" s="67" t="s">
        <v>49</v>
      </c>
      <c r="S60" s="67" t="s">
        <v>49</v>
      </c>
      <c r="T60" s="67" t="s">
        <v>49</v>
      </c>
      <c r="U60" s="67" t="s">
        <v>49</v>
      </c>
      <c r="V60" s="67" t="str">
        <f t="shared" ref="V60:V62" si="51">O60</f>
        <v xml:space="preserve"> </v>
      </c>
      <c r="W60" s="99" t="s">
        <v>49</v>
      </c>
      <c r="X60" s="56"/>
      <c r="Y60" s="1"/>
      <c r="Z60" s="1"/>
      <c r="AA60" s="131"/>
      <c r="AB60" s="35"/>
      <c r="AC60" s="36"/>
      <c r="AD60" s="36"/>
      <c r="AE60" s="37"/>
      <c r="AF60" s="36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</row>
    <row r="61" spans="1:177" ht="15" customHeight="1" x14ac:dyDescent="0.35">
      <c r="A61" s="55"/>
      <c r="B61" s="67"/>
      <c r="C61" t="s">
        <v>138</v>
      </c>
      <c r="D61" s="99"/>
      <c r="E61" s="67" t="s">
        <v>152</v>
      </c>
      <c r="F61" s="67"/>
      <c r="G61" s="67"/>
      <c r="H61" s="67"/>
      <c r="I61" s="67"/>
      <c r="J61" s="67"/>
      <c r="K61" s="67"/>
      <c r="L61" s="99"/>
      <c r="M61" s="67" t="s">
        <v>49</v>
      </c>
      <c r="N61" s="75"/>
      <c r="O61" s="99"/>
      <c r="P61" s="67" t="s">
        <v>49</v>
      </c>
      <c r="Q61" s="67" t="s">
        <v>49</v>
      </c>
      <c r="R61" s="67" t="s">
        <v>49</v>
      </c>
      <c r="S61" s="67" t="s">
        <v>49</v>
      </c>
      <c r="T61" s="67" t="s">
        <v>49</v>
      </c>
      <c r="U61" s="67" t="s">
        <v>49</v>
      </c>
      <c r="V61" s="67"/>
      <c r="W61" s="99" t="s">
        <v>49</v>
      </c>
      <c r="X61" s="56"/>
      <c r="Y61" s="1"/>
      <c r="Z61" s="1"/>
      <c r="AA61" s="36"/>
      <c r="AB61" s="38"/>
      <c r="AC61" s="36"/>
      <c r="AD61" s="36"/>
      <c r="AE61" s="36"/>
      <c r="AF61" s="36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</row>
    <row r="62" spans="1:177" ht="15" customHeight="1" x14ac:dyDescent="0.35">
      <c r="A62" s="55"/>
      <c r="B62" s="67"/>
      <c r="D62" s="99"/>
      <c r="E62" s="67"/>
      <c r="F62" s="67"/>
      <c r="G62" s="67"/>
      <c r="H62" s="67"/>
      <c r="I62" s="67"/>
      <c r="J62" s="67"/>
      <c r="K62" s="67"/>
      <c r="L62" s="99"/>
      <c r="M62" s="67" t="s">
        <v>49</v>
      </c>
      <c r="N62" s="75" t="s">
        <v>49</v>
      </c>
      <c r="O62" s="99" t="s">
        <v>49</v>
      </c>
      <c r="P62" s="67" t="s">
        <v>49</v>
      </c>
      <c r="Q62" s="67" t="s">
        <v>49</v>
      </c>
      <c r="R62" s="67" t="s">
        <v>49</v>
      </c>
      <c r="S62" s="67" t="s">
        <v>49</v>
      </c>
      <c r="T62" s="67" t="s">
        <v>49</v>
      </c>
      <c r="U62" s="67" t="s">
        <v>49</v>
      </c>
      <c r="V62" s="67" t="str">
        <f t="shared" si="51"/>
        <v xml:space="preserve"> </v>
      </c>
      <c r="W62" s="99" t="s">
        <v>49</v>
      </c>
      <c r="X62" s="56"/>
      <c r="Y62" s="1"/>
      <c r="Z62" s="1"/>
      <c r="AA62" s="34"/>
      <c r="AB62" s="35"/>
      <c r="AC62" s="36"/>
      <c r="AD62" s="36"/>
      <c r="AE62" s="37"/>
      <c r="AF62" s="36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</row>
    <row r="63" spans="1:177" ht="15" customHeight="1" x14ac:dyDescent="0.35">
      <c r="A63" s="55"/>
      <c r="B63" s="55"/>
      <c r="C63" t="s">
        <v>151</v>
      </c>
      <c r="D63" s="55"/>
      <c r="E63" s="55" t="s">
        <v>154</v>
      </c>
      <c r="F63" s="55"/>
      <c r="G63" s="55"/>
      <c r="I63" s="55"/>
      <c r="J63" s="55"/>
      <c r="K63" s="55"/>
      <c r="L63" s="55"/>
      <c r="M63" s="67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6"/>
      <c r="Y63" s="1"/>
      <c r="Z63" s="1"/>
      <c r="AC63" s="36"/>
      <c r="AD63" s="36"/>
      <c r="AE63" s="37"/>
      <c r="AF63" s="36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</row>
    <row r="64" spans="1:177" ht="15" customHeight="1" x14ac:dyDescent="0.35">
      <c r="A64" s="55"/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6"/>
      <c r="Y64" s="1"/>
      <c r="Z64" s="1"/>
      <c r="AC64" s="36"/>
      <c r="AD64" s="36"/>
      <c r="AE64" s="37"/>
      <c r="AF64" s="36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</row>
    <row r="65" spans="1:177" ht="15" customHeight="1" x14ac:dyDescent="0.35">
      <c r="A65" s="55"/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 t="s">
        <v>111</v>
      </c>
      <c r="P65" s="55"/>
      <c r="Q65" s="55"/>
      <c r="R65" s="55"/>
      <c r="S65" s="55"/>
      <c r="T65" s="55"/>
      <c r="U65" s="55"/>
      <c r="V65" s="55"/>
      <c r="W65" s="55"/>
      <c r="X65" s="56"/>
      <c r="Y65" s="1"/>
      <c r="Z65" s="1"/>
      <c r="AA65" s="34"/>
      <c r="AB65" s="38"/>
      <c r="AC65" s="36"/>
      <c r="AD65" s="36"/>
      <c r="AE65" s="36"/>
      <c r="AF65" s="36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</row>
    <row r="66" spans="1:177" ht="15" customHeight="1" x14ac:dyDescent="0.35">
      <c r="A66" s="55"/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6"/>
      <c r="Y66" s="1"/>
      <c r="Z66" s="1"/>
      <c r="AA66" s="36"/>
      <c r="AB66" s="38"/>
      <c r="AC66" s="36"/>
      <c r="AD66" s="34"/>
      <c r="AE66" s="34"/>
      <c r="AF66" s="34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</row>
    <row r="67" spans="1:177" ht="15" customHeight="1" x14ac:dyDescent="0.35">
      <c r="A67" s="55"/>
      <c r="B67" s="67"/>
      <c r="C67" s="55"/>
      <c r="D67" s="67"/>
      <c r="E67" s="55"/>
      <c r="F67" s="55"/>
      <c r="G67" s="55"/>
      <c r="H67" s="55"/>
      <c r="I67" s="55"/>
      <c r="J67" s="55"/>
      <c r="K67" s="55" t="s">
        <v>67</v>
      </c>
      <c r="L67" s="55"/>
      <c r="M67" s="67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6"/>
      <c r="Y67" s="1"/>
      <c r="Z67" s="1"/>
      <c r="AA67" s="36" t="s">
        <v>60</v>
      </c>
      <c r="AB67" s="35"/>
      <c r="AC67" s="36"/>
      <c r="AD67" s="36"/>
      <c r="AE67" s="37"/>
      <c r="AF67" s="36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</row>
    <row r="68" spans="1:177" ht="15" customHeight="1" thickBot="1" x14ac:dyDescent="0.4">
      <c r="A68" s="55"/>
      <c r="B68" s="75"/>
      <c r="C68" s="75"/>
      <c r="D68" s="75"/>
      <c r="E68" s="75"/>
      <c r="F68" s="75"/>
      <c r="G68" s="75"/>
      <c r="H68" s="75"/>
      <c r="I68" s="75"/>
      <c r="J68" s="75"/>
      <c r="K68" s="75"/>
      <c r="L68" s="75"/>
      <c r="M68" s="75"/>
      <c r="N68" s="75"/>
      <c r="O68" s="75"/>
      <c r="P68" s="75"/>
      <c r="Q68" s="75"/>
      <c r="R68" s="75"/>
      <c r="S68" s="75"/>
      <c r="T68" s="75"/>
      <c r="U68" s="75"/>
      <c r="V68" s="75"/>
      <c r="W68" s="75"/>
      <c r="X68" s="56"/>
      <c r="Y68" s="1"/>
      <c r="Z68" s="1"/>
      <c r="AA68" s="39"/>
      <c r="AB68" s="35"/>
      <c r="AC68" s="36"/>
      <c r="AD68" s="36"/>
      <c r="AE68" s="37"/>
      <c r="AF68" s="36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</row>
    <row r="69" spans="1:177" ht="16" thickTop="1" x14ac:dyDescent="0.35">
      <c r="A69" s="55"/>
      <c r="B69" s="58"/>
      <c r="C69" s="59" t="s">
        <v>3</v>
      </c>
      <c r="D69" s="60" t="s">
        <v>4</v>
      </c>
      <c r="E69" s="60" t="s">
        <v>5</v>
      </c>
      <c r="F69" s="60" t="s">
        <v>6</v>
      </c>
      <c r="G69" s="60" t="s">
        <v>7</v>
      </c>
      <c r="H69" s="60" t="s">
        <v>8</v>
      </c>
      <c r="I69" s="60" t="s">
        <v>9</v>
      </c>
      <c r="J69" s="60" t="s">
        <v>10</v>
      </c>
      <c r="K69" s="60" t="s">
        <v>11</v>
      </c>
      <c r="L69" s="121" t="s">
        <v>12</v>
      </c>
      <c r="M69" s="123"/>
      <c r="N69" s="124" t="s">
        <v>13</v>
      </c>
      <c r="O69" s="68" t="s">
        <v>4</v>
      </c>
      <c r="P69" s="68" t="s">
        <v>5</v>
      </c>
      <c r="Q69" s="68" t="s">
        <v>6</v>
      </c>
      <c r="R69" s="68" t="s">
        <v>7</v>
      </c>
      <c r="S69" s="68" t="s">
        <v>8</v>
      </c>
      <c r="T69" s="68" t="s">
        <v>9</v>
      </c>
      <c r="U69" s="68" t="s">
        <v>10</v>
      </c>
      <c r="V69" s="68" t="s">
        <v>11</v>
      </c>
      <c r="W69" s="69" t="s">
        <v>12</v>
      </c>
      <c r="X69" s="56"/>
      <c r="Y69" s="1"/>
      <c r="Z69" s="1"/>
      <c r="AA69" t="s">
        <v>89</v>
      </c>
      <c r="AC69" s="153">
        <v>549.20000000000005</v>
      </c>
      <c r="AD69" s="36"/>
      <c r="AE69" s="37"/>
      <c r="AF69" s="36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</row>
    <row r="70" spans="1:177" ht="15.5" x14ac:dyDescent="0.35">
      <c r="A70" s="55"/>
      <c r="B70" s="63">
        <v>1</v>
      </c>
      <c r="C70" s="152" t="s">
        <v>89</v>
      </c>
      <c r="D70" s="125">
        <f>SUM(AC16)</f>
        <v>529</v>
      </c>
      <c r="E70" s="65">
        <v>2</v>
      </c>
      <c r="F70" s="65" t="str">
        <f>IF(AND(D71="NCR",D70="NCR"),"V",IF(AND(D71="NCR",D70="BYE"),"V",IF(AND(D71="BYE",D70="NCR"),"V",IF(AND(D71="BYE",D70="BYE"),"V",IF(D70&gt;D71,"W",IF(D70&lt;D71,"L","D"))))))</f>
        <v>L</v>
      </c>
      <c r="G70" s="65">
        <f t="shared" ref="G70:G75" si="52">IF(F70="w",1,0)</f>
        <v>0</v>
      </c>
      <c r="H70" s="65">
        <f t="shared" ref="H70:H75" si="53">IF(F70="d",1,0)</f>
        <v>0</v>
      </c>
      <c r="I70" s="65">
        <f t="shared" ref="I70:I75" si="54">IF(OR(F70="l","ncr"),1,0)</f>
        <v>1</v>
      </c>
      <c r="J70" s="65">
        <f t="shared" ref="J70:J75" si="55">IF(F70="w",2,IF(F70="d",1,0))</f>
        <v>0</v>
      </c>
      <c r="K70" s="65">
        <f t="shared" ref="K70:K83" si="56">D70</f>
        <v>529</v>
      </c>
      <c r="L70" s="66">
        <v>3</v>
      </c>
      <c r="M70" s="63">
        <v>1</v>
      </c>
      <c r="N70" t="s">
        <v>110</v>
      </c>
      <c r="O70" s="125">
        <f>SUM(AC31)</f>
        <v>528</v>
      </c>
      <c r="P70" s="65">
        <v>2</v>
      </c>
      <c r="Q70" s="65" t="str">
        <f>IF(AND(O71="NCR",O70="NCR"),"V",IF(AND(O71="NCR",O70="BYE"),"V",IF(AND(O71="BYE",O70="NCR"),"V",IF(AND(O71="BYE",O70="BYE"),"V",IF(O70&gt;O71,"W",IF(O70&lt;O71,"L","D"))))))</f>
        <v>L</v>
      </c>
      <c r="R70" s="65">
        <f t="shared" ref="R70:R75" si="57">IF(Q70="w",1,0)</f>
        <v>0</v>
      </c>
      <c r="S70" s="65">
        <f t="shared" ref="S70:S75" si="58">IF(Q70="d",1,0)</f>
        <v>0</v>
      </c>
      <c r="T70" s="65">
        <f t="shared" ref="T70:T75" si="59">IF(OR(Q70="l","ncr"),1,0)</f>
        <v>1</v>
      </c>
      <c r="U70" s="65">
        <f t="shared" ref="U70:U75" si="60">IF(Q70="w",2,IF(Q70="d",1,0))</f>
        <v>0</v>
      </c>
      <c r="V70" s="65">
        <f t="shared" ref="V70:V73" si="61">O70</f>
        <v>528</v>
      </c>
      <c r="W70" s="66">
        <v>5</v>
      </c>
      <c r="X70" s="56"/>
      <c r="Y70" s="1"/>
      <c r="Z70" s="1"/>
      <c r="AA70" s="154" t="s">
        <v>139</v>
      </c>
      <c r="AC70" s="155">
        <v>541.6</v>
      </c>
      <c r="AD70" s="36"/>
      <c r="AE70" s="36"/>
      <c r="AF70" s="36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</row>
    <row r="71" spans="1:177" ht="15.5" x14ac:dyDescent="0.35">
      <c r="A71" s="55"/>
      <c r="B71" s="63">
        <v>2</v>
      </c>
      <c r="C71" t="s">
        <v>145</v>
      </c>
      <c r="D71" s="125">
        <f>SUM(AC21)</f>
        <v>537</v>
      </c>
      <c r="E71" s="65">
        <v>1</v>
      </c>
      <c r="F71" s="65" t="str">
        <f>IF(AND(D70="NCR",D71="NCR"),"V",IF(AND(D70="NCR",D71="BYE"),"V",IF(AND(D70="BYE",D71="NCR"),"V",IF(AND(D70="BYE",D71="BYE"),"V",IF(D71&gt;D70,"W",IF(D71&lt;D70,"L","D"))))))</f>
        <v>W</v>
      </c>
      <c r="G71" s="65">
        <f t="shared" si="52"/>
        <v>1</v>
      </c>
      <c r="H71" s="65">
        <f t="shared" si="53"/>
        <v>0</v>
      </c>
      <c r="I71" s="65">
        <f t="shared" si="54"/>
        <v>0</v>
      </c>
      <c r="J71" s="65">
        <f t="shared" si="55"/>
        <v>2</v>
      </c>
      <c r="K71" s="65">
        <f t="shared" si="56"/>
        <v>537</v>
      </c>
      <c r="L71" s="66">
        <v>2</v>
      </c>
      <c r="M71" s="63">
        <v>2</v>
      </c>
      <c r="N71" t="s">
        <v>141</v>
      </c>
      <c r="O71" s="125">
        <f>SUM(AC36)</f>
        <v>535</v>
      </c>
      <c r="P71" s="65">
        <v>1</v>
      </c>
      <c r="Q71" s="65" t="str">
        <f>IF(AND(O70="NCR",O71="NCR"),"V",IF(AND(O70="NCR",O71="BYE"),"V",IF(AND(O70="BYE",O71="NCR"),"V",IF(AND(O70="BYE",O71="BYE"),"V",IF(O71&gt;O70,"W",IF(O71&lt;O70,"L","D"))))))</f>
        <v>W</v>
      </c>
      <c r="R71" s="65">
        <f t="shared" si="57"/>
        <v>1</v>
      </c>
      <c r="S71" s="65">
        <f t="shared" si="58"/>
        <v>0</v>
      </c>
      <c r="T71" s="65">
        <f t="shared" si="59"/>
        <v>0</v>
      </c>
      <c r="U71" s="65">
        <f t="shared" si="60"/>
        <v>2</v>
      </c>
      <c r="V71" s="65">
        <f t="shared" si="61"/>
        <v>535</v>
      </c>
      <c r="W71" s="66">
        <v>1</v>
      </c>
      <c r="X71" s="56"/>
      <c r="Y71" s="1"/>
      <c r="Z71" s="1"/>
      <c r="AA71" t="s">
        <v>147</v>
      </c>
      <c r="AC71" s="153">
        <v>541.1</v>
      </c>
      <c r="AD71" s="36"/>
      <c r="AE71" s="34"/>
      <c r="AF71" s="34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</row>
    <row r="72" spans="1:177" ht="15.5" x14ac:dyDescent="0.35">
      <c r="A72" s="55"/>
      <c r="B72" s="63">
        <v>3</v>
      </c>
      <c r="C72" t="s">
        <v>68</v>
      </c>
      <c r="D72" s="125">
        <v>0</v>
      </c>
      <c r="E72" s="65">
        <v>6</v>
      </c>
      <c r="F72" s="65" t="s">
        <v>9</v>
      </c>
      <c r="G72" s="65">
        <f t="shared" si="52"/>
        <v>0</v>
      </c>
      <c r="H72" s="65">
        <f t="shared" si="53"/>
        <v>0</v>
      </c>
      <c r="I72" s="65">
        <f t="shared" si="54"/>
        <v>1</v>
      </c>
      <c r="J72" s="65">
        <f t="shared" si="55"/>
        <v>0</v>
      </c>
      <c r="K72" s="65">
        <v>0</v>
      </c>
      <c r="L72" s="66">
        <v>4</v>
      </c>
      <c r="M72" s="63">
        <v>3</v>
      </c>
      <c r="N72" s="152" t="s">
        <v>28</v>
      </c>
      <c r="O72" s="125">
        <f>SUM(AC41)</f>
        <v>520</v>
      </c>
      <c r="P72" s="65">
        <v>6</v>
      </c>
      <c r="Q72" s="65" t="s">
        <v>7</v>
      </c>
      <c r="R72" s="65">
        <f t="shared" si="57"/>
        <v>1</v>
      </c>
      <c r="S72" s="65">
        <f t="shared" si="58"/>
        <v>0</v>
      </c>
      <c r="T72" s="65">
        <f t="shared" si="59"/>
        <v>0</v>
      </c>
      <c r="U72" s="65">
        <f t="shared" si="60"/>
        <v>2</v>
      </c>
      <c r="V72" s="65">
        <v>520</v>
      </c>
      <c r="W72" s="66">
        <v>2</v>
      </c>
      <c r="X72" s="56"/>
      <c r="Y72" s="1"/>
      <c r="Z72" s="1"/>
      <c r="AA72" s="152" t="s">
        <v>110</v>
      </c>
      <c r="AC72" s="153">
        <v>519.4</v>
      </c>
      <c r="AD72" s="36"/>
      <c r="AE72" s="37"/>
      <c r="AF72" s="36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</row>
    <row r="73" spans="1:177" ht="15.5" x14ac:dyDescent="0.35">
      <c r="A73" s="55"/>
      <c r="B73" s="63">
        <v>4</v>
      </c>
      <c r="C73" t="s">
        <v>140</v>
      </c>
      <c r="D73" s="125">
        <f>SUM(AC26)</f>
        <v>548</v>
      </c>
      <c r="E73" s="65">
        <v>5</v>
      </c>
      <c r="F73" s="65" t="str">
        <f>IF(AND(D74="NCR",D73="NCR"),"V",IF(AND(D74="NCR",D73="BYE"),"V",IF(AND(D74="BYE",D73="NCR"),"V",IF(AND(D74="BYE",D73="BYE"),"V",IF(D73&gt;D74,"W",IF(D73&lt;D74,"L","D"))))))</f>
        <v>W</v>
      </c>
      <c r="G73" s="65">
        <f t="shared" si="52"/>
        <v>1</v>
      </c>
      <c r="H73" s="65">
        <f t="shared" si="53"/>
        <v>0</v>
      </c>
      <c r="I73" s="65">
        <f t="shared" si="54"/>
        <v>0</v>
      </c>
      <c r="J73" s="65">
        <f t="shared" si="55"/>
        <v>2</v>
      </c>
      <c r="K73" s="65">
        <f t="shared" si="56"/>
        <v>548</v>
      </c>
      <c r="L73" s="66">
        <v>1</v>
      </c>
      <c r="M73" s="63">
        <v>4</v>
      </c>
      <c r="N73" t="s">
        <v>146</v>
      </c>
      <c r="O73" s="125">
        <f>SUM(AC46)</f>
        <v>501</v>
      </c>
      <c r="P73" s="65">
        <v>5</v>
      </c>
      <c r="Q73" s="65" t="str">
        <f>IF(AND(O74="NCR",O73="NCR"),"V",IF(AND(O74="NCR",O73="BYE"),"V",IF(AND(O74="BYE",O73="NCR"),"V",IF(AND(O74="BYE",O73="BYE"),"V",IF(O73&gt;O74,"W",IF(O73&lt;O74,"L","D"))))))</f>
        <v>D</v>
      </c>
      <c r="R73" s="65">
        <f t="shared" si="57"/>
        <v>0</v>
      </c>
      <c r="S73" s="65">
        <f t="shared" si="58"/>
        <v>1</v>
      </c>
      <c r="T73" s="65">
        <f t="shared" si="59"/>
        <v>0</v>
      </c>
      <c r="U73" s="65">
        <f t="shared" si="60"/>
        <v>1</v>
      </c>
      <c r="V73" s="65">
        <f t="shared" si="61"/>
        <v>501</v>
      </c>
      <c r="W73" s="66">
        <v>3</v>
      </c>
      <c r="X73" s="56"/>
      <c r="Y73" s="1"/>
      <c r="Z73" s="1"/>
      <c r="AA73" t="s">
        <v>141</v>
      </c>
      <c r="AC73" s="153">
        <v>517.20000000000005</v>
      </c>
      <c r="AD73" s="36"/>
      <c r="AE73" s="37"/>
      <c r="AF73" s="36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</row>
    <row r="74" spans="1:177" ht="15.5" x14ac:dyDescent="0.35">
      <c r="A74" s="55"/>
      <c r="B74" s="63">
        <v>5</v>
      </c>
      <c r="C74" t="s">
        <v>69</v>
      </c>
      <c r="D74" s="125">
        <v>0</v>
      </c>
      <c r="E74" s="65">
        <v>4</v>
      </c>
      <c r="F74" s="65" t="str">
        <f>IF(AND(D73="NCR",D74="NCR"),"V",IF(AND(D73="NCR",D74="BYE"),"V",IF(AND(D73="BYE",D74="NCR"),"V",IF(AND(D73="BYE",D74="BYE"),"V",IF(D74&gt;D73,"W",IF(D74&lt;D73,"L","D"))))))</f>
        <v>L</v>
      </c>
      <c r="G74" s="65">
        <f t="shared" si="52"/>
        <v>0</v>
      </c>
      <c r="H74" s="65">
        <f t="shared" si="53"/>
        <v>0</v>
      </c>
      <c r="I74" s="65">
        <f t="shared" si="54"/>
        <v>1</v>
      </c>
      <c r="J74" s="65">
        <f t="shared" si="55"/>
        <v>0</v>
      </c>
      <c r="K74" s="65">
        <v>0</v>
      </c>
      <c r="L74" s="66">
        <v>5</v>
      </c>
      <c r="M74" s="63">
        <v>5</v>
      </c>
      <c r="N74" s="152" t="s">
        <v>143</v>
      </c>
      <c r="O74" s="125">
        <f>SUM(AC51)</f>
        <v>501</v>
      </c>
      <c r="P74" s="65">
        <v>4</v>
      </c>
      <c r="Q74" s="65" t="str">
        <f>IF(AND(O73="NCR",O74="NCR"),"V",IF(AND(O73="NCR",O74="BYE"),"V",IF(AND(O73="BYE",O74="NCR"),"V",IF(AND(O73="BYE",O74="BYE"),"V",IF(O74&gt;O73,"W",IF(O74&lt;O73,"L","D"))))))</f>
        <v>D</v>
      </c>
      <c r="R74" s="65">
        <f t="shared" si="57"/>
        <v>0</v>
      </c>
      <c r="S74" s="65">
        <f t="shared" si="58"/>
        <v>1</v>
      </c>
      <c r="T74" s="65">
        <f t="shared" si="59"/>
        <v>0</v>
      </c>
      <c r="U74" s="65">
        <f t="shared" si="60"/>
        <v>1</v>
      </c>
      <c r="V74" s="65">
        <v>501</v>
      </c>
      <c r="W74" s="66">
        <v>3</v>
      </c>
      <c r="X74" s="56"/>
      <c r="Y74" s="1"/>
      <c r="Z74" s="1"/>
      <c r="AA74" s="152" t="s">
        <v>28</v>
      </c>
      <c r="AC74" s="153">
        <v>516.70000000000005</v>
      </c>
      <c r="AD74" s="36"/>
      <c r="AE74" s="37"/>
      <c r="AF74" s="36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</row>
    <row r="75" spans="1:177" ht="16" thickBot="1" x14ac:dyDescent="0.4">
      <c r="A75" s="55"/>
      <c r="B75" s="70">
        <v>6</v>
      </c>
      <c r="C75" t="s">
        <v>70</v>
      </c>
      <c r="D75" s="126">
        <v>0</v>
      </c>
      <c r="E75" s="72">
        <v>3</v>
      </c>
      <c r="F75" s="72" t="s">
        <v>9</v>
      </c>
      <c r="G75" s="72">
        <f t="shared" si="52"/>
        <v>0</v>
      </c>
      <c r="H75" s="72">
        <f t="shared" si="53"/>
        <v>0</v>
      </c>
      <c r="I75" s="72">
        <f t="shared" si="54"/>
        <v>1</v>
      </c>
      <c r="J75" s="72">
        <f t="shared" si="55"/>
        <v>0</v>
      </c>
      <c r="K75" s="72">
        <v>0</v>
      </c>
      <c r="L75" s="73">
        <v>6</v>
      </c>
      <c r="M75" s="70">
        <v>6</v>
      </c>
      <c r="N75" t="s">
        <v>144</v>
      </c>
      <c r="O75" s="126">
        <v>467</v>
      </c>
      <c r="P75" s="72">
        <v>3</v>
      </c>
      <c r="Q75" s="72" t="s">
        <v>9</v>
      </c>
      <c r="R75" s="72">
        <f t="shared" si="57"/>
        <v>0</v>
      </c>
      <c r="S75" s="72">
        <f t="shared" si="58"/>
        <v>0</v>
      </c>
      <c r="T75" s="72">
        <f t="shared" si="59"/>
        <v>1</v>
      </c>
      <c r="U75" s="72">
        <f t="shared" si="60"/>
        <v>0</v>
      </c>
      <c r="V75" s="72">
        <v>467</v>
      </c>
      <c r="W75" s="73">
        <v>6</v>
      </c>
      <c r="X75" s="56"/>
      <c r="Y75" s="1"/>
      <c r="Z75" s="1"/>
      <c r="AA75" t="s">
        <v>148</v>
      </c>
      <c r="AC75" s="153">
        <v>510.1</v>
      </c>
      <c r="AD75" s="36"/>
      <c r="AE75" s="36"/>
      <c r="AF75" s="36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</row>
    <row r="76" spans="1:177" ht="16" thickTop="1" x14ac:dyDescent="0.35">
      <c r="A76" s="1"/>
      <c r="B76" s="76"/>
      <c r="C76" s="77" t="s">
        <v>24</v>
      </c>
      <c r="D76" s="78" t="s">
        <v>4</v>
      </c>
      <c r="E76" s="78" t="s">
        <v>5</v>
      </c>
      <c r="F76" s="78" t="s">
        <v>6</v>
      </c>
      <c r="G76" s="78" t="s">
        <v>7</v>
      </c>
      <c r="H76" s="78" t="s">
        <v>8</v>
      </c>
      <c r="I76" s="78" t="s">
        <v>9</v>
      </c>
      <c r="J76" s="78" t="s">
        <v>10</v>
      </c>
      <c r="K76" s="78" t="s">
        <v>11</v>
      </c>
      <c r="L76" s="117" t="s">
        <v>12</v>
      </c>
      <c r="M76" s="92"/>
      <c r="N76" s="93"/>
      <c r="O76" s="87"/>
      <c r="P76" s="87"/>
      <c r="Q76" s="87"/>
      <c r="R76" s="87"/>
      <c r="S76" s="87"/>
      <c r="T76" s="87"/>
      <c r="U76" s="87"/>
      <c r="V76" s="87"/>
      <c r="W76" s="88"/>
      <c r="X76" s="56"/>
      <c r="Y76" s="1"/>
      <c r="Z76" s="1"/>
      <c r="AA76" s="152" t="s">
        <v>149</v>
      </c>
      <c r="AC76" s="153">
        <v>508.1</v>
      </c>
      <c r="AD76" s="36"/>
      <c r="AE76" s="34"/>
      <c r="AF76" s="34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</row>
    <row r="77" spans="1:177" ht="15.5" x14ac:dyDescent="0.35">
      <c r="A77" s="1"/>
      <c r="B77" s="81">
        <v>1</v>
      </c>
      <c r="C77" s="82" t="s">
        <v>49</v>
      </c>
      <c r="D77" s="94" t="s">
        <v>49</v>
      </c>
      <c r="E77" s="84">
        <v>2</v>
      </c>
      <c r="F77" s="84" t="s">
        <v>7</v>
      </c>
      <c r="G77" s="84">
        <v>1</v>
      </c>
      <c r="H77" s="84">
        <v>0</v>
      </c>
      <c r="I77" s="84">
        <v>0</v>
      </c>
      <c r="J77" s="84">
        <v>2</v>
      </c>
      <c r="K77" s="84" t="str">
        <f t="shared" si="56"/>
        <v xml:space="preserve"> </v>
      </c>
      <c r="L77" s="85"/>
      <c r="M77" s="81"/>
      <c r="N77" s="82"/>
      <c r="O77" s="83"/>
      <c r="P77" s="84"/>
      <c r="Q77" s="84"/>
      <c r="R77" s="84"/>
      <c r="S77" s="84"/>
      <c r="T77" s="84"/>
      <c r="U77" s="84"/>
      <c r="V77" s="84"/>
      <c r="W77" s="85"/>
      <c r="X77" s="56"/>
      <c r="Y77" s="156" t="s">
        <v>150</v>
      </c>
      <c r="Z77" s="1"/>
      <c r="AA77" t="s">
        <v>144</v>
      </c>
      <c r="AC77" s="153">
        <v>474</v>
      </c>
      <c r="AD77" s="36"/>
      <c r="AE77" s="37"/>
      <c r="AF77" s="36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</row>
    <row r="78" spans="1:177" ht="15.5" x14ac:dyDescent="0.35">
      <c r="A78" s="1"/>
      <c r="B78" s="81">
        <v>2</v>
      </c>
      <c r="C78" s="82" t="s">
        <v>49</v>
      </c>
      <c r="D78" s="94" t="s">
        <v>49</v>
      </c>
      <c r="E78" s="84">
        <v>1</v>
      </c>
      <c r="F78" s="84" t="s">
        <v>9</v>
      </c>
      <c r="G78" s="84">
        <v>0</v>
      </c>
      <c r="H78" s="84">
        <v>0</v>
      </c>
      <c r="I78" s="84">
        <v>1</v>
      </c>
      <c r="J78" s="84">
        <v>0</v>
      </c>
      <c r="K78" s="84" t="str">
        <f t="shared" si="56"/>
        <v xml:space="preserve"> </v>
      </c>
      <c r="L78" s="85"/>
      <c r="M78" s="81"/>
      <c r="N78" s="82"/>
      <c r="O78" s="83"/>
      <c r="P78" s="84"/>
      <c r="Q78" s="84"/>
      <c r="R78" s="84"/>
      <c r="S78" s="84"/>
      <c r="T78" s="84"/>
      <c r="U78" s="84"/>
      <c r="V78" s="84"/>
      <c r="W78" s="85"/>
      <c r="X78" s="56"/>
      <c r="Z78" s="1"/>
      <c r="AA78" s="34"/>
      <c r="AB78" s="35"/>
      <c r="AC78" s="36"/>
      <c r="AD78" s="36"/>
      <c r="AE78" s="37"/>
      <c r="AF78" s="36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</row>
    <row r="79" spans="1:177" ht="15.5" x14ac:dyDescent="0.35">
      <c r="A79" s="1"/>
      <c r="B79" s="81">
        <v>3</v>
      </c>
      <c r="C79" s="82" t="s">
        <v>49</v>
      </c>
      <c r="D79" s="94" t="s">
        <v>49</v>
      </c>
      <c r="E79" s="84">
        <v>6</v>
      </c>
      <c r="F79" s="84" t="s">
        <v>7</v>
      </c>
      <c r="G79" s="84">
        <v>1</v>
      </c>
      <c r="H79" s="84">
        <v>0</v>
      </c>
      <c r="I79" s="84">
        <v>0</v>
      </c>
      <c r="J79" s="84">
        <v>2</v>
      </c>
      <c r="K79" s="84" t="str">
        <f t="shared" si="56"/>
        <v xml:space="preserve"> </v>
      </c>
      <c r="L79" s="85"/>
      <c r="M79" s="81"/>
      <c r="N79" s="82"/>
      <c r="O79" s="83"/>
      <c r="P79" s="84"/>
      <c r="Q79" s="84"/>
      <c r="R79" s="84"/>
      <c r="S79" s="84"/>
      <c r="T79" s="84"/>
      <c r="U79" s="84"/>
      <c r="V79" s="84"/>
      <c r="W79" s="85"/>
      <c r="X79" s="56"/>
      <c r="Y79" s="1"/>
      <c r="Z79" s="1"/>
      <c r="AA79" s="34"/>
      <c r="AB79" s="35"/>
      <c r="AC79" s="36"/>
      <c r="AD79" s="36"/>
      <c r="AE79" s="37"/>
      <c r="AF79" s="36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</row>
    <row r="80" spans="1:177" ht="15.5" x14ac:dyDescent="0.35">
      <c r="A80" s="1"/>
      <c r="B80" s="81">
        <v>4</v>
      </c>
      <c r="C80" s="82" t="s">
        <v>49</v>
      </c>
      <c r="D80" s="94" t="s">
        <v>49</v>
      </c>
      <c r="E80" s="84">
        <v>5</v>
      </c>
      <c r="F80" s="84" t="s">
        <v>7</v>
      </c>
      <c r="G80" s="84">
        <v>1</v>
      </c>
      <c r="H80" s="84">
        <v>0</v>
      </c>
      <c r="I80" s="84">
        <v>0</v>
      </c>
      <c r="J80" s="84">
        <v>2</v>
      </c>
      <c r="K80" s="84" t="str">
        <f t="shared" si="56"/>
        <v xml:space="preserve"> </v>
      </c>
      <c r="L80" s="85"/>
      <c r="M80" s="81"/>
      <c r="N80" s="82"/>
      <c r="O80" s="83"/>
      <c r="P80" s="84"/>
      <c r="Q80" s="84"/>
      <c r="R80" s="84"/>
      <c r="S80" s="84"/>
      <c r="T80" s="84"/>
      <c r="U80" s="84"/>
      <c r="V80" s="84"/>
      <c r="W80" s="85"/>
      <c r="X80" s="56"/>
      <c r="Y80" s="1"/>
      <c r="Z80" s="1"/>
      <c r="AA80" s="36"/>
      <c r="AB80" s="38"/>
      <c r="AC80" s="36"/>
      <c r="AD80" s="36"/>
      <c r="AE80" s="36"/>
      <c r="AF80" s="36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</row>
    <row r="81" spans="1:177" ht="15.5" x14ac:dyDescent="0.35">
      <c r="A81" s="1"/>
      <c r="B81" s="81">
        <v>5</v>
      </c>
      <c r="C81" s="82" t="s">
        <v>49</v>
      </c>
      <c r="D81" s="94" t="s">
        <v>49</v>
      </c>
      <c r="E81" s="84">
        <v>4</v>
      </c>
      <c r="F81" s="84" t="s">
        <v>9</v>
      </c>
      <c r="G81" s="84">
        <v>0</v>
      </c>
      <c r="H81" s="84">
        <v>0</v>
      </c>
      <c r="I81" s="84">
        <v>1</v>
      </c>
      <c r="J81" s="84">
        <v>0</v>
      </c>
      <c r="K81" s="84" t="str">
        <f t="shared" si="56"/>
        <v xml:space="preserve"> </v>
      </c>
      <c r="L81" s="85"/>
      <c r="M81" s="81"/>
      <c r="N81" s="82"/>
      <c r="O81" s="83"/>
      <c r="P81" s="84"/>
      <c r="Q81" s="84"/>
      <c r="R81" s="84"/>
      <c r="S81" s="84"/>
      <c r="T81" s="84"/>
      <c r="U81" s="84"/>
      <c r="V81" s="84"/>
      <c r="W81" s="85"/>
      <c r="X81" s="56"/>
      <c r="Y81" s="1"/>
      <c r="Z81" s="1"/>
      <c r="AA81" s="36"/>
      <c r="AB81" s="38"/>
      <c r="AC81" s="36"/>
      <c r="AD81" s="36"/>
      <c r="AE81" s="34"/>
      <c r="AF81" s="34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</row>
    <row r="82" spans="1:177" ht="16" thickBot="1" x14ac:dyDescent="0.4">
      <c r="A82" s="1"/>
      <c r="B82" s="107">
        <v>6</v>
      </c>
      <c r="C82" s="96" t="s">
        <v>49</v>
      </c>
      <c r="D82" s="108" t="s">
        <v>49</v>
      </c>
      <c r="E82" s="105">
        <v>3</v>
      </c>
      <c r="F82" s="105" t="s">
        <v>9</v>
      </c>
      <c r="G82" s="105">
        <v>0</v>
      </c>
      <c r="H82" s="105">
        <v>0</v>
      </c>
      <c r="I82" s="105">
        <v>1</v>
      </c>
      <c r="J82" s="105">
        <v>0</v>
      </c>
      <c r="K82" s="105" t="str">
        <f t="shared" si="56"/>
        <v xml:space="preserve"> </v>
      </c>
      <c r="L82" s="106"/>
      <c r="M82" s="116"/>
      <c r="N82" s="82"/>
      <c r="O82" s="83"/>
      <c r="P82" s="84"/>
      <c r="Q82" s="84"/>
      <c r="R82" s="84"/>
      <c r="S82" s="84"/>
      <c r="T82" s="84"/>
      <c r="U82" s="84"/>
      <c r="V82" s="84"/>
      <c r="W82" s="85"/>
      <c r="X82" s="56"/>
      <c r="Y82" s="1"/>
      <c r="Z82" s="1"/>
      <c r="AA82" s="34"/>
      <c r="AB82" s="35"/>
      <c r="AC82" s="36"/>
      <c r="AD82" s="36"/>
      <c r="AE82" s="37"/>
      <c r="AF82" s="36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</row>
    <row r="83" spans="1:177" ht="16" thickTop="1" x14ac:dyDescent="0.35">
      <c r="A83" s="1"/>
      <c r="B83" s="86" t="s">
        <v>49</v>
      </c>
      <c r="C83" s="95"/>
      <c r="D83" s="114" t="s">
        <v>49</v>
      </c>
      <c r="E83" s="86"/>
      <c r="F83" s="86"/>
      <c r="G83" s="86"/>
      <c r="H83" s="86"/>
      <c r="I83" s="86"/>
      <c r="J83" s="86"/>
      <c r="K83" s="86" t="str">
        <f t="shared" si="56"/>
        <v xml:space="preserve"> </v>
      </c>
      <c r="L83" s="103"/>
      <c r="M83" s="86"/>
      <c r="N83" s="115"/>
      <c r="O83" s="103"/>
      <c r="P83" s="86"/>
      <c r="Q83" s="86"/>
      <c r="R83" s="86"/>
      <c r="S83" s="86"/>
      <c r="T83" s="86"/>
      <c r="U83" s="86"/>
      <c r="V83" s="86"/>
      <c r="W83" s="103"/>
      <c r="X83" s="56"/>
      <c r="Y83" s="1"/>
      <c r="Z83" s="1"/>
      <c r="AA83" s="34"/>
      <c r="AB83" s="35"/>
      <c r="AC83" s="36"/>
      <c r="AD83" s="36"/>
      <c r="AE83" s="37"/>
      <c r="AF83" s="36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</row>
    <row r="84" spans="1:177" ht="15.5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34"/>
      <c r="AB84" s="35"/>
      <c r="AC84" s="36"/>
      <c r="AD84" s="36"/>
      <c r="AE84" s="37"/>
      <c r="AF84" s="36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</row>
    <row r="85" spans="1:177" ht="15.5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34"/>
      <c r="AB85" s="38"/>
      <c r="AC85" s="36"/>
      <c r="AD85" s="36"/>
      <c r="AE85" s="36"/>
      <c r="AF85" s="36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</row>
    <row r="86" spans="1:177" ht="15.5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36"/>
      <c r="AB86" s="38"/>
      <c r="AC86" s="36"/>
      <c r="AD86" s="36"/>
      <c r="AE86" s="34"/>
      <c r="AF86" s="34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</row>
    <row r="87" spans="1:177" ht="15.5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43"/>
      <c r="AB87" s="41"/>
      <c r="AC87" s="41"/>
      <c r="AD87" s="41"/>
      <c r="AE87" s="41"/>
      <c r="AF87" s="36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</row>
    <row r="88" spans="1:177" ht="15.5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43"/>
      <c r="AB88" s="41"/>
      <c r="AC88" s="41"/>
      <c r="AD88" s="41"/>
      <c r="AE88" s="41"/>
      <c r="AF88" s="36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</row>
    <row r="89" spans="1:177" ht="15.5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43"/>
      <c r="AB89" s="41"/>
      <c r="AC89" s="41"/>
      <c r="AD89" s="41"/>
      <c r="AE89" s="41"/>
      <c r="AF89" s="36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</row>
    <row r="90" spans="1:177" ht="15.5" x14ac:dyDescent="0.3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34"/>
      <c r="AB90" s="38"/>
      <c r="AC90" s="36"/>
      <c r="AD90" s="36"/>
      <c r="AE90" s="36"/>
      <c r="AF90" s="36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</row>
    <row r="91" spans="1:177" ht="13" x14ac:dyDescent="0.25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36"/>
      <c r="AB91" s="38"/>
      <c r="AC91" s="36"/>
      <c r="AD91" s="36"/>
      <c r="AE91" s="34"/>
      <c r="AF91" s="34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  <c r="BI91" s="27"/>
      <c r="BJ91" s="27"/>
      <c r="BK91" s="27"/>
      <c r="BL91" s="27"/>
      <c r="BM91" s="27"/>
      <c r="BN91" s="27"/>
      <c r="BO91" s="27"/>
      <c r="BP91" s="27"/>
      <c r="BQ91" s="27"/>
      <c r="BR91" s="27"/>
      <c r="BS91" s="27"/>
      <c r="BT91" s="27"/>
      <c r="BU91" s="27"/>
      <c r="BV91" s="27"/>
      <c r="BW91" s="27"/>
      <c r="BX91" s="27"/>
      <c r="BY91" s="27"/>
      <c r="BZ91" s="27"/>
      <c r="CA91" s="27"/>
      <c r="CB91" s="27"/>
      <c r="CC91" s="27"/>
      <c r="CD91" s="27"/>
      <c r="CE91" s="27"/>
      <c r="CF91" s="11"/>
      <c r="CG91" s="11"/>
      <c r="CH91" s="11"/>
      <c r="CI91" s="11"/>
      <c r="CJ91" s="11"/>
      <c r="CK91" s="11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  <c r="CW91" s="11"/>
      <c r="CX91" s="11"/>
      <c r="CY91" s="11"/>
      <c r="CZ91" s="11"/>
      <c r="DA91" s="11"/>
      <c r="DB91" s="11"/>
      <c r="DC91" s="11"/>
      <c r="DD91" s="11"/>
      <c r="DE91" s="11"/>
      <c r="DF91" s="11"/>
      <c r="DG91" s="11"/>
      <c r="DH91" s="11"/>
      <c r="DI91" s="11"/>
      <c r="DJ91" s="11"/>
      <c r="DK91" s="11"/>
      <c r="DL91" s="11"/>
      <c r="DM91" s="11"/>
      <c r="DN91" s="11"/>
      <c r="DO91" s="11"/>
      <c r="DP91" s="11"/>
      <c r="DQ91" s="11"/>
      <c r="DR91" s="11"/>
      <c r="DS91" s="11"/>
      <c r="DT91" s="11"/>
      <c r="DU91" s="11"/>
      <c r="DV91" s="11"/>
      <c r="DW91" s="11"/>
      <c r="DX91" s="11"/>
      <c r="DY91" s="11"/>
      <c r="DZ91" s="11"/>
      <c r="EA91" s="11"/>
      <c r="EB91" s="11"/>
      <c r="EC91" s="11"/>
      <c r="ED91" s="11"/>
      <c r="EE91" s="11"/>
      <c r="EF91" s="11"/>
      <c r="EG91" s="11"/>
      <c r="EH91" s="11"/>
      <c r="EI91" s="11"/>
      <c r="EJ91" s="11"/>
      <c r="EK91" s="11"/>
      <c r="EL91" s="11"/>
      <c r="EM91" s="11"/>
      <c r="EN91" s="11"/>
      <c r="EO91" s="11"/>
      <c r="EP91" s="11"/>
      <c r="EQ91" s="11"/>
      <c r="ER91" s="11"/>
      <c r="ES91" s="11"/>
      <c r="ET91" s="11"/>
      <c r="EU91" s="11"/>
      <c r="EV91" s="11"/>
      <c r="EW91" s="11"/>
      <c r="EX91" s="11"/>
      <c r="EY91" s="11"/>
      <c r="EZ91" s="11"/>
      <c r="FA91" s="11"/>
      <c r="FB91" s="11"/>
      <c r="FC91" s="11"/>
      <c r="FD91" s="11"/>
      <c r="FE91" s="11"/>
      <c r="FF91" s="11"/>
      <c r="FG91" s="11"/>
      <c r="FH91" s="11"/>
      <c r="FI91" s="11"/>
      <c r="FJ91" s="11"/>
      <c r="FK91" s="11"/>
      <c r="FL91" s="11"/>
      <c r="FM91" s="11"/>
      <c r="FN91" s="11"/>
      <c r="FO91" s="11"/>
      <c r="FP91" s="11"/>
      <c r="FQ91" s="11"/>
      <c r="FR91" s="11"/>
      <c r="FS91" s="11"/>
      <c r="FT91" s="11"/>
      <c r="FU91" s="11"/>
    </row>
    <row r="92" spans="1:177" ht="13" x14ac:dyDescent="0.3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43"/>
      <c r="AB92" s="41"/>
      <c r="AC92" s="41"/>
      <c r="AD92" s="41"/>
      <c r="AE92" s="41"/>
      <c r="AF92" s="36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  <c r="BH92" s="27"/>
      <c r="BI92" s="27"/>
      <c r="BJ92" s="27"/>
      <c r="BK92" s="27"/>
      <c r="BL92" s="27"/>
      <c r="BM92" s="27"/>
      <c r="BN92" s="27"/>
      <c r="BO92" s="27"/>
      <c r="BP92" s="27"/>
      <c r="BQ92" s="27"/>
      <c r="BR92" s="27"/>
      <c r="BS92" s="27"/>
      <c r="BT92" s="27"/>
      <c r="BU92" s="27"/>
      <c r="BV92" s="27"/>
      <c r="BW92" s="27"/>
      <c r="BX92" s="27"/>
      <c r="BY92" s="27"/>
      <c r="BZ92" s="27"/>
      <c r="CA92" s="27"/>
      <c r="CB92" s="27"/>
      <c r="CC92" s="27"/>
      <c r="CD92" s="27"/>
      <c r="CE92" s="27"/>
      <c r="CF92" s="11"/>
      <c r="CG92" s="11"/>
      <c r="CH92" s="11"/>
      <c r="CI92" s="11"/>
      <c r="CJ92" s="11"/>
      <c r="CK92" s="11"/>
      <c r="CL92" s="11"/>
      <c r="CM92" s="11"/>
      <c r="CN92" s="11"/>
      <c r="CO92" s="11"/>
      <c r="CP92" s="11"/>
      <c r="CQ92" s="11"/>
      <c r="CR92" s="11"/>
      <c r="CS92" s="11"/>
      <c r="CT92" s="11"/>
      <c r="CU92" s="11"/>
      <c r="CV92" s="11"/>
      <c r="CW92" s="11"/>
      <c r="CX92" s="11"/>
      <c r="CY92" s="11"/>
      <c r="CZ92" s="11"/>
      <c r="DA92" s="11"/>
      <c r="DB92" s="11"/>
      <c r="DC92" s="11"/>
      <c r="DD92" s="11"/>
      <c r="DE92" s="11"/>
      <c r="DF92" s="11"/>
      <c r="DG92" s="11"/>
      <c r="DH92" s="11"/>
      <c r="DI92" s="11"/>
      <c r="DJ92" s="11"/>
      <c r="DK92" s="11"/>
      <c r="DL92" s="11"/>
      <c r="DM92" s="11"/>
      <c r="DN92" s="11"/>
      <c r="DO92" s="11"/>
      <c r="DP92" s="11"/>
      <c r="DQ92" s="11"/>
      <c r="DR92" s="11"/>
      <c r="DS92" s="11"/>
      <c r="DT92" s="11"/>
      <c r="DU92" s="11"/>
      <c r="DV92" s="11"/>
      <c r="DW92" s="11"/>
      <c r="DX92" s="11"/>
      <c r="DY92" s="11"/>
      <c r="DZ92" s="11"/>
      <c r="EA92" s="11"/>
      <c r="EB92" s="11"/>
      <c r="EC92" s="11"/>
      <c r="ED92" s="11"/>
      <c r="EE92" s="11"/>
      <c r="EF92" s="11"/>
      <c r="EG92" s="11"/>
      <c r="EH92" s="11"/>
      <c r="EI92" s="11"/>
      <c r="EJ92" s="11"/>
      <c r="EK92" s="11"/>
      <c r="EL92" s="11"/>
      <c r="EM92" s="11"/>
      <c r="EN92" s="11"/>
      <c r="EO92" s="11"/>
      <c r="EP92" s="11"/>
      <c r="EQ92" s="11"/>
      <c r="ER92" s="11"/>
      <c r="ES92" s="11"/>
      <c r="ET92" s="11"/>
      <c r="EU92" s="11"/>
      <c r="EV92" s="11"/>
      <c r="EW92" s="11"/>
      <c r="EX92" s="11"/>
      <c r="EY92" s="11"/>
      <c r="EZ92" s="11"/>
      <c r="FA92" s="11"/>
      <c r="FB92" s="11"/>
      <c r="FC92" s="11"/>
      <c r="FD92" s="11"/>
      <c r="FE92" s="11"/>
      <c r="FF92" s="11"/>
      <c r="FG92" s="11"/>
      <c r="FH92" s="11"/>
      <c r="FI92" s="11"/>
      <c r="FJ92" s="11"/>
      <c r="FK92" s="11"/>
      <c r="FL92" s="11"/>
      <c r="FM92" s="11"/>
      <c r="FN92" s="11"/>
      <c r="FO92" s="11"/>
      <c r="FP92" s="11"/>
      <c r="FQ92" s="11"/>
      <c r="FR92" s="11"/>
      <c r="FS92" s="11"/>
      <c r="FT92" s="11"/>
      <c r="FU92" s="11"/>
    </row>
    <row r="93" spans="1:177" ht="13" x14ac:dyDescent="0.3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43"/>
      <c r="AB93" s="41"/>
      <c r="AC93" s="41"/>
      <c r="AD93" s="41"/>
      <c r="AE93" s="41"/>
      <c r="AF93" s="36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  <c r="BM93" s="27"/>
      <c r="BN93" s="27"/>
      <c r="BO93" s="27"/>
      <c r="BP93" s="27"/>
      <c r="BQ93" s="27"/>
      <c r="BR93" s="27"/>
      <c r="BS93" s="27"/>
      <c r="BT93" s="27"/>
      <c r="BU93" s="27"/>
      <c r="BV93" s="27"/>
      <c r="BW93" s="27"/>
      <c r="BX93" s="27"/>
      <c r="BY93" s="27"/>
      <c r="BZ93" s="27"/>
      <c r="CA93" s="27"/>
      <c r="CB93" s="27"/>
      <c r="CC93" s="27"/>
      <c r="CD93" s="27"/>
      <c r="CE93" s="27"/>
      <c r="CF93" s="11"/>
      <c r="CG93" s="11"/>
      <c r="CH93" s="11"/>
      <c r="CI93" s="11"/>
      <c r="CJ93" s="11"/>
      <c r="CK93" s="11"/>
      <c r="CL93" s="11"/>
      <c r="CM93" s="11"/>
      <c r="CN93" s="11"/>
      <c r="CO93" s="11"/>
      <c r="CP93" s="11"/>
      <c r="CQ93" s="11"/>
      <c r="CR93" s="11"/>
      <c r="CS93" s="11"/>
      <c r="CT93" s="11"/>
      <c r="CU93" s="11"/>
      <c r="CV93" s="11"/>
      <c r="CW93" s="11"/>
      <c r="CX93" s="11"/>
      <c r="CY93" s="11"/>
      <c r="CZ93" s="11"/>
      <c r="DA93" s="11"/>
      <c r="DB93" s="11"/>
      <c r="DC93" s="11"/>
      <c r="DD93" s="11"/>
      <c r="DE93" s="11"/>
      <c r="DF93" s="11"/>
      <c r="DG93" s="11"/>
      <c r="DH93" s="11"/>
      <c r="DI93" s="11"/>
      <c r="DJ93" s="11"/>
      <c r="DK93" s="11"/>
      <c r="DL93" s="11"/>
      <c r="DM93" s="11"/>
      <c r="DN93" s="11"/>
      <c r="DO93" s="11"/>
      <c r="DP93" s="11"/>
      <c r="DQ93" s="11"/>
      <c r="DR93" s="11"/>
      <c r="DS93" s="11"/>
      <c r="DT93" s="11"/>
      <c r="DU93" s="11"/>
      <c r="DV93" s="11"/>
      <c r="DW93" s="11"/>
      <c r="DX93" s="11"/>
      <c r="DY93" s="11"/>
      <c r="DZ93" s="11"/>
      <c r="EA93" s="11"/>
      <c r="EB93" s="11"/>
      <c r="EC93" s="11"/>
      <c r="ED93" s="11"/>
      <c r="EE93" s="11"/>
      <c r="EF93" s="11"/>
      <c r="EG93" s="11"/>
      <c r="EH93" s="11"/>
      <c r="EI93" s="11"/>
      <c r="EJ93" s="11"/>
      <c r="EK93" s="11"/>
      <c r="EL93" s="11"/>
      <c r="EM93" s="11"/>
      <c r="EN93" s="11"/>
      <c r="EO93" s="11"/>
      <c r="EP93" s="11"/>
      <c r="EQ93" s="11"/>
      <c r="ER93" s="11"/>
      <c r="ES93" s="11"/>
      <c r="ET93" s="11"/>
      <c r="EU93" s="11"/>
      <c r="EV93" s="11"/>
      <c r="EW93" s="11"/>
      <c r="EX93" s="11"/>
      <c r="EY93" s="11"/>
      <c r="EZ93" s="11"/>
      <c r="FA93" s="11"/>
      <c r="FB93" s="11"/>
      <c r="FC93" s="11"/>
      <c r="FD93" s="11"/>
      <c r="FE93" s="11"/>
      <c r="FF93" s="11"/>
      <c r="FG93" s="11"/>
      <c r="FH93" s="11"/>
      <c r="FI93" s="11"/>
      <c r="FJ93" s="11"/>
      <c r="FK93" s="11"/>
      <c r="FL93" s="11"/>
      <c r="FM93" s="11"/>
      <c r="FN93" s="11"/>
      <c r="FO93" s="11"/>
      <c r="FP93" s="11"/>
      <c r="FQ93" s="11"/>
      <c r="FR93" s="11"/>
      <c r="FS93" s="11"/>
      <c r="FT93" s="11"/>
      <c r="FU93" s="11"/>
    </row>
    <row r="94" spans="1:177" ht="13" x14ac:dyDescent="0.3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43"/>
      <c r="AB94" s="41"/>
      <c r="AC94" s="41"/>
      <c r="AD94" s="41"/>
      <c r="AE94" s="41"/>
      <c r="AF94" s="36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  <c r="BO94" s="27"/>
      <c r="BP94" s="27"/>
      <c r="BQ94" s="27"/>
      <c r="BR94" s="27"/>
      <c r="BS94" s="27"/>
      <c r="BT94" s="27"/>
      <c r="BU94" s="27"/>
      <c r="BV94" s="27"/>
      <c r="BW94" s="27"/>
      <c r="BX94" s="27"/>
      <c r="BY94" s="27"/>
      <c r="BZ94" s="27"/>
      <c r="CA94" s="27"/>
      <c r="CB94" s="27"/>
      <c r="CC94" s="27"/>
      <c r="CD94" s="27"/>
      <c r="CE94" s="27"/>
      <c r="CF94" s="11"/>
      <c r="CG94" s="11"/>
      <c r="CH94" s="11"/>
      <c r="CI94" s="11"/>
      <c r="CJ94" s="11"/>
      <c r="CK94" s="11"/>
      <c r="CL94" s="11"/>
      <c r="CM94" s="11"/>
      <c r="CN94" s="11"/>
      <c r="CO94" s="11"/>
      <c r="CP94" s="11"/>
      <c r="CQ94" s="11"/>
      <c r="CR94" s="11"/>
      <c r="CS94" s="11"/>
      <c r="CT94" s="11"/>
      <c r="CU94" s="11"/>
      <c r="CV94" s="11"/>
      <c r="CW94" s="11"/>
      <c r="CX94" s="11"/>
      <c r="CY94" s="11"/>
      <c r="CZ94" s="11"/>
      <c r="DA94" s="11"/>
      <c r="DB94" s="11"/>
      <c r="DC94" s="11"/>
      <c r="DD94" s="11"/>
      <c r="DE94" s="11"/>
      <c r="DF94" s="11"/>
      <c r="DG94" s="11"/>
      <c r="DH94" s="11"/>
      <c r="DI94" s="11"/>
      <c r="DJ94" s="11"/>
      <c r="DK94" s="11"/>
      <c r="DL94" s="11"/>
      <c r="DM94" s="11"/>
      <c r="DN94" s="11"/>
      <c r="DO94" s="11"/>
      <c r="DP94" s="11"/>
      <c r="DQ94" s="11"/>
      <c r="DR94" s="11"/>
      <c r="DS94" s="11"/>
      <c r="DT94" s="11"/>
      <c r="DU94" s="11"/>
      <c r="DV94" s="11"/>
      <c r="DW94" s="11"/>
      <c r="DX94" s="11"/>
      <c r="DY94" s="11"/>
      <c r="DZ94" s="11"/>
      <c r="EA94" s="11"/>
      <c r="EB94" s="11"/>
      <c r="EC94" s="11"/>
      <c r="ED94" s="11"/>
      <c r="EE94" s="11"/>
      <c r="EF94" s="11"/>
      <c r="EG94" s="11"/>
      <c r="EH94" s="11"/>
      <c r="EI94" s="11"/>
      <c r="EJ94" s="11"/>
      <c r="EK94" s="11"/>
      <c r="EL94" s="11"/>
      <c r="EM94" s="11"/>
      <c r="EN94" s="11"/>
      <c r="EO94" s="11"/>
      <c r="EP94" s="11"/>
      <c r="EQ94" s="11"/>
      <c r="ER94" s="11"/>
      <c r="ES94" s="11"/>
      <c r="ET94" s="11"/>
      <c r="EU94" s="11"/>
      <c r="EV94" s="11"/>
      <c r="EW94" s="11"/>
      <c r="EX94" s="11"/>
      <c r="EY94" s="11"/>
      <c r="EZ94" s="11"/>
      <c r="FA94" s="11"/>
      <c r="FB94" s="11"/>
      <c r="FC94" s="11"/>
      <c r="FD94" s="11"/>
      <c r="FE94" s="11"/>
      <c r="FF94" s="11"/>
      <c r="FG94" s="11"/>
      <c r="FH94" s="11"/>
      <c r="FI94" s="11"/>
      <c r="FJ94" s="11"/>
      <c r="FK94" s="11"/>
      <c r="FL94" s="11"/>
      <c r="FM94" s="11"/>
      <c r="FN94" s="11"/>
      <c r="FO94" s="11"/>
      <c r="FP94" s="11"/>
      <c r="FQ94" s="11"/>
      <c r="FR94" s="11"/>
      <c r="FS94" s="11"/>
      <c r="FT94" s="11"/>
      <c r="FU94" s="11"/>
    </row>
    <row r="95" spans="1:177" ht="13" x14ac:dyDescent="0.25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4"/>
      <c r="AB95" s="38"/>
      <c r="AC95" s="36"/>
      <c r="AD95" s="36"/>
      <c r="AE95" s="36"/>
      <c r="AF95" s="36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  <c r="BM95" s="27"/>
      <c r="BN95" s="27"/>
      <c r="BO95" s="27"/>
      <c r="BP95" s="27"/>
      <c r="BQ95" s="27"/>
      <c r="BR95" s="27"/>
      <c r="BS95" s="27"/>
      <c r="BT95" s="27"/>
      <c r="BU95" s="27"/>
      <c r="BV95" s="27"/>
      <c r="BW95" s="27"/>
      <c r="BX95" s="27"/>
      <c r="BY95" s="27"/>
      <c r="BZ95" s="27"/>
      <c r="CA95" s="27"/>
      <c r="CB95" s="27"/>
      <c r="CC95" s="27"/>
      <c r="CD95" s="27"/>
      <c r="CE95" s="27"/>
      <c r="CF95" s="11"/>
      <c r="CG95" s="11"/>
      <c r="CH95" s="11"/>
      <c r="CI95" s="11"/>
      <c r="CJ95" s="11"/>
      <c r="CK95" s="11"/>
      <c r="CL95" s="11"/>
      <c r="CM95" s="11"/>
      <c r="CN95" s="11"/>
      <c r="CO95" s="11"/>
      <c r="CP95" s="11"/>
      <c r="CQ95" s="11"/>
      <c r="CR95" s="11"/>
      <c r="CS95" s="11"/>
      <c r="CT95" s="11"/>
      <c r="CU95" s="11"/>
      <c r="CV95" s="11"/>
      <c r="CW95" s="11"/>
      <c r="CX95" s="11"/>
      <c r="CY95" s="11"/>
      <c r="CZ95" s="11"/>
      <c r="DA95" s="11"/>
      <c r="DB95" s="11"/>
      <c r="DC95" s="11"/>
      <c r="DD95" s="11"/>
      <c r="DE95" s="11"/>
      <c r="DF95" s="11"/>
      <c r="DG95" s="11"/>
      <c r="DH95" s="11"/>
      <c r="DI95" s="11"/>
      <c r="DJ95" s="11"/>
      <c r="DK95" s="11"/>
      <c r="DL95" s="11"/>
      <c r="DM95" s="11"/>
      <c r="DN95" s="11"/>
      <c r="DO95" s="11"/>
      <c r="DP95" s="11"/>
      <c r="DQ95" s="11"/>
      <c r="DR95" s="11"/>
      <c r="DS95" s="11"/>
      <c r="DT95" s="11"/>
      <c r="DU95" s="11"/>
      <c r="DV95" s="11"/>
      <c r="DW95" s="11"/>
      <c r="DX95" s="11"/>
      <c r="DY95" s="11"/>
      <c r="DZ95" s="11"/>
      <c r="EA95" s="11"/>
      <c r="EB95" s="11"/>
      <c r="EC95" s="11"/>
      <c r="ED95" s="11"/>
      <c r="EE95" s="11"/>
      <c r="EF95" s="11"/>
      <c r="EG95" s="11"/>
      <c r="EH95" s="11"/>
      <c r="EI95" s="11"/>
      <c r="EJ95" s="11"/>
      <c r="EK95" s="11"/>
      <c r="EL95" s="11"/>
      <c r="EM95" s="11"/>
      <c r="EN95" s="11"/>
      <c r="EO95" s="11"/>
      <c r="EP95" s="11"/>
      <c r="EQ95" s="11"/>
      <c r="ER95" s="11"/>
      <c r="ES95" s="11"/>
      <c r="ET95" s="11"/>
      <c r="EU95" s="11"/>
      <c r="EV95" s="11"/>
      <c r="EW95" s="11"/>
      <c r="EX95" s="11"/>
      <c r="EY95" s="11"/>
      <c r="EZ95" s="11"/>
      <c r="FA95" s="11"/>
      <c r="FB95" s="11"/>
      <c r="FC95" s="11"/>
      <c r="FD95" s="11"/>
      <c r="FE95" s="11"/>
      <c r="FF95" s="11"/>
      <c r="FG95" s="11"/>
      <c r="FH95" s="11"/>
      <c r="FI95" s="11"/>
      <c r="FJ95" s="11"/>
      <c r="FK95" s="11"/>
      <c r="FL95" s="11"/>
      <c r="FM95" s="11"/>
      <c r="FN95" s="11"/>
      <c r="FO95" s="11"/>
      <c r="FP95" s="11"/>
      <c r="FQ95" s="11"/>
      <c r="FR95" s="11"/>
      <c r="FS95" s="11"/>
      <c r="FT95" s="11"/>
      <c r="FU95" s="11"/>
    </row>
    <row r="96" spans="1:177" x14ac:dyDescent="0.25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  <c r="BF96" s="27"/>
      <c r="BG96" s="27"/>
      <c r="BH96" s="27"/>
      <c r="BI96" s="27"/>
      <c r="BJ96" s="27"/>
      <c r="BK96" s="27"/>
      <c r="BL96" s="27"/>
      <c r="BM96" s="27"/>
      <c r="BN96" s="27"/>
      <c r="BO96" s="27"/>
      <c r="BP96" s="27"/>
      <c r="BQ96" s="27"/>
      <c r="BR96" s="27"/>
      <c r="BS96" s="27"/>
      <c r="BT96" s="27"/>
      <c r="BU96" s="27"/>
      <c r="BV96" s="27"/>
      <c r="BW96" s="27"/>
      <c r="BX96" s="27"/>
      <c r="BY96" s="27"/>
      <c r="BZ96" s="27"/>
      <c r="CA96" s="27"/>
      <c r="CB96" s="27"/>
      <c r="CC96" s="27"/>
      <c r="CD96" s="27"/>
      <c r="CE96" s="27"/>
      <c r="CF96" s="11"/>
      <c r="CG96" s="11"/>
      <c r="CH96" s="11"/>
      <c r="CI96" s="11"/>
      <c r="CJ96" s="11"/>
      <c r="CK96" s="11"/>
      <c r="CL96" s="11"/>
      <c r="CM96" s="11"/>
      <c r="CN96" s="11"/>
      <c r="CO96" s="11"/>
      <c r="CP96" s="11"/>
      <c r="CQ96" s="11"/>
      <c r="CR96" s="11"/>
      <c r="CS96" s="11"/>
      <c r="CT96" s="11"/>
      <c r="CU96" s="11"/>
      <c r="CV96" s="11"/>
      <c r="CW96" s="11"/>
      <c r="CX96" s="11"/>
      <c r="CY96" s="11"/>
      <c r="CZ96" s="11"/>
      <c r="DA96" s="11"/>
      <c r="DB96" s="11"/>
      <c r="DC96" s="11"/>
      <c r="DD96" s="11"/>
      <c r="DE96" s="11"/>
      <c r="DF96" s="11"/>
      <c r="DG96" s="11"/>
      <c r="DH96" s="11"/>
      <c r="DI96" s="11"/>
      <c r="DJ96" s="11"/>
      <c r="DK96" s="11"/>
      <c r="DL96" s="11"/>
      <c r="DM96" s="11"/>
      <c r="DN96" s="11"/>
      <c r="DO96" s="11"/>
      <c r="DP96" s="11"/>
      <c r="DQ96" s="11"/>
      <c r="DR96" s="11"/>
      <c r="DS96" s="11"/>
      <c r="DT96" s="11"/>
      <c r="DU96" s="11"/>
      <c r="DV96" s="11"/>
      <c r="DW96" s="11"/>
      <c r="DX96" s="11"/>
      <c r="DY96" s="11"/>
      <c r="DZ96" s="11"/>
      <c r="EA96" s="11"/>
      <c r="EB96" s="11"/>
      <c r="EC96" s="11"/>
      <c r="ED96" s="11"/>
      <c r="EE96" s="11"/>
      <c r="EF96" s="11"/>
      <c r="EG96" s="11"/>
      <c r="EH96" s="11"/>
      <c r="EI96" s="11"/>
      <c r="EJ96" s="11"/>
      <c r="EK96" s="11"/>
      <c r="EL96" s="11"/>
      <c r="EM96" s="11"/>
      <c r="EN96" s="11"/>
      <c r="EO96" s="11"/>
      <c r="EP96" s="11"/>
      <c r="EQ96" s="11"/>
      <c r="ER96" s="11"/>
      <c r="ES96" s="11"/>
      <c r="ET96" s="11"/>
      <c r="EU96" s="11"/>
      <c r="EV96" s="11"/>
      <c r="EW96" s="11"/>
      <c r="EX96" s="11"/>
      <c r="EY96" s="11"/>
      <c r="EZ96" s="11"/>
      <c r="FA96" s="11"/>
      <c r="FB96" s="11"/>
      <c r="FC96" s="11"/>
      <c r="FD96" s="11"/>
      <c r="FE96" s="11"/>
      <c r="FF96" s="11"/>
      <c r="FG96" s="11"/>
      <c r="FH96" s="11"/>
      <c r="FI96" s="11"/>
      <c r="FJ96" s="11"/>
      <c r="FK96" s="11"/>
      <c r="FL96" s="11"/>
      <c r="FM96" s="11"/>
      <c r="FN96" s="11"/>
      <c r="FO96" s="11"/>
      <c r="FP96" s="11"/>
      <c r="FQ96" s="11"/>
      <c r="FR96" s="11"/>
      <c r="FS96" s="11"/>
      <c r="FT96" s="11"/>
      <c r="FU96" s="11"/>
    </row>
    <row r="97" spans="1:177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  <c r="CC97" s="11"/>
      <c r="CD97" s="11"/>
      <c r="CE97" s="11"/>
      <c r="CF97" s="11"/>
      <c r="CG97" s="11"/>
      <c r="CH97" s="11"/>
      <c r="CI97" s="11"/>
      <c r="CJ97" s="11"/>
      <c r="CK97" s="11"/>
      <c r="CL97" s="11"/>
      <c r="CM97" s="11"/>
      <c r="CN97" s="11"/>
      <c r="CO97" s="11"/>
      <c r="CP97" s="11"/>
      <c r="CQ97" s="11"/>
      <c r="CR97" s="11"/>
      <c r="CS97" s="11"/>
      <c r="CT97" s="11"/>
      <c r="CU97" s="11"/>
      <c r="CV97" s="11"/>
      <c r="CW97" s="11"/>
      <c r="CX97" s="11"/>
      <c r="CY97" s="11"/>
      <c r="CZ97" s="11"/>
      <c r="DA97" s="11"/>
      <c r="DB97" s="11"/>
      <c r="DC97" s="11"/>
      <c r="DD97" s="11"/>
      <c r="DE97" s="11"/>
      <c r="DF97" s="11"/>
      <c r="DG97" s="11"/>
      <c r="DH97" s="11"/>
      <c r="DI97" s="11"/>
      <c r="DJ97" s="11"/>
      <c r="DK97" s="11"/>
      <c r="DL97" s="11"/>
      <c r="DM97" s="11"/>
      <c r="DN97" s="11"/>
      <c r="DO97" s="11"/>
      <c r="DP97" s="11"/>
      <c r="DQ97" s="11"/>
      <c r="DR97" s="11"/>
      <c r="DS97" s="11"/>
      <c r="DT97" s="11"/>
      <c r="DU97" s="11"/>
      <c r="DV97" s="11"/>
      <c r="DW97" s="11"/>
      <c r="DX97" s="11"/>
      <c r="DY97" s="11"/>
      <c r="DZ97" s="11"/>
      <c r="EA97" s="11"/>
      <c r="EB97" s="11"/>
      <c r="EC97" s="11"/>
      <c r="ED97" s="11"/>
      <c r="EE97" s="11"/>
      <c r="EF97" s="11"/>
      <c r="EG97" s="11"/>
      <c r="EH97" s="11"/>
      <c r="EI97" s="11"/>
      <c r="EJ97" s="11"/>
      <c r="EK97" s="11"/>
      <c r="EL97" s="11"/>
      <c r="EM97" s="11"/>
      <c r="EN97" s="11"/>
      <c r="EO97" s="11"/>
      <c r="EP97" s="11"/>
      <c r="EQ97" s="11"/>
      <c r="ER97" s="11"/>
      <c r="ES97" s="11"/>
      <c r="ET97" s="11"/>
      <c r="EU97" s="11"/>
      <c r="EV97" s="11"/>
      <c r="EW97" s="11"/>
      <c r="EX97" s="11"/>
      <c r="EY97" s="11"/>
      <c r="EZ97" s="11"/>
      <c r="FA97" s="11"/>
      <c r="FB97" s="11"/>
      <c r="FC97" s="11"/>
      <c r="FD97" s="11"/>
      <c r="FE97" s="11"/>
      <c r="FF97" s="11"/>
      <c r="FG97" s="11"/>
      <c r="FH97" s="11"/>
      <c r="FI97" s="11"/>
      <c r="FJ97" s="11"/>
      <c r="FK97" s="11"/>
      <c r="FL97" s="11"/>
      <c r="FM97" s="11"/>
      <c r="FN97" s="11"/>
      <c r="FO97" s="11"/>
      <c r="FP97" s="11"/>
      <c r="FQ97" s="11"/>
      <c r="FR97" s="11"/>
      <c r="FS97" s="11"/>
      <c r="FT97" s="11"/>
      <c r="FU97" s="11"/>
    </row>
    <row r="98" spans="1:177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  <c r="CE98" s="11"/>
      <c r="CF98" s="11"/>
      <c r="CG98" s="11"/>
      <c r="CH98" s="11"/>
      <c r="CI98" s="11"/>
      <c r="CJ98" s="11"/>
      <c r="CK98" s="11"/>
      <c r="CL98" s="11"/>
      <c r="CM98" s="11"/>
      <c r="CN98" s="11"/>
      <c r="CO98" s="11"/>
      <c r="CP98" s="11"/>
      <c r="CQ98" s="11"/>
      <c r="CR98" s="11"/>
      <c r="CS98" s="11"/>
      <c r="CT98" s="11"/>
      <c r="CU98" s="11"/>
      <c r="CV98" s="11"/>
      <c r="CW98" s="11"/>
      <c r="CX98" s="11"/>
      <c r="CY98" s="11"/>
      <c r="CZ98" s="11"/>
      <c r="DA98" s="11"/>
      <c r="DB98" s="11"/>
      <c r="DC98" s="11"/>
      <c r="DD98" s="11"/>
      <c r="DE98" s="11"/>
      <c r="DF98" s="11"/>
      <c r="DG98" s="11"/>
      <c r="DH98" s="11"/>
      <c r="DI98" s="11"/>
      <c r="DJ98" s="11"/>
      <c r="DK98" s="11"/>
      <c r="DL98" s="11"/>
      <c r="DM98" s="11"/>
      <c r="DN98" s="11"/>
      <c r="DO98" s="11"/>
      <c r="DP98" s="11"/>
      <c r="DQ98" s="11"/>
      <c r="DR98" s="11"/>
      <c r="DS98" s="11"/>
      <c r="DT98" s="11"/>
      <c r="DU98" s="11"/>
      <c r="DV98" s="11"/>
      <c r="DW98" s="11"/>
      <c r="DX98" s="11"/>
      <c r="DY98" s="11"/>
      <c r="DZ98" s="11"/>
      <c r="EA98" s="11"/>
      <c r="EB98" s="11"/>
      <c r="EC98" s="11"/>
      <c r="ED98" s="11"/>
      <c r="EE98" s="11"/>
      <c r="EF98" s="11"/>
      <c r="EG98" s="11"/>
      <c r="EH98" s="11"/>
      <c r="EI98" s="11"/>
      <c r="EJ98" s="11"/>
      <c r="EK98" s="11"/>
      <c r="EL98" s="11"/>
      <c r="EM98" s="11"/>
      <c r="EN98" s="11"/>
      <c r="EO98" s="11"/>
      <c r="EP98" s="11"/>
      <c r="EQ98" s="11"/>
      <c r="ER98" s="11"/>
      <c r="ES98" s="11"/>
      <c r="ET98" s="11"/>
      <c r="EU98" s="11"/>
      <c r="EV98" s="11"/>
      <c r="EW98" s="11"/>
      <c r="EX98" s="11"/>
      <c r="EY98" s="11"/>
      <c r="EZ98" s="11"/>
      <c r="FA98" s="11"/>
      <c r="FB98" s="11"/>
      <c r="FC98" s="11"/>
      <c r="FD98" s="11"/>
      <c r="FE98" s="11"/>
      <c r="FF98" s="11"/>
      <c r="FG98" s="11"/>
      <c r="FH98" s="11"/>
      <c r="FI98" s="11"/>
      <c r="FJ98" s="11"/>
      <c r="FK98" s="11"/>
      <c r="FL98" s="11"/>
      <c r="FM98" s="11"/>
      <c r="FN98" s="11"/>
      <c r="FO98" s="11"/>
      <c r="FP98" s="11"/>
      <c r="FQ98" s="11"/>
      <c r="FR98" s="11"/>
      <c r="FS98" s="11"/>
      <c r="FT98" s="11"/>
      <c r="FU98" s="11"/>
    </row>
    <row r="99" spans="1:177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  <c r="CC99" s="11"/>
      <c r="CD99" s="11"/>
      <c r="CE99" s="11"/>
      <c r="CF99" s="11"/>
      <c r="CG99" s="11"/>
      <c r="CH99" s="11"/>
      <c r="CI99" s="11"/>
      <c r="CJ99" s="11"/>
      <c r="CK99" s="11"/>
      <c r="CL99" s="11"/>
      <c r="CM99" s="11"/>
      <c r="CN99" s="11"/>
      <c r="CO99" s="11"/>
      <c r="CP99" s="11"/>
      <c r="CQ99" s="11"/>
      <c r="CR99" s="11"/>
      <c r="CS99" s="11"/>
      <c r="CT99" s="11"/>
      <c r="CU99" s="11"/>
      <c r="CV99" s="11"/>
      <c r="CW99" s="11"/>
      <c r="CX99" s="11"/>
      <c r="CY99" s="11"/>
      <c r="CZ99" s="11"/>
      <c r="DA99" s="11"/>
      <c r="DB99" s="11"/>
      <c r="DC99" s="11"/>
      <c r="DD99" s="11"/>
      <c r="DE99" s="11"/>
      <c r="DF99" s="11"/>
      <c r="DG99" s="11"/>
      <c r="DH99" s="11"/>
      <c r="DI99" s="11"/>
      <c r="DJ99" s="11"/>
      <c r="DK99" s="11"/>
      <c r="DL99" s="11"/>
      <c r="DM99" s="11"/>
      <c r="DN99" s="11"/>
      <c r="DO99" s="11"/>
      <c r="DP99" s="11"/>
      <c r="DQ99" s="11"/>
      <c r="DR99" s="11"/>
      <c r="DS99" s="11"/>
      <c r="DT99" s="11"/>
      <c r="DU99" s="11"/>
      <c r="DV99" s="11"/>
      <c r="DW99" s="11"/>
      <c r="DX99" s="11"/>
      <c r="DY99" s="11"/>
      <c r="DZ99" s="11"/>
      <c r="EA99" s="11"/>
      <c r="EB99" s="11"/>
      <c r="EC99" s="11"/>
      <c r="ED99" s="11"/>
      <c r="EE99" s="11"/>
      <c r="EF99" s="11"/>
      <c r="EG99" s="11"/>
      <c r="EH99" s="11"/>
      <c r="EI99" s="11"/>
      <c r="EJ99" s="11"/>
      <c r="EK99" s="11"/>
      <c r="EL99" s="11"/>
      <c r="EM99" s="11"/>
      <c r="EN99" s="11"/>
      <c r="EO99" s="11"/>
      <c r="EP99" s="11"/>
      <c r="EQ99" s="11"/>
      <c r="ER99" s="11"/>
      <c r="ES99" s="11"/>
      <c r="ET99" s="11"/>
      <c r="EU99" s="11"/>
      <c r="EV99" s="11"/>
      <c r="EW99" s="11"/>
      <c r="EX99" s="11"/>
      <c r="EY99" s="11"/>
      <c r="EZ99" s="11"/>
      <c r="FA99" s="11"/>
      <c r="FB99" s="11"/>
      <c r="FC99" s="11"/>
      <c r="FD99" s="11"/>
      <c r="FE99" s="11"/>
      <c r="FF99" s="11"/>
      <c r="FG99" s="11"/>
      <c r="FH99" s="11"/>
      <c r="FI99" s="11"/>
      <c r="FJ99" s="11"/>
      <c r="FK99" s="11"/>
      <c r="FL99" s="11"/>
      <c r="FM99" s="11"/>
      <c r="FN99" s="11"/>
      <c r="FO99" s="11"/>
      <c r="FP99" s="11"/>
      <c r="FQ99" s="11"/>
      <c r="FR99" s="11"/>
      <c r="FS99" s="11"/>
      <c r="FT99" s="11"/>
      <c r="FU99" s="11"/>
    </row>
    <row r="100" spans="1:177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  <c r="CC100" s="11"/>
      <c r="CD100" s="11"/>
      <c r="CE100" s="11"/>
      <c r="CF100" s="11"/>
      <c r="CG100" s="11"/>
      <c r="CH100" s="11"/>
      <c r="CI100" s="11"/>
      <c r="CJ100" s="11"/>
      <c r="CK100" s="11"/>
      <c r="CL100" s="11"/>
      <c r="CM100" s="11"/>
      <c r="CN100" s="11"/>
      <c r="CO100" s="11"/>
      <c r="CP100" s="11"/>
      <c r="CQ100" s="11"/>
      <c r="CR100" s="11"/>
      <c r="CS100" s="11"/>
      <c r="CT100" s="11"/>
      <c r="CU100" s="11"/>
      <c r="CV100" s="11"/>
      <c r="CW100" s="11"/>
      <c r="CX100" s="11"/>
      <c r="CY100" s="11"/>
      <c r="CZ100" s="11"/>
      <c r="DA100" s="11"/>
      <c r="DB100" s="11"/>
      <c r="DC100" s="11"/>
      <c r="DD100" s="11"/>
      <c r="DE100" s="11"/>
      <c r="DF100" s="11"/>
      <c r="DG100" s="11"/>
      <c r="DH100" s="11"/>
      <c r="DI100" s="11"/>
      <c r="DJ100" s="11"/>
      <c r="DK100" s="11"/>
      <c r="DL100" s="11"/>
      <c r="DM100" s="11"/>
      <c r="DN100" s="11"/>
      <c r="DO100" s="11"/>
      <c r="DP100" s="11"/>
      <c r="DQ100" s="11"/>
      <c r="DR100" s="11"/>
      <c r="DS100" s="11"/>
      <c r="DT100" s="11"/>
      <c r="DU100" s="11"/>
      <c r="DV100" s="11"/>
      <c r="DW100" s="11"/>
      <c r="DX100" s="11"/>
      <c r="DY100" s="11"/>
      <c r="DZ100" s="11"/>
      <c r="EA100" s="11"/>
      <c r="EB100" s="11"/>
      <c r="EC100" s="11"/>
      <c r="ED100" s="11"/>
      <c r="EE100" s="11"/>
      <c r="EF100" s="11"/>
      <c r="EG100" s="11"/>
      <c r="EH100" s="11"/>
      <c r="EI100" s="11"/>
      <c r="EJ100" s="11"/>
      <c r="EK100" s="11"/>
      <c r="EL100" s="11"/>
      <c r="EM100" s="11"/>
      <c r="EN100" s="11"/>
      <c r="EO100" s="11"/>
      <c r="EP100" s="11"/>
      <c r="EQ100" s="11"/>
      <c r="ER100" s="11"/>
      <c r="ES100" s="11"/>
      <c r="ET100" s="11"/>
      <c r="EU100" s="11"/>
      <c r="EV100" s="11"/>
      <c r="EW100" s="11"/>
      <c r="EX100" s="11"/>
      <c r="EY100" s="11"/>
      <c r="EZ100" s="11"/>
      <c r="FA100" s="11"/>
      <c r="FB100" s="11"/>
      <c r="FC100" s="11"/>
      <c r="FD100" s="11"/>
      <c r="FE100" s="11"/>
      <c r="FF100" s="11"/>
      <c r="FG100" s="11"/>
      <c r="FH100" s="11"/>
      <c r="FI100" s="11"/>
      <c r="FJ100" s="11"/>
      <c r="FK100" s="11"/>
      <c r="FL100" s="11"/>
      <c r="FM100" s="11"/>
      <c r="FN100" s="11"/>
      <c r="FO100" s="11"/>
      <c r="FP100" s="11"/>
      <c r="FQ100" s="11"/>
      <c r="FR100" s="11"/>
      <c r="FS100" s="11"/>
      <c r="FT100" s="11"/>
      <c r="FU100" s="11"/>
    </row>
    <row r="101" spans="1:177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1"/>
      <c r="CC101" s="11"/>
      <c r="CD101" s="11"/>
      <c r="CE101" s="11"/>
      <c r="CF101" s="11"/>
      <c r="CG101" s="11"/>
      <c r="CH101" s="11"/>
      <c r="CI101" s="11"/>
      <c r="CJ101" s="11"/>
      <c r="CK101" s="11"/>
      <c r="CL101" s="11"/>
      <c r="CM101" s="11"/>
      <c r="CN101" s="11"/>
      <c r="CO101" s="11"/>
      <c r="CP101" s="11"/>
      <c r="CQ101" s="11"/>
      <c r="CR101" s="11"/>
      <c r="CS101" s="11"/>
      <c r="CT101" s="11"/>
      <c r="CU101" s="11"/>
      <c r="CV101" s="11"/>
      <c r="CW101" s="11"/>
      <c r="CX101" s="11"/>
      <c r="CY101" s="11"/>
      <c r="CZ101" s="11"/>
      <c r="DA101" s="11"/>
      <c r="DB101" s="11"/>
      <c r="DC101" s="11"/>
      <c r="DD101" s="11"/>
      <c r="DE101" s="11"/>
      <c r="DF101" s="11"/>
      <c r="DG101" s="11"/>
      <c r="DH101" s="11"/>
      <c r="DI101" s="11"/>
      <c r="DJ101" s="11"/>
      <c r="DK101" s="11"/>
      <c r="DL101" s="11"/>
      <c r="DM101" s="11"/>
      <c r="DN101" s="11"/>
      <c r="DO101" s="11"/>
      <c r="DP101" s="11"/>
      <c r="DQ101" s="11"/>
      <c r="DR101" s="11"/>
      <c r="DS101" s="11"/>
      <c r="DT101" s="11"/>
      <c r="DU101" s="11"/>
      <c r="DV101" s="11"/>
      <c r="DW101" s="11"/>
      <c r="DX101" s="11"/>
      <c r="DY101" s="11"/>
      <c r="DZ101" s="11"/>
      <c r="EA101" s="11"/>
      <c r="EB101" s="11"/>
      <c r="EC101" s="11"/>
      <c r="ED101" s="11"/>
      <c r="EE101" s="11"/>
      <c r="EF101" s="11"/>
      <c r="EG101" s="11"/>
      <c r="EH101" s="11"/>
      <c r="EI101" s="11"/>
      <c r="EJ101" s="11"/>
      <c r="EK101" s="11"/>
      <c r="EL101" s="11"/>
      <c r="EM101" s="11"/>
      <c r="EN101" s="11"/>
      <c r="EO101" s="11"/>
      <c r="EP101" s="11"/>
      <c r="EQ101" s="11"/>
      <c r="ER101" s="11"/>
      <c r="ES101" s="11"/>
      <c r="ET101" s="11"/>
      <c r="EU101" s="11"/>
      <c r="EV101" s="11"/>
      <c r="EW101" s="11"/>
      <c r="EX101" s="11"/>
      <c r="EY101" s="11"/>
      <c r="EZ101" s="11"/>
      <c r="FA101" s="11"/>
      <c r="FB101" s="11"/>
      <c r="FC101" s="11"/>
      <c r="FD101" s="11"/>
      <c r="FE101" s="11"/>
      <c r="FF101" s="11"/>
      <c r="FG101" s="11"/>
      <c r="FH101" s="11"/>
      <c r="FI101" s="11"/>
      <c r="FJ101" s="11"/>
      <c r="FK101" s="11"/>
      <c r="FL101" s="11"/>
      <c r="FM101" s="11"/>
      <c r="FN101" s="11"/>
      <c r="FO101" s="11"/>
      <c r="FP101" s="11"/>
      <c r="FQ101" s="11"/>
      <c r="FR101" s="11"/>
      <c r="FS101" s="11"/>
      <c r="FT101" s="11"/>
      <c r="FU101" s="11"/>
    </row>
    <row r="102" spans="1:177" x14ac:dyDescent="0.25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  <c r="BR102" s="11"/>
      <c r="BS102" s="11"/>
      <c r="BT102" s="11"/>
      <c r="BU102" s="11"/>
      <c r="BV102" s="11"/>
      <c r="BW102" s="11"/>
      <c r="BX102" s="11"/>
      <c r="BY102" s="11"/>
      <c r="BZ102" s="11"/>
      <c r="CA102" s="11"/>
      <c r="CB102" s="11"/>
      <c r="CC102" s="11"/>
      <c r="CD102" s="11"/>
      <c r="CE102" s="11"/>
      <c r="CF102" s="11"/>
      <c r="CG102" s="11"/>
      <c r="CH102" s="11"/>
      <c r="CI102" s="11"/>
      <c r="CJ102" s="11"/>
      <c r="CK102" s="11"/>
      <c r="CL102" s="11"/>
      <c r="CM102" s="11"/>
      <c r="CN102" s="11"/>
      <c r="CO102" s="11"/>
      <c r="CP102" s="11"/>
      <c r="CQ102" s="11"/>
      <c r="CR102" s="11"/>
      <c r="CS102" s="11"/>
      <c r="CT102" s="11"/>
      <c r="CU102" s="11"/>
      <c r="CV102" s="11"/>
      <c r="CW102" s="11"/>
      <c r="CX102" s="11"/>
      <c r="CY102" s="11"/>
      <c r="CZ102" s="11"/>
      <c r="DA102" s="11"/>
      <c r="DB102" s="11"/>
      <c r="DC102" s="11"/>
      <c r="DD102" s="11"/>
      <c r="DE102" s="11"/>
      <c r="DF102" s="11"/>
      <c r="DG102" s="11"/>
      <c r="DH102" s="11"/>
      <c r="DI102" s="11"/>
      <c r="DJ102" s="11"/>
      <c r="DK102" s="11"/>
      <c r="DL102" s="11"/>
      <c r="DM102" s="11"/>
      <c r="DN102" s="11"/>
      <c r="DO102" s="11"/>
      <c r="DP102" s="11"/>
      <c r="DQ102" s="11"/>
      <c r="DR102" s="11"/>
      <c r="DS102" s="11"/>
      <c r="DT102" s="11"/>
      <c r="DU102" s="11"/>
      <c r="DV102" s="11"/>
      <c r="DW102" s="11"/>
      <c r="DX102" s="11"/>
      <c r="DY102" s="11"/>
      <c r="DZ102" s="11"/>
      <c r="EA102" s="11"/>
      <c r="EB102" s="11"/>
      <c r="EC102" s="11"/>
      <c r="ED102" s="11"/>
      <c r="EE102" s="11"/>
      <c r="EF102" s="11"/>
      <c r="EG102" s="11"/>
      <c r="EH102" s="11"/>
      <c r="EI102" s="11"/>
      <c r="EJ102" s="11"/>
      <c r="EK102" s="11"/>
      <c r="EL102" s="11"/>
      <c r="EM102" s="11"/>
      <c r="EN102" s="11"/>
      <c r="EO102" s="11"/>
      <c r="EP102" s="11"/>
      <c r="EQ102" s="11"/>
      <c r="ER102" s="11"/>
      <c r="ES102" s="11"/>
      <c r="ET102" s="11"/>
      <c r="EU102" s="11"/>
      <c r="EV102" s="11"/>
      <c r="EW102" s="11"/>
      <c r="EX102" s="11"/>
      <c r="EY102" s="11"/>
      <c r="EZ102" s="11"/>
      <c r="FA102" s="11"/>
      <c r="FB102" s="11"/>
      <c r="FC102" s="11"/>
      <c r="FD102" s="11"/>
      <c r="FE102" s="11"/>
      <c r="FF102" s="11"/>
      <c r="FG102" s="11"/>
      <c r="FH102" s="11"/>
      <c r="FI102" s="11"/>
      <c r="FJ102" s="11"/>
      <c r="FK102" s="11"/>
      <c r="FL102" s="11"/>
      <c r="FM102" s="11"/>
      <c r="FN102" s="11"/>
      <c r="FO102" s="11"/>
      <c r="FP102" s="11"/>
      <c r="FQ102" s="11"/>
      <c r="FR102" s="11"/>
      <c r="FS102" s="11"/>
      <c r="FT102" s="11"/>
      <c r="FU102" s="11"/>
    </row>
  </sheetData>
  <phoneticPr fontId="0" type="noConversion"/>
  <pageMargins left="0.3" right="0.3" top="0.5" bottom="0.49399999999999999" header="0.5" footer="0.5"/>
  <pageSetup paperSize="9" scale="51" orientation="portrait" horizontalDpi="360" verticalDpi="36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/>
  <dimension ref="A1:FX102"/>
  <sheetViews>
    <sheetView defaultGridColor="0" topLeftCell="A63" colorId="22" zoomScale="87" zoomScaleNormal="87" zoomScaleSheetLayoutView="75" workbookViewId="0">
      <selection activeCell="C62" sqref="C62"/>
    </sheetView>
  </sheetViews>
  <sheetFormatPr defaultColWidth="9.7265625" defaultRowHeight="12.5" x14ac:dyDescent="0.25"/>
  <cols>
    <col min="2" max="2" width="3.7265625" customWidth="1"/>
    <col min="3" max="3" width="16.7265625" customWidth="1"/>
    <col min="4" max="4" width="7.7265625" customWidth="1"/>
    <col min="5" max="10" width="3.7265625" customWidth="1"/>
    <col min="11" max="11" width="7.7265625" customWidth="1"/>
    <col min="12" max="13" width="3.7265625" customWidth="1"/>
    <col min="14" max="14" width="16.7265625" customWidth="1"/>
    <col min="15" max="15" width="7.7265625" customWidth="1"/>
    <col min="16" max="21" width="3.7265625" customWidth="1"/>
    <col min="22" max="22" width="7.7265625" customWidth="1"/>
    <col min="23" max="23" width="5.1796875" customWidth="1"/>
    <col min="24" max="24" width="7" customWidth="1"/>
    <col min="28" max="38" width="6.7265625" customWidth="1"/>
    <col min="39" max="39" width="12.7265625" customWidth="1"/>
    <col min="47" max="50" width="6.7265625" customWidth="1"/>
    <col min="52" max="53" width="15.7265625" customWidth="1"/>
  </cols>
  <sheetData>
    <row r="1" spans="1:180" ht="1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</row>
    <row r="2" spans="1:180" ht="1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</row>
    <row r="3" spans="1:180" ht="15" customHeigh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</row>
    <row r="4" spans="1:180" ht="15" customHeigh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</row>
    <row r="5" spans="1:180" ht="15" customHeight="1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4"/>
      <c r="AD5" s="4"/>
      <c r="AE5" s="4"/>
      <c r="AF5" s="4"/>
      <c r="AG5" s="1"/>
      <c r="AH5" s="1"/>
      <c r="AI5" s="1"/>
      <c r="AJ5" s="1"/>
      <c r="AK5" s="1"/>
      <c r="AL5" s="1"/>
      <c r="AM5" s="1"/>
      <c r="AN5" s="1"/>
      <c r="AO5" s="1"/>
      <c r="AP5" s="5"/>
      <c r="AQ5" s="1"/>
      <c r="AR5" s="5"/>
      <c r="AS5" s="1"/>
      <c r="AT5" s="5"/>
      <c r="AU5" s="1"/>
      <c r="AV5" s="1"/>
      <c r="AW5" s="1"/>
      <c r="AX5" s="1"/>
      <c r="AY5" s="1"/>
      <c r="AZ5" s="5"/>
      <c r="BA5" s="5"/>
      <c r="BB5" s="1"/>
      <c r="BC5" s="1"/>
      <c r="BD5" s="1"/>
      <c r="BE5" s="1"/>
      <c r="BF5" s="4"/>
      <c r="BG5" s="1"/>
      <c r="BH5" s="1"/>
      <c r="BI5" s="1"/>
      <c r="BJ5" s="1"/>
      <c r="BK5" s="1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</row>
    <row r="6" spans="1:180" ht="15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4"/>
      <c r="AE6" s="5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5"/>
      <c r="AS6" s="1"/>
      <c r="AT6" s="5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</row>
    <row r="7" spans="1:180" ht="15" customHeight="1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5"/>
      <c r="BF7" s="5"/>
      <c r="BG7" s="1"/>
      <c r="BH7" s="1"/>
      <c r="BI7" s="1"/>
      <c r="BJ7" s="1"/>
      <c r="BK7" s="1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</row>
    <row r="8" spans="1:180" ht="15" customHeight="1" x14ac:dyDescent="0.3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5"/>
      <c r="AC8" s="5"/>
      <c r="AD8" s="1"/>
      <c r="AE8" s="1"/>
      <c r="AF8" s="1"/>
      <c r="AG8" s="1"/>
      <c r="AH8" s="1"/>
      <c r="AI8" s="6"/>
      <c r="AJ8" s="7"/>
      <c r="AK8" s="1"/>
      <c r="AL8" s="8"/>
      <c r="AM8" s="1"/>
      <c r="AN8" s="8"/>
      <c r="AO8" s="1"/>
      <c r="AP8" s="7"/>
      <c r="AQ8" s="1"/>
      <c r="AR8" s="8"/>
      <c r="AS8" s="1"/>
      <c r="AT8" s="8"/>
      <c r="AU8" s="1"/>
      <c r="AV8" s="1"/>
      <c r="AW8" s="1"/>
      <c r="AX8" s="1"/>
      <c r="AY8" s="1"/>
      <c r="AZ8" s="1"/>
      <c r="BA8" s="1"/>
      <c r="BB8" s="1"/>
      <c r="BC8" s="1"/>
      <c r="BD8" s="1"/>
      <c r="BE8" s="9"/>
      <c r="BF8" s="5"/>
      <c r="BG8" s="5"/>
      <c r="BH8" s="5"/>
      <c r="BI8" s="5"/>
      <c r="BJ8" s="5"/>
      <c r="BK8" s="5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</row>
    <row r="9" spans="1:180" ht="15" customHeight="1" x14ac:dyDescent="0.35">
      <c r="A9" s="1"/>
      <c r="B9" s="1"/>
      <c r="C9" s="7"/>
      <c r="D9" s="1"/>
      <c r="E9" s="1"/>
      <c r="F9" s="1"/>
      <c r="G9" s="55" t="s">
        <v>71</v>
      </c>
      <c r="H9" s="55"/>
      <c r="I9" s="75"/>
      <c r="J9" s="55"/>
      <c r="K9" s="55"/>
      <c r="L9" s="55"/>
      <c r="M9" s="55"/>
      <c r="N9" s="67" t="s">
        <v>160</v>
      </c>
      <c r="O9" s="55" t="s">
        <v>115</v>
      </c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5"/>
      <c r="AD9" s="5"/>
      <c r="AE9" s="5"/>
      <c r="AF9" s="5"/>
      <c r="AG9" s="5"/>
      <c r="AH9" s="5"/>
      <c r="AI9" s="6"/>
      <c r="AJ9" s="7"/>
      <c r="AK9" s="1"/>
      <c r="AL9" s="8"/>
      <c r="AM9" s="1"/>
      <c r="AN9" s="8"/>
      <c r="AO9" s="4"/>
      <c r="AP9" s="7"/>
      <c r="AQ9" s="1"/>
      <c r="AR9" s="8"/>
      <c r="AS9" s="1"/>
      <c r="AT9" s="8"/>
      <c r="AU9" s="1"/>
      <c r="AV9" s="1"/>
      <c r="AW9" s="1"/>
      <c r="AX9" s="1"/>
      <c r="AY9" s="1"/>
      <c r="AZ9" s="1"/>
      <c r="BA9" s="1"/>
      <c r="BB9" s="1"/>
      <c r="BC9" s="1"/>
      <c r="BD9" s="1"/>
      <c r="BE9" s="10"/>
      <c r="BF9" s="8"/>
      <c r="BG9" s="5"/>
      <c r="BH9" s="5"/>
      <c r="BI9" s="9"/>
      <c r="BJ9" s="9"/>
      <c r="BK9" s="9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</row>
    <row r="10" spans="1:180" ht="15" customHeight="1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5"/>
      <c r="AD10" s="5"/>
      <c r="AE10" s="5"/>
      <c r="AF10" s="9"/>
      <c r="AG10" s="9"/>
      <c r="AH10" s="9"/>
      <c r="AI10" s="6"/>
      <c r="AJ10" s="7"/>
      <c r="AK10" s="1"/>
      <c r="AL10" s="8"/>
      <c r="AM10" s="1"/>
      <c r="AN10" s="8"/>
      <c r="AO10" s="1"/>
      <c r="AP10" s="7"/>
      <c r="AQ10" s="1"/>
      <c r="AR10" s="8"/>
      <c r="AS10" s="1"/>
      <c r="AT10" s="8"/>
      <c r="AU10" s="1"/>
      <c r="AV10" s="1"/>
      <c r="AW10" s="1"/>
      <c r="AX10" s="1"/>
      <c r="AY10" s="1"/>
      <c r="AZ10" s="1"/>
      <c r="BA10" s="1"/>
      <c r="BB10" s="11"/>
      <c r="BC10" s="1"/>
      <c r="BD10" s="1"/>
      <c r="BE10" s="7"/>
      <c r="BF10" s="8"/>
      <c r="BG10" s="5"/>
      <c r="BH10" s="5"/>
      <c r="BI10" s="9"/>
      <c r="BJ10" s="9"/>
      <c r="BK10" s="9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</row>
    <row r="11" spans="1:180" ht="15" customHeight="1" x14ac:dyDescent="0.35">
      <c r="A11" s="1"/>
      <c r="B11" s="1"/>
      <c r="C11" s="1"/>
      <c r="D11" s="1"/>
      <c r="E11" s="1"/>
      <c r="F11" s="1"/>
      <c r="G11" s="1"/>
      <c r="H11" s="1"/>
      <c r="I11" s="1"/>
      <c r="J11" s="55" t="s">
        <v>72</v>
      </c>
      <c r="K11" s="55"/>
      <c r="L11" s="55"/>
      <c r="M11" s="55"/>
      <c r="N11" s="55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5"/>
      <c r="AD11" s="5"/>
      <c r="AE11" s="5"/>
      <c r="AF11" s="9"/>
      <c r="AG11" s="9"/>
      <c r="AH11" s="9"/>
      <c r="AI11" s="6"/>
      <c r="AJ11" s="7"/>
      <c r="AK11" s="1"/>
      <c r="AL11" s="8"/>
      <c r="AM11" s="1"/>
      <c r="AN11" s="8"/>
      <c r="AO11" s="1"/>
      <c r="AP11" s="7"/>
      <c r="AQ11" s="1"/>
      <c r="AR11" s="8"/>
      <c r="AS11" s="1"/>
      <c r="AT11" s="8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7"/>
      <c r="BF11" s="8"/>
      <c r="BG11" s="5"/>
      <c r="BH11" s="5"/>
      <c r="BI11" s="9"/>
      <c r="BJ11" s="9"/>
      <c r="BK11" s="9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</row>
    <row r="12" spans="1:180" ht="15" customHeight="1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51" t="s">
        <v>89</v>
      </c>
      <c r="AD12" s="36"/>
      <c r="AE12" s="36"/>
      <c r="AF12" s="37"/>
      <c r="AH12" s="9"/>
      <c r="AI12" s="6"/>
      <c r="AJ12" s="7"/>
      <c r="AK12" s="1"/>
      <c r="AL12" s="8"/>
      <c r="AM12" s="1"/>
      <c r="AN12" s="8"/>
      <c r="AO12" s="1"/>
      <c r="AP12" s="7"/>
      <c r="AQ12" s="1"/>
      <c r="AR12" s="8"/>
      <c r="AS12" s="1"/>
      <c r="AT12" s="8"/>
      <c r="AU12" s="1"/>
      <c r="AV12" s="1"/>
      <c r="AW12" s="1"/>
      <c r="AX12" s="1"/>
      <c r="AY12" s="1"/>
      <c r="AZ12" s="1"/>
      <c r="BA12" s="1"/>
      <c r="BB12" s="1"/>
      <c r="BC12" s="1"/>
      <c r="BD12" s="1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</row>
    <row r="13" spans="1:180" ht="15" customHeight="1" thickTop="1" x14ac:dyDescent="0.35">
      <c r="A13" s="1"/>
      <c r="B13" s="58"/>
      <c r="C13" s="59" t="s">
        <v>3</v>
      </c>
      <c r="D13" s="60" t="s">
        <v>4</v>
      </c>
      <c r="E13" s="60" t="s">
        <v>5</v>
      </c>
      <c r="F13" s="60" t="s">
        <v>6</v>
      </c>
      <c r="G13" s="60" t="s">
        <v>7</v>
      </c>
      <c r="H13" s="60" t="s">
        <v>8</v>
      </c>
      <c r="I13" s="60" t="s">
        <v>9</v>
      </c>
      <c r="J13" s="60" t="s">
        <v>10</v>
      </c>
      <c r="K13" s="60" t="s">
        <v>11</v>
      </c>
      <c r="L13" s="69" t="s">
        <v>12</v>
      </c>
      <c r="M13" s="62"/>
      <c r="N13" s="59" t="s">
        <v>13</v>
      </c>
      <c r="O13" s="60" t="s">
        <v>4</v>
      </c>
      <c r="P13" s="60" t="s">
        <v>5</v>
      </c>
      <c r="Q13" s="60" t="s">
        <v>6</v>
      </c>
      <c r="R13" s="60" t="s">
        <v>7</v>
      </c>
      <c r="S13" s="60" t="str">
        <f>IF(Q13="d",'RD1'!S13+1,'RD1'!S13)</f>
        <v>D</v>
      </c>
      <c r="T13" s="60" t="s">
        <v>9</v>
      </c>
      <c r="U13" s="60" t="s">
        <v>10</v>
      </c>
      <c r="V13" s="60" t="s">
        <v>11</v>
      </c>
      <c r="W13" s="69" t="s">
        <v>12</v>
      </c>
      <c r="X13" s="1"/>
      <c r="Y13" s="1"/>
      <c r="Z13" s="1"/>
      <c r="AA13" t="s">
        <v>14</v>
      </c>
      <c r="AC13">
        <f>SUM(D15)</f>
        <v>191</v>
      </c>
      <c r="AD13" s="36"/>
      <c r="AE13" s="37"/>
      <c r="AF13" s="36"/>
      <c r="AH13" s="9"/>
      <c r="AI13" s="6"/>
      <c r="AJ13" s="7"/>
      <c r="AK13" s="1"/>
      <c r="AL13" s="8"/>
      <c r="AM13" s="5"/>
      <c r="AN13" s="5"/>
      <c r="AO13" s="1"/>
      <c r="AP13" s="1"/>
      <c r="AQ13" s="1"/>
      <c r="AR13" s="1"/>
      <c r="AS13" s="1"/>
      <c r="AT13" s="6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7"/>
      <c r="BF13" s="8"/>
      <c r="BG13" s="5"/>
      <c r="BH13" s="5"/>
      <c r="BI13" s="9"/>
      <c r="BJ13" s="9"/>
      <c r="BK13" s="9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</row>
    <row r="14" spans="1:180" ht="15" customHeight="1" x14ac:dyDescent="0.35">
      <c r="A14" s="1"/>
      <c r="B14" s="63">
        <v>1</v>
      </c>
      <c r="C14" t="s">
        <v>17</v>
      </c>
      <c r="D14" s="64">
        <v>190</v>
      </c>
      <c r="E14" s="65">
        <v>3</v>
      </c>
      <c r="F14" s="65" t="str">
        <f>IF(AND(D16="NCR",D14="NCR"),"V",IF(AND(D16="NCR",D14="BYE"),"V",IF(AND(D16="BYE",D14="NCR"),"V",IF(AND(D16="BYE",D14="BYE"),"V",IF(D14&gt;D16,"W",IF(D14&lt;D16,"L","D"))))))</f>
        <v>D</v>
      </c>
      <c r="G14" s="65">
        <f>IF(F14="w",'RD1'!G14+1,'RD1'!G14)</f>
        <v>0</v>
      </c>
      <c r="H14" s="65">
        <f>IF(F14="d",'RD1'!H14+1,'RD1'!H14)</f>
        <v>1</v>
      </c>
      <c r="I14" s="65">
        <f>IF(OR(F14="l","ncr"),'RD1'!I14+1,'RD1'!I14)</f>
        <v>1</v>
      </c>
      <c r="J14" s="65">
        <f>IF(F14="w",'RD1'!J14+2,IF(F14="d",'RD1'!J14+1,'RD1'!J14))</f>
        <v>1</v>
      </c>
      <c r="K14" s="65">
        <f>D14+'RD1'!K14</f>
        <v>376</v>
      </c>
      <c r="L14" s="66">
        <v>4</v>
      </c>
      <c r="M14" s="67">
        <v>1</v>
      </c>
      <c r="N14" t="s">
        <v>100</v>
      </c>
      <c r="O14" s="64">
        <v>186</v>
      </c>
      <c r="P14" s="65">
        <v>3</v>
      </c>
      <c r="Q14" s="65" t="str">
        <f>IF(AND(O16="NCR",O14="NCR"),"V",IF(AND(O16="NCR",O14="BYE"),"V",IF(AND(O16="BYE",O14="NCR"),"V",IF(AND(O16="BYE",O14="BYE"),"V",IF(O14&gt;O16,"W",IF(O14&lt;O16,"L","D"))))))</f>
        <v>W</v>
      </c>
      <c r="R14" s="65">
        <f>IF(Q14="w",'RD1'!R14+1,'RD1'!R14)</f>
        <v>2</v>
      </c>
      <c r="S14" s="65">
        <f>IF(Q14="d",'RD1'!S14+1,'RD1'!S14)</f>
        <v>0</v>
      </c>
      <c r="T14" s="65">
        <f>IF(OR(Q14="l","ncr"),'RD1'!T14+1,'RD1'!T14)</f>
        <v>0</v>
      </c>
      <c r="U14" s="65">
        <f>IF(Q14="w",'RD1'!U14+2,IF(Q14="d",'RD1'!U14+1,'RD1'!U14))</f>
        <v>4</v>
      </c>
      <c r="V14" s="65">
        <f>O14+'RD1'!V14</f>
        <v>367</v>
      </c>
      <c r="W14" s="66">
        <v>2</v>
      </c>
      <c r="X14" s="1"/>
      <c r="Y14" s="1"/>
      <c r="Z14" s="1"/>
      <c r="AA14" t="s">
        <v>16</v>
      </c>
      <c r="AC14">
        <f>SUM(O15)</f>
        <v>183</v>
      </c>
      <c r="AD14" s="36"/>
      <c r="AE14" s="37"/>
      <c r="AF14" s="36"/>
      <c r="AH14" s="9"/>
      <c r="AI14" s="6"/>
      <c r="AJ14" s="7"/>
      <c r="AK14" s="1"/>
      <c r="AL14" s="8"/>
      <c r="AM14" s="9"/>
      <c r="AN14" s="5"/>
      <c r="AO14" s="5"/>
      <c r="AP14" s="5"/>
      <c r="AQ14" s="5"/>
      <c r="AR14" s="5"/>
      <c r="AS14" s="5"/>
      <c r="AT14" s="6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7"/>
      <c r="BF14" s="5"/>
      <c r="BG14" s="5"/>
      <c r="BH14" s="5"/>
      <c r="BI14" s="9"/>
      <c r="BJ14" s="9"/>
      <c r="BK14" s="9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</row>
    <row r="15" spans="1:180" ht="15" customHeight="1" x14ac:dyDescent="0.35">
      <c r="A15" s="1"/>
      <c r="B15" s="63">
        <v>2</v>
      </c>
      <c r="C15" t="s">
        <v>14</v>
      </c>
      <c r="D15" s="64">
        <v>191</v>
      </c>
      <c r="E15" s="65">
        <v>5</v>
      </c>
      <c r="F15" s="65" t="str">
        <f>IF(AND(D18="NCR",D15="NCR"),"V",IF(AND(D18="NCR",D15="BYE"),"V",IF(AND(D18="BYE",D15="NCR"),"V",IF(AND(D18="BYE",D15="BYE"),"V",IF(D15&gt;D18,"W",IF(D15&lt;D18,"L","D"))))))</f>
        <v>W</v>
      </c>
      <c r="G15" s="65">
        <f>IF(F15="w",'RD1'!G15+1,'RD1'!G15)</f>
        <v>2</v>
      </c>
      <c r="H15" s="65">
        <f>IF(F15="d",'RD1'!H15+1,'RD1'!H15)</f>
        <v>0</v>
      </c>
      <c r="I15" s="65">
        <f>IF(OR(F15="l","ncr"),'RD1'!I15+1,'RD1'!I15)</f>
        <v>0</v>
      </c>
      <c r="J15" s="65">
        <f>IF(F15="w",'RD1'!J15+2,IF(F15="d",'RD1'!J15+1,'RD1'!J15))</f>
        <v>4</v>
      </c>
      <c r="K15" s="65">
        <f>D15+'RD1'!K15</f>
        <v>385</v>
      </c>
      <c r="L15" s="66">
        <v>1</v>
      </c>
      <c r="M15" s="67">
        <v>2</v>
      </c>
      <c r="N15" t="s">
        <v>16</v>
      </c>
      <c r="O15" s="64">
        <v>183</v>
      </c>
      <c r="P15" s="65">
        <v>5</v>
      </c>
      <c r="Q15" s="65" t="str">
        <f>IF(AND(O18="NCR",O15="NCR"),"V",IF(AND(O18="NCR",O15="BYE"),"V",IF(AND(O18="BYE",O15="NCR"),"V",IF(AND(O18="BYE",O15="BYE"),"V",IF(O15&gt;O18,"W",IF(O15&lt;O18,"L","D"))))))</f>
        <v>W</v>
      </c>
      <c r="R15" s="65">
        <f>IF(Q15="w",'RD1'!R15+1,'RD1'!R15)</f>
        <v>1</v>
      </c>
      <c r="S15" s="65">
        <f>IF(Q15="d",'RD1'!S15+1,'RD1'!S15)</f>
        <v>0</v>
      </c>
      <c r="T15" s="65">
        <f>IF(OR(Q15="l","ncr"),'RD1'!T15+1,'RD1'!T15)</f>
        <v>1</v>
      </c>
      <c r="U15" s="65">
        <f>IF(Q15="w",'RD1'!U15+2,IF(Q15="d",'RD1'!U15+1,'RD1'!U15))</f>
        <v>2</v>
      </c>
      <c r="V15" s="65">
        <f>O15+'RD1'!V15</f>
        <v>360</v>
      </c>
      <c r="W15" s="66">
        <v>4</v>
      </c>
      <c r="X15" s="1"/>
      <c r="Y15" s="1"/>
      <c r="Z15" s="1"/>
      <c r="AA15" t="s">
        <v>101</v>
      </c>
      <c r="AC15">
        <f>SUM(O22)</f>
        <v>170</v>
      </c>
      <c r="AD15" s="36"/>
      <c r="AE15" s="37"/>
      <c r="AF15" s="36"/>
      <c r="AH15" s="9"/>
      <c r="AI15" s="6"/>
      <c r="AJ15" s="7"/>
      <c r="AK15" s="1"/>
      <c r="AL15" s="8"/>
      <c r="AM15" s="9"/>
      <c r="AN15" s="5"/>
      <c r="AO15" s="5"/>
      <c r="AP15" s="5"/>
      <c r="AQ15" s="9"/>
      <c r="AR15" s="9"/>
      <c r="AS15" s="9"/>
      <c r="AT15" s="6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</row>
    <row r="16" spans="1:180" ht="15" customHeight="1" x14ac:dyDescent="0.35">
      <c r="A16" s="1"/>
      <c r="B16" s="63">
        <v>3</v>
      </c>
      <c r="C16" t="s">
        <v>21</v>
      </c>
      <c r="D16" s="64">
        <v>190</v>
      </c>
      <c r="E16" s="65">
        <v>1</v>
      </c>
      <c r="F16" s="65" t="str">
        <f>IF(AND(D14="NCR",D16="NCR"),"V",IF(AND(D14="NCR",D16="BYE"),"V",IF(AND(D14="BYE",D16="NCR"),"V",IF(AND(D14="BYE",D16="BYE"),"V",IF(D16&gt;D14,"W",IF(D16&lt;D14,"L","D"))))))</f>
        <v>D</v>
      </c>
      <c r="G16" s="65">
        <f>IF(F16="w",'RD1'!G16+1,'RD1'!G16)</f>
        <v>1</v>
      </c>
      <c r="H16" s="65">
        <f>IF(F16="d",'RD1'!H16+1,'RD1'!H16)</f>
        <v>1</v>
      </c>
      <c r="I16" s="65">
        <f>IF(OR(F16="l","ncr"),'RD1'!I16+1,'RD1'!I16)</f>
        <v>0</v>
      </c>
      <c r="J16" s="65">
        <f>IF(F16="w",'RD1'!J16+2,IF(F16="d",'RD1'!J16+1,'RD1'!J16))</f>
        <v>3</v>
      </c>
      <c r="K16" s="65">
        <f>D16+'RD1'!K16</f>
        <v>383</v>
      </c>
      <c r="L16" s="66">
        <v>3</v>
      </c>
      <c r="M16" s="67">
        <v>3</v>
      </c>
      <c r="N16" t="s">
        <v>121</v>
      </c>
      <c r="O16" s="64">
        <v>182</v>
      </c>
      <c r="P16" s="65">
        <v>1</v>
      </c>
      <c r="Q16" s="65" t="str">
        <f>IF(AND(O14="NCR",O16="NCR"),"V",IF(AND(O14="NCR",O16="BYE"),"V",IF(AND(O14="BYE",O16="NCR"),"V",IF(AND(O14="BYE",O16="BYE"),"V",IF(O16&gt;O14,"W",IF(O16&lt;O14,"L","D"))))))</f>
        <v>L</v>
      </c>
      <c r="R16" s="65">
        <f>IF(Q16="w",'RD1'!R16+1,'RD1'!R16)</f>
        <v>0</v>
      </c>
      <c r="S16" s="65">
        <f>IF(Q16="d",'RD1'!S16+1,'RD1'!S16)</f>
        <v>0</v>
      </c>
      <c r="T16" s="65">
        <f>IF(OR(Q16="l","ncr"),'RD1'!T16+1,'RD1'!T16)</f>
        <v>2</v>
      </c>
      <c r="U16" s="65">
        <f>IF(Q16="w",'RD1'!U16+2,IF(Q16="d",'RD1'!U16+1,'RD1'!U16))</f>
        <v>0</v>
      </c>
      <c r="V16" s="65">
        <f>O16+'RD1'!V16</f>
        <v>359</v>
      </c>
      <c r="W16" s="66">
        <v>6</v>
      </c>
      <c r="X16" s="1"/>
      <c r="Y16" s="1"/>
      <c r="Z16" s="1"/>
      <c r="AC16" s="151">
        <f>SUM(AC13:AC15)</f>
        <v>544</v>
      </c>
      <c r="AD16" s="36"/>
      <c r="AE16" s="36"/>
      <c r="AF16" s="36"/>
      <c r="AH16" s="9"/>
      <c r="AI16" s="6"/>
      <c r="AJ16" s="7"/>
      <c r="AK16" s="1"/>
      <c r="AL16" s="8"/>
      <c r="AM16" s="9"/>
      <c r="AN16" s="5"/>
      <c r="AO16" s="5"/>
      <c r="AP16" s="5"/>
      <c r="AQ16" s="9"/>
      <c r="AR16" s="9"/>
      <c r="AS16" s="9"/>
      <c r="AT16" s="6"/>
      <c r="AU16" s="1"/>
      <c r="AV16" s="1"/>
      <c r="AW16" s="1"/>
      <c r="AX16" s="1"/>
      <c r="AY16" s="1"/>
      <c r="AZ16" s="1"/>
      <c r="BA16" s="1"/>
      <c r="BB16" s="11"/>
      <c r="BC16" s="1"/>
      <c r="BD16" s="1"/>
      <c r="BE16" s="1"/>
      <c r="BF16" s="1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</row>
    <row r="17" spans="1:180" ht="15" customHeight="1" x14ac:dyDescent="0.35">
      <c r="A17" s="1"/>
      <c r="B17" s="63">
        <v>4</v>
      </c>
      <c r="C17" t="s">
        <v>22</v>
      </c>
      <c r="D17" s="64">
        <v>187</v>
      </c>
      <c r="E17" s="65">
        <v>6</v>
      </c>
      <c r="F17" s="65" t="str">
        <f>IF(AND(D19="NCR",D17="NCR"),"V",IF(AND(D19="NCR",D17="BYE"),"V",IF(AND(D19="BYE",D17="NCR"),"V",IF(AND(D19="BYE",D17="BYE"),"V",IF(D17&gt;D19,"W",IF(D17&lt;D19,"L","D"))))))</f>
        <v>W</v>
      </c>
      <c r="G17" s="65">
        <f>IF(F17="w",'RD1'!G17+1,'RD1'!G17)</f>
        <v>2</v>
      </c>
      <c r="H17" s="65">
        <f>IF(F17="d",'RD1'!H17+1,'RD1'!H17)</f>
        <v>0</v>
      </c>
      <c r="I17" s="65">
        <f>IF(OR(F17="l","ncr"),'RD1'!I17+1,'RD1'!I17)</f>
        <v>0</v>
      </c>
      <c r="J17" s="65">
        <f>IF(F17="w",'RD1'!J17+2,IF(F17="d",'RD1'!J17+1,'RD1'!J17))</f>
        <v>4</v>
      </c>
      <c r="K17" s="65">
        <f>D17+'RD1'!K17</f>
        <v>377</v>
      </c>
      <c r="L17" s="66">
        <v>2</v>
      </c>
      <c r="M17" s="67">
        <v>4</v>
      </c>
      <c r="N17" t="s">
        <v>29</v>
      </c>
      <c r="O17" s="64">
        <v>187</v>
      </c>
      <c r="P17" s="65">
        <v>6</v>
      </c>
      <c r="Q17" s="65" t="str">
        <f>IF(AND(O19="NCR",O17="NCR"),"V",IF(AND(O19="NCR",O17="BYE"),"V",IF(AND(O19="BYE",O17="NCR"),"V",IF(AND(O19="BYE",O17="BYE"),"V",IF(O17&gt;O19,"W",IF(O17&lt;O19,"L","D"))))))</f>
        <v>W</v>
      </c>
      <c r="R17" s="65">
        <f>IF(Q17="w",'RD1'!R17+1,'RD1'!R17)</f>
        <v>2</v>
      </c>
      <c r="S17" s="65">
        <f>IF(Q17="d",'RD1'!S17+1,'RD1'!S17)</f>
        <v>0</v>
      </c>
      <c r="T17" s="65">
        <f>IF(OR(Q17="l","ncr"),'RD1'!T17+1,'RD1'!T17)</f>
        <v>0</v>
      </c>
      <c r="U17" s="65">
        <f>IF(Q17="w",'RD1'!U17+2,IF(Q17="d",'RD1'!U17+1,'RD1'!U17))</f>
        <v>4</v>
      </c>
      <c r="V17" s="65">
        <f>O17+'RD1'!V17</f>
        <v>372</v>
      </c>
      <c r="W17" s="66">
        <v>1</v>
      </c>
      <c r="X17" s="1"/>
      <c r="Y17" s="1"/>
      <c r="Z17" s="1"/>
      <c r="AA17" s="151" t="s">
        <v>139</v>
      </c>
      <c r="AD17" s="34"/>
      <c r="AE17" s="34"/>
      <c r="AF17" s="34"/>
      <c r="AH17" s="1"/>
      <c r="AI17" s="22"/>
      <c r="AJ17" s="7"/>
      <c r="AK17" s="1"/>
      <c r="AL17" s="8"/>
      <c r="AM17" s="5"/>
      <c r="AN17" s="5"/>
      <c r="AO17" s="5"/>
      <c r="AP17" s="5"/>
      <c r="AQ17" s="9"/>
      <c r="AR17" s="9"/>
      <c r="AS17" s="9"/>
      <c r="AT17" s="6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</row>
    <row r="18" spans="1:180" ht="15" customHeight="1" x14ac:dyDescent="0.35">
      <c r="A18" s="1"/>
      <c r="B18" s="63">
        <v>5</v>
      </c>
      <c r="C18" t="s">
        <v>18</v>
      </c>
      <c r="D18" s="64">
        <v>187</v>
      </c>
      <c r="E18" s="65">
        <v>2</v>
      </c>
      <c r="F18" s="65" t="str">
        <f>IF(AND(D15="NCR",D18="NCR"),"V",IF(AND(D15="NCR",D18="BYE"),"V",IF(AND(D15="BYE",D18="NCR"),"V",IF(AND(D15="BYE",D18="BYE"),"V",IF(D18&gt;D15,"W",IF(D18&lt;D15,"L","D"))))))</f>
        <v>L</v>
      </c>
      <c r="G18" s="65">
        <f>IF(F18="w",'RD1'!G18+1,'RD1'!G18)</f>
        <v>0</v>
      </c>
      <c r="H18" s="65">
        <f>IF(F18="d",'RD1'!H18+1,'RD1'!H18)</f>
        <v>0</v>
      </c>
      <c r="I18" s="65">
        <f>IF(OR(F18="l","ncr"),'RD1'!I18+1,'RD1'!I18)</f>
        <v>2</v>
      </c>
      <c r="J18" s="65">
        <f>IF(F18="w",'RD1'!J18+2,IF(F18="d",'RD1'!J18+1,'RD1'!J18))</f>
        <v>0</v>
      </c>
      <c r="K18" s="65">
        <f>D18+'RD1'!K18</f>
        <v>376</v>
      </c>
      <c r="L18" s="66">
        <v>5</v>
      </c>
      <c r="M18" s="67">
        <v>5</v>
      </c>
      <c r="N18" t="s">
        <v>27</v>
      </c>
      <c r="O18" s="64">
        <v>182</v>
      </c>
      <c r="P18" s="65">
        <v>2</v>
      </c>
      <c r="Q18" s="65" t="str">
        <f>IF(AND(O15="NCR",O18="NCR"),"V",IF(AND(O15="NCR",O18="BYE"),"V",IF(AND(O15="BYE",O18="NCR"),"V",IF(AND(O15="BYE",O18="BYE"),"V",IF(O18&gt;O15,"W",IF(O18&lt;O15,"L","D"))))))</f>
        <v>L</v>
      </c>
      <c r="R18" s="65">
        <f>IF(Q18="w",'RD1'!R18+1,'RD1'!R18)</f>
        <v>0</v>
      </c>
      <c r="S18" s="65">
        <f>IF(Q18="d",'RD1'!S18+1,'RD1'!S18)</f>
        <v>0</v>
      </c>
      <c r="T18" s="65">
        <f>IF(OR(Q18="l","ncr"),'RD1'!T18+1,'RD1'!T18)</f>
        <v>2</v>
      </c>
      <c r="U18" s="65">
        <f>IF(Q18="w",'RD1'!U18+2,IF(Q18="d",'RD1'!U18+1,'RD1'!U18))</f>
        <v>0</v>
      </c>
      <c r="V18" s="65">
        <f>O18+'RD1'!V18</f>
        <v>366</v>
      </c>
      <c r="W18" s="66">
        <v>5</v>
      </c>
      <c r="X18" s="1"/>
      <c r="Y18" s="1"/>
      <c r="Z18" s="1"/>
      <c r="AA18" t="s">
        <v>121</v>
      </c>
      <c r="AC18">
        <f>SUM(O16)</f>
        <v>182</v>
      </c>
      <c r="AD18" s="36"/>
      <c r="AE18" s="37"/>
      <c r="AF18" s="36"/>
      <c r="AH18" s="5"/>
      <c r="AI18" s="22"/>
      <c r="AJ18" s="7"/>
      <c r="AK18" s="1"/>
      <c r="AL18" s="8"/>
      <c r="AM18" s="11"/>
      <c r="AN18" s="5"/>
      <c r="AO18" s="5"/>
      <c r="AP18" s="5"/>
      <c r="AQ18" s="9"/>
      <c r="AR18" s="9"/>
      <c r="AS18" s="1"/>
      <c r="AT18" s="8"/>
      <c r="AU18" s="1"/>
      <c r="AV18" s="1"/>
      <c r="AW18" s="1"/>
      <c r="AX18" s="1"/>
      <c r="AY18" s="1"/>
      <c r="AZ18" s="1"/>
      <c r="BA18" s="1"/>
      <c r="BB18" s="11"/>
      <c r="BC18" s="1"/>
      <c r="BD18" s="1"/>
      <c r="BE18" s="1"/>
      <c r="BF18" s="1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</row>
    <row r="19" spans="1:180" ht="15" customHeight="1" thickBot="1" x14ac:dyDescent="0.4">
      <c r="A19" s="1"/>
      <c r="B19" s="63">
        <v>6</v>
      </c>
      <c r="C19" t="s">
        <v>36</v>
      </c>
      <c r="D19" s="64"/>
      <c r="E19" s="65">
        <v>4</v>
      </c>
      <c r="F19" s="65" t="str">
        <f>IF(AND(D17="NCR",D19="NCR"),"V",IF(AND(D17="NCR",D19="BYE"),"V",IF(AND(D17="BYE",D19="NCR"),"V",IF(AND(D17="BYE",D19="BYE"),"V",IF(D19&gt;D17,"W",IF(D19&lt;D17,"L","D"))))))</f>
        <v>L</v>
      </c>
      <c r="G19" s="65">
        <f>IF(F19="w",'RD1'!G19+1,'RD1'!G19)</f>
        <v>0</v>
      </c>
      <c r="H19" s="65">
        <f>IF(F19="d",'RD1'!H19+1,'RD1'!H19)</f>
        <v>0</v>
      </c>
      <c r="I19" s="65">
        <f>IF(OR(F19="l","ncr"),'RD1'!I19+1,'RD1'!I19)</f>
        <v>2</v>
      </c>
      <c r="J19" s="65">
        <f>IF(F19="w",'RD1'!J19+2,IF(F19="d",'RD1'!J19+1,'RD1'!J19))</f>
        <v>0</v>
      </c>
      <c r="K19" s="65">
        <f>D19+'RD1'!K19</f>
        <v>0</v>
      </c>
      <c r="L19" s="66">
        <v>6</v>
      </c>
      <c r="M19" s="67">
        <v>6</v>
      </c>
      <c r="N19" t="s">
        <v>122</v>
      </c>
      <c r="O19" s="64">
        <v>183</v>
      </c>
      <c r="P19" s="65">
        <v>4</v>
      </c>
      <c r="Q19" s="65" t="str">
        <f>IF(AND(O17="NCR",O19="NCR"),"V",IF(AND(O17="NCR",O19="BYE"),"V",IF(AND(O17="BYE",O19="NCR"),"V",IF(AND(O17="BYE",O19="BYE"),"V",IF(O19&gt;O17,"W",IF(O19&lt;O17,"L","D"))))))</f>
        <v>L</v>
      </c>
      <c r="R19" s="65">
        <f>IF(Q19="w",'RD1'!R19+1,'RD1'!R19)</f>
        <v>1</v>
      </c>
      <c r="S19" s="65">
        <f>IF(Q19="d",'RD1'!S19+1,'RD1'!S19)</f>
        <v>0</v>
      </c>
      <c r="T19" s="65">
        <f>IF(OR(Q19="l","ncr"),'RD1'!T19+1,'RD1'!T19)</f>
        <v>1</v>
      </c>
      <c r="U19" s="65">
        <f>IF(Q19="w",'RD1'!U19+2,IF(Q19="d",'RD1'!U19+1,'RD1'!U19))</f>
        <v>2</v>
      </c>
      <c r="V19" s="65">
        <f>O19+'RD1'!V19</f>
        <v>369</v>
      </c>
      <c r="W19" s="66">
        <v>3</v>
      </c>
      <c r="X19" s="1"/>
      <c r="Y19" s="1"/>
      <c r="Z19" s="1"/>
      <c r="AA19" t="s">
        <v>29</v>
      </c>
      <c r="AC19">
        <f>SUM(O17)</f>
        <v>187</v>
      </c>
      <c r="AD19" s="36"/>
      <c r="AE19" s="37"/>
      <c r="AF19" s="36"/>
      <c r="AH19" s="9"/>
      <c r="AI19" s="22"/>
      <c r="AJ19" s="7"/>
      <c r="AK19" s="1"/>
      <c r="AL19" s="8"/>
      <c r="AM19" s="1"/>
      <c r="AN19" s="5"/>
      <c r="AO19" s="5"/>
      <c r="AP19" s="5"/>
      <c r="AQ19" s="9"/>
      <c r="AR19" s="9"/>
      <c r="AS19" s="1"/>
      <c r="AT19" s="8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</row>
    <row r="20" spans="1:180" ht="15" customHeight="1" thickTop="1" x14ac:dyDescent="0.35">
      <c r="A20" s="1"/>
      <c r="B20" s="58"/>
      <c r="C20" s="59" t="s">
        <v>24</v>
      </c>
      <c r="D20" s="68" t="s">
        <v>4</v>
      </c>
      <c r="E20" s="60" t="s">
        <v>5</v>
      </c>
      <c r="F20" s="60" t="s">
        <v>6</v>
      </c>
      <c r="G20" s="60" t="s">
        <v>7</v>
      </c>
      <c r="H20" s="60" t="s">
        <v>8</v>
      </c>
      <c r="I20" s="60" t="s">
        <v>9</v>
      </c>
      <c r="J20" s="60" t="s">
        <v>10</v>
      </c>
      <c r="K20" s="60" t="s">
        <v>11</v>
      </c>
      <c r="L20" s="69" t="s">
        <v>12</v>
      </c>
      <c r="M20" s="62"/>
      <c r="N20" s="59" t="s">
        <v>25</v>
      </c>
      <c r="O20" s="68" t="s">
        <v>4</v>
      </c>
      <c r="P20" s="60" t="s">
        <v>5</v>
      </c>
      <c r="Q20" s="60" t="s">
        <v>6</v>
      </c>
      <c r="R20" s="60" t="s">
        <v>7</v>
      </c>
      <c r="S20" s="60" t="s">
        <v>8</v>
      </c>
      <c r="T20" s="60" t="s">
        <v>9</v>
      </c>
      <c r="U20" s="60" t="s">
        <v>10</v>
      </c>
      <c r="V20" s="60" t="s">
        <v>11</v>
      </c>
      <c r="W20" s="69" t="s">
        <v>12</v>
      </c>
      <c r="X20" s="1"/>
      <c r="Y20" s="1"/>
      <c r="Z20" s="1"/>
      <c r="AA20" t="s">
        <v>125</v>
      </c>
      <c r="AC20">
        <f>SUM(D24)</f>
        <v>187</v>
      </c>
      <c r="AD20" s="36"/>
      <c r="AE20" s="37"/>
      <c r="AF20" s="36"/>
      <c r="AH20" s="9"/>
      <c r="AI20" s="22"/>
      <c r="AJ20" s="7"/>
      <c r="AK20" s="1"/>
      <c r="AL20" s="8"/>
      <c r="AM20" s="1"/>
      <c r="AN20" s="5"/>
      <c r="AO20" s="5"/>
      <c r="AP20" s="5"/>
      <c r="AQ20" s="9"/>
      <c r="AR20" s="9"/>
      <c r="AS20" s="1"/>
      <c r="AT20" s="8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</row>
    <row r="21" spans="1:180" ht="15" customHeight="1" x14ac:dyDescent="0.35">
      <c r="A21" s="1"/>
      <c r="B21" s="63">
        <v>1</v>
      </c>
      <c r="C21" t="s">
        <v>98</v>
      </c>
      <c r="D21" s="64">
        <v>188</v>
      </c>
      <c r="E21" s="65">
        <v>3</v>
      </c>
      <c r="F21" s="65" t="str">
        <f>IF(AND(D23="NCR",D21="NCR"),"V",IF(AND(D23="NCR",D21="BYE"),"V",IF(AND(D23="BYE",D21="NCR"),"V",IF(AND(D23="BYE",D21="BYE"),"V",IF(D21&gt;D23,"W",IF(D21&lt;D23,"L","D"))))))</f>
        <v>W</v>
      </c>
      <c r="G21" s="65">
        <f>IF(F21="w",'RD1'!G21+1,'RD1'!G21)</f>
        <v>1</v>
      </c>
      <c r="H21" s="65">
        <f>IF(F21="d",'RD1'!H21+1,'RD1'!H21)</f>
        <v>0</v>
      </c>
      <c r="I21" s="65">
        <f>IF(OR(F21="l","ncr"),'RD1'!I21+1,'RD1'!I21)</f>
        <v>1</v>
      </c>
      <c r="J21" s="65">
        <f>IF(F21="w",'RD1'!J21+2,IF(F21="d",'RD1'!J21+1,'RD1'!J21))</f>
        <v>2</v>
      </c>
      <c r="K21" s="65">
        <f>D21+'RD1'!K21</f>
        <v>364</v>
      </c>
      <c r="L21" s="66">
        <v>3</v>
      </c>
      <c r="M21" s="67">
        <v>1</v>
      </c>
      <c r="N21" t="s">
        <v>99</v>
      </c>
      <c r="O21" s="64">
        <v>186</v>
      </c>
      <c r="P21" s="65">
        <v>3</v>
      </c>
      <c r="Q21" s="65" t="str">
        <f>IF(AND(O23="NCR",O21="NCR"),"V",IF(AND(O23="NCR",O21="BYE"),"V",IF(AND(O23="BYE",O21="NCR"),"V",IF(AND(O23="BYE",O21="BYE"),"V",IF(O21&gt;O23,"W",IF(O21&lt;O23,"L","D"))))))</f>
        <v>W</v>
      </c>
      <c r="R21" s="65">
        <f>IF(Q21="w",'RD1'!R21+1,'RD1'!R21)</f>
        <v>2</v>
      </c>
      <c r="S21" s="65">
        <f>IF(Q21="d",'RD1'!S21+1,'RD1'!S21)</f>
        <v>0</v>
      </c>
      <c r="T21" s="65">
        <f>IF(OR(Q21="l","ncr"),'RD1'!T21+1,'RD1'!T21)</f>
        <v>0</v>
      </c>
      <c r="U21" s="65">
        <f>IF(Q21="w",'RD1'!U21+2,IF(Q21="d",'RD1'!U21+1,'RD1'!U21))</f>
        <v>4</v>
      </c>
      <c r="V21" s="65">
        <f>O21+'RD1'!V21</f>
        <v>364</v>
      </c>
      <c r="W21" s="66">
        <v>1</v>
      </c>
      <c r="X21" s="1"/>
      <c r="Y21" s="1"/>
      <c r="Z21" s="1"/>
      <c r="AC21" s="151">
        <f>SUM(AC18:AC20)</f>
        <v>556</v>
      </c>
      <c r="AD21" s="36"/>
      <c r="AE21" s="36"/>
      <c r="AF21" s="36"/>
      <c r="AH21" s="1"/>
      <c r="AI21" s="22"/>
      <c r="AJ21" s="7"/>
      <c r="AK21" s="1"/>
      <c r="AL21" s="8"/>
      <c r="AM21" s="1"/>
      <c r="AN21" s="8"/>
      <c r="AO21" s="1"/>
      <c r="AP21" s="7"/>
      <c r="AQ21" s="1"/>
      <c r="AR21" s="8"/>
      <c r="AS21" s="1"/>
      <c r="AT21" s="8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</row>
    <row r="22" spans="1:180" ht="15" customHeight="1" x14ac:dyDescent="0.35">
      <c r="A22" s="1"/>
      <c r="B22" s="63">
        <v>2</v>
      </c>
      <c r="C22" t="s">
        <v>124</v>
      </c>
      <c r="D22" s="64">
        <v>189</v>
      </c>
      <c r="E22" s="65">
        <v>5</v>
      </c>
      <c r="F22" s="65" t="str">
        <f>IF(AND(D25="NCR",D22="NCR"),"V",IF(AND(D25="NCR",D22="BYE"),"V",IF(AND(D25="BYE",D22="NCR"),"V",IF(AND(D25="BYE",D22="BYE"),"V",IF(D22&gt;D25,"W",IF(D22&lt;D25,"L","D"))))))</f>
        <v>W</v>
      </c>
      <c r="G22" s="65">
        <f>IF(F22="w",'RD1'!G22+1,'RD1'!G22)</f>
        <v>2</v>
      </c>
      <c r="H22" s="65">
        <f>IF(F22="d",'RD1'!H22+1,'RD1'!H22)</f>
        <v>0</v>
      </c>
      <c r="I22" s="65">
        <f>IF(OR(F22="l","ncr"),'RD1'!I22+1,'RD1'!I22)</f>
        <v>0</v>
      </c>
      <c r="J22" s="65">
        <f>IF(F22="w",'RD1'!J22+2,IF(F22="d",'RD1'!J22+1,'RD1'!J22))</f>
        <v>4</v>
      </c>
      <c r="K22" s="65">
        <f>D22+'RD1'!K22</f>
        <v>366</v>
      </c>
      <c r="L22" s="66">
        <v>1</v>
      </c>
      <c r="M22" s="67">
        <v>2</v>
      </c>
      <c r="N22" t="s">
        <v>101</v>
      </c>
      <c r="O22" s="64">
        <v>170</v>
      </c>
      <c r="P22" s="65">
        <v>5</v>
      </c>
      <c r="Q22" s="65" t="str">
        <f>IF(AND(O25="NCR",O22="NCR"),"V",IF(AND(O25="NCR",O22="BYE"),"V",IF(AND(O25="BYE",O22="NCR"),"V",IF(AND(O25="BYE",O22="BYE"),"V",IF(O22&gt;O25,"W",IF(O22&lt;O25,"L","D"))))))</f>
        <v>L</v>
      </c>
      <c r="R22" s="65">
        <f>IF(Q22="w",'RD1'!R22+1,'RD1'!R22)</f>
        <v>0</v>
      </c>
      <c r="S22" s="65">
        <f>IF(Q22="d",'RD1'!S22+1,'RD1'!S22)</f>
        <v>0</v>
      </c>
      <c r="T22" s="65">
        <f>IF(OR(Q22="l","ncr"),'RD1'!T22+1,'RD1'!T22)</f>
        <v>2</v>
      </c>
      <c r="U22" s="65">
        <f>IF(Q22="w",'RD1'!U22+2,IF(Q22="d",'RD1'!U22+1,'RD1'!U22))</f>
        <v>0</v>
      </c>
      <c r="V22" s="65">
        <f>O22+'RD1'!V22</f>
        <v>328</v>
      </c>
      <c r="W22" s="66">
        <v>6</v>
      </c>
      <c r="X22" s="1"/>
      <c r="Y22" s="1"/>
      <c r="Z22" s="1"/>
      <c r="AA22" s="151" t="s">
        <v>140</v>
      </c>
      <c r="AD22" s="34"/>
      <c r="AE22" s="34"/>
      <c r="AF22" s="34"/>
      <c r="AH22" s="1"/>
      <c r="AI22" s="22"/>
      <c r="AJ22" s="7"/>
      <c r="AK22" s="1"/>
      <c r="AL22" s="8"/>
      <c r="AM22" s="1"/>
      <c r="AN22" s="8"/>
      <c r="AO22" s="1"/>
      <c r="AP22" s="7"/>
      <c r="AQ22" s="1"/>
      <c r="AR22" s="8"/>
      <c r="AS22" s="1"/>
      <c r="AT22" s="8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</row>
    <row r="23" spans="1:180" ht="15" customHeight="1" x14ac:dyDescent="0.35">
      <c r="A23" s="1"/>
      <c r="B23" s="63">
        <v>3</v>
      </c>
      <c r="C23" t="s">
        <v>51</v>
      </c>
      <c r="D23" s="64">
        <v>179</v>
      </c>
      <c r="E23" s="65">
        <v>1</v>
      </c>
      <c r="F23" s="65" t="str">
        <f>IF(AND(D21="NCR",D23="NCR"),"V",IF(AND(D21="NCR",D23="BYE"),"V",IF(AND(D21="BYE",D23="NCR"),"V",IF(AND(D21="BYE",D23="BYE"),"V",IF(D23&gt;D21,"W",IF(D23&lt;D21,"L","D"))))))</f>
        <v>L</v>
      </c>
      <c r="G23" s="65">
        <f>IF(F23="w",'RD1'!G23+1,'RD1'!G23)</f>
        <v>1</v>
      </c>
      <c r="H23" s="65">
        <f>IF(F23="d",'RD1'!H23+1,'RD1'!H23)</f>
        <v>0</v>
      </c>
      <c r="I23" s="65">
        <f>IF(OR(F23="l","ncr"),'RD1'!I23+1,'RD1'!I23)</f>
        <v>1</v>
      </c>
      <c r="J23" s="65">
        <f>IF(F23="w",'RD1'!J23+2,IF(F23="d",'RD1'!J23+1,'RD1'!J23))</f>
        <v>2</v>
      </c>
      <c r="K23" s="65">
        <f>D23+'RD1'!K23</f>
        <v>360</v>
      </c>
      <c r="L23" s="66">
        <v>4</v>
      </c>
      <c r="M23" s="67">
        <v>3</v>
      </c>
      <c r="N23" t="s">
        <v>123</v>
      </c>
      <c r="O23" s="64">
        <v>175</v>
      </c>
      <c r="P23" s="65">
        <v>1</v>
      </c>
      <c r="Q23" s="65" t="str">
        <f>IF(AND(O21="NCR",O23="NCR"),"V",IF(AND(O21="NCR",O23="BYE"),"V",IF(AND(O21="BYE",O23="NCR"),"V",IF(AND(O21="BYE",O23="BYE"),"V",IF(O23&gt;O21,"W",IF(O23&lt;O21,"L","D"))))))</f>
        <v>L</v>
      </c>
      <c r="R23" s="65">
        <f>IF(Q23="w",'RD1'!R23+1,'RD1'!R23)</f>
        <v>0</v>
      </c>
      <c r="S23" s="65">
        <f>IF(Q23="d",'RD1'!S23+1,'RD1'!S23)</f>
        <v>0</v>
      </c>
      <c r="T23" s="65">
        <f>IF(OR(Q23="l","ncr"),'RD1'!T23+1,'RD1'!T23)</f>
        <v>2</v>
      </c>
      <c r="U23" s="65">
        <f>IF(Q23="w",'RD1'!U23+2,IF(Q23="d",'RD1'!U23+1,'RD1'!U23))</f>
        <v>0</v>
      </c>
      <c r="V23" s="65">
        <f>O23+'RD1'!V23</f>
        <v>342</v>
      </c>
      <c r="W23" s="66">
        <v>5</v>
      </c>
      <c r="X23" s="1"/>
      <c r="Y23" s="1"/>
      <c r="Z23" s="1"/>
      <c r="AA23" t="s">
        <v>100</v>
      </c>
      <c r="AC23">
        <f>SUM(O14)</f>
        <v>186</v>
      </c>
      <c r="AD23" s="36"/>
      <c r="AE23" s="37"/>
      <c r="AF23" s="36"/>
      <c r="AH23" s="1"/>
      <c r="AI23" s="22"/>
      <c r="AJ23" s="7"/>
      <c r="AK23" s="1"/>
      <c r="AL23" s="8"/>
      <c r="AM23" s="1"/>
      <c r="AN23" s="8"/>
      <c r="AO23" s="1"/>
      <c r="AP23" s="7"/>
      <c r="AQ23" s="1"/>
      <c r="AR23" s="8"/>
      <c r="AS23" s="1"/>
      <c r="AT23" s="8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</row>
    <row r="24" spans="1:180" ht="15" customHeight="1" x14ac:dyDescent="0.35">
      <c r="A24" s="1"/>
      <c r="B24" s="63">
        <v>4</v>
      </c>
      <c r="C24" t="s">
        <v>125</v>
      </c>
      <c r="D24" s="64">
        <v>187</v>
      </c>
      <c r="E24" s="65">
        <v>6</v>
      </c>
      <c r="F24" s="65" t="str">
        <f>IF(AND(D26="NCR",D24="NCR"),"V",IF(AND(D26="NCR",D24="BYE"),"V",IF(AND(D26="BYE",D24="NCR"),"V",IF(AND(D26="BYE",D24="BYE"),"V",IF(D24&gt;D26,"W",IF(D24&lt;D26,"L","D"))))))</f>
        <v>W</v>
      </c>
      <c r="G24" s="65">
        <f>IF(F24="w",'RD1'!G24+1,'RD1'!G24)</f>
        <v>2</v>
      </c>
      <c r="H24" s="65">
        <f>IF(F24="d",'RD1'!H24+1,'RD1'!H24)</f>
        <v>0</v>
      </c>
      <c r="I24" s="65">
        <f>IF(OR(F24="l","ncr"),'RD1'!I24+1,'RD1'!I24)</f>
        <v>0</v>
      </c>
      <c r="J24" s="65">
        <f>IF(F24="w",'RD1'!J24+2,IF(F24="d",'RD1'!J24+1,'RD1'!J24))</f>
        <v>4</v>
      </c>
      <c r="K24" s="65">
        <f>D24+'RD1'!K24</f>
        <v>362</v>
      </c>
      <c r="L24" s="66">
        <v>2</v>
      </c>
      <c r="M24" s="67">
        <v>4</v>
      </c>
      <c r="N24" t="s">
        <v>46</v>
      </c>
      <c r="O24" s="64">
        <v>172</v>
      </c>
      <c r="P24" s="65">
        <v>6</v>
      </c>
      <c r="Q24" s="65" t="str">
        <f>IF(AND(O26="NCR",O24="NCR"),"V",IF(AND(O26="NCR",O24="BYE"),"V",IF(AND(O26="BYE",O24="NCR"),"V",IF(AND(O26="BYE",O24="BYE"),"V",IF(O24&gt;O26,"W",IF(O24&lt;O26,"L","D"))))))</f>
        <v>L</v>
      </c>
      <c r="R24" s="65">
        <f>IF(Q24="w",'RD1'!R24+1,'RD1'!R24)</f>
        <v>1</v>
      </c>
      <c r="S24" s="65">
        <f>IF(Q24="d",'RD1'!S24+1,'RD1'!S24)</f>
        <v>0</v>
      </c>
      <c r="T24" s="65">
        <f>IF(OR(Q24="l","ncr"),'RD1'!T24+1,'RD1'!T24)</f>
        <v>1</v>
      </c>
      <c r="U24" s="65">
        <f>IF(Q24="w",'RD1'!U24+2,IF(Q24="d",'RD1'!U24+1,'RD1'!U24))</f>
        <v>2</v>
      </c>
      <c r="V24" s="65">
        <f>O24+'RD1'!V24</f>
        <v>346</v>
      </c>
      <c r="W24" s="66">
        <v>3</v>
      </c>
      <c r="X24" s="1"/>
      <c r="Y24" s="1"/>
      <c r="Z24" s="1"/>
      <c r="AA24" t="s">
        <v>122</v>
      </c>
      <c r="AC24">
        <f>SUM(O19)</f>
        <v>183</v>
      </c>
      <c r="AD24" s="36"/>
      <c r="AE24" s="37"/>
      <c r="AF24" s="36"/>
      <c r="AH24" s="1"/>
      <c r="AI24" s="22"/>
      <c r="AJ24" s="7"/>
      <c r="AK24" s="1"/>
      <c r="AL24" s="8"/>
      <c r="AM24" s="1"/>
      <c r="AN24" s="8"/>
      <c r="AO24" s="1"/>
      <c r="AP24" s="7"/>
      <c r="AQ24" s="1"/>
      <c r="AR24" s="8"/>
      <c r="AS24" s="1"/>
      <c r="AT24" s="8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</row>
    <row r="25" spans="1:180" ht="15" customHeight="1" x14ac:dyDescent="0.35">
      <c r="A25" s="1"/>
      <c r="B25" s="63">
        <v>5</v>
      </c>
      <c r="C25" t="s">
        <v>126</v>
      </c>
      <c r="D25" s="64">
        <v>178</v>
      </c>
      <c r="E25" s="65">
        <v>2</v>
      </c>
      <c r="F25" s="65" t="str">
        <f>IF(AND(D22="NCR",D25="NCR"),"V",IF(AND(D22="NCR",D25="BYE"),"V",IF(AND(D22="BYE",D25="NCR"),"V",IF(AND(D22="BYE",D25="BYE"),"V",IF(D25&gt;D22,"W",IF(D25&lt;D22,"L","D"))))))</f>
        <v>L</v>
      </c>
      <c r="G25" s="65">
        <f>IF(F25="w",'RD1'!G25+1,'RD1'!G25)</f>
        <v>0</v>
      </c>
      <c r="H25" s="65">
        <f>IF(F25="d",'RD1'!H25+1,'RD1'!H25)</f>
        <v>0</v>
      </c>
      <c r="I25" s="65">
        <f>IF(OR(F25="l","ncr"),'RD1'!I25+1,'RD1'!I25)</f>
        <v>2</v>
      </c>
      <c r="J25" s="65">
        <f>IF(F25="w",'RD1'!J25+2,IF(F25="d",'RD1'!J25+1,'RD1'!J25))</f>
        <v>0</v>
      </c>
      <c r="K25" s="65">
        <f>D25+'RD1'!K25</f>
        <v>352</v>
      </c>
      <c r="L25" s="66">
        <v>5</v>
      </c>
      <c r="M25" s="67">
        <v>5</v>
      </c>
      <c r="N25" t="s">
        <v>19</v>
      </c>
      <c r="O25" s="64">
        <v>174</v>
      </c>
      <c r="P25" s="65">
        <v>2</v>
      </c>
      <c r="Q25" s="65" t="str">
        <f>IF(AND(O22="NCR",O25="NCR"),"V",IF(AND(O22="NCR",O25="BYE"),"V",IF(AND(O22="BYE",O25="NCR"),"V",IF(AND(O22="BYE",O25="BYE"),"V",IF(O25&gt;O22,"W",IF(O25&lt;O22,"L","D"))))))</f>
        <v>W</v>
      </c>
      <c r="R25" s="65">
        <f>IF(Q25="w",'RD1'!R25+1,'RD1'!R25)</f>
        <v>1</v>
      </c>
      <c r="S25" s="65">
        <f>IF(Q25="d",'RD1'!S25+1,'RD1'!S25)</f>
        <v>0</v>
      </c>
      <c r="T25" s="65">
        <f>IF(OR(Q25="l","ncr"),'RD1'!T25+1,'RD1'!T25)</f>
        <v>1</v>
      </c>
      <c r="U25" s="65">
        <f>IF(Q25="w",'RD1'!U25+2,IF(Q25="d",'RD1'!U25+1,'RD1'!U25))</f>
        <v>2</v>
      </c>
      <c r="V25" s="65">
        <f>O25+'RD1'!V25</f>
        <v>339</v>
      </c>
      <c r="W25" s="66">
        <v>4</v>
      </c>
      <c r="X25" s="1"/>
      <c r="Y25" s="1"/>
      <c r="Z25" s="1"/>
      <c r="AA25" t="s">
        <v>51</v>
      </c>
      <c r="AC25">
        <f>SUM(D23)</f>
        <v>179</v>
      </c>
      <c r="AD25" s="36"/>
      <c r="AE25" s="37"/>
      <c r="AF25" s="36"/>
      <c r="AH25" s="1"/>
      <c r="AI25" s="22"/>
      <c r="AJ25" s="7"/>
      <c r="AK25" s="1"/>
      <c r="AL25" s="8"/>
      <c r="AM25" s="1"/>
      <c r="AN25" s="8"/>
      <c r="AO25" s="1"/>
      <c r="AP25" s="7"/>
      <c r="AQ25" s="1"/>
      <c r="AR25" s="8"/>
      <c r="AS25" s="1"/>
      <c r="AT25" s="8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</row>
    <row r="26" spans="1:180" ht="15" customHeight="1" thickBot="1" x14ac:dyDescent="0.4">
      <c r="A26" s="1"/>
      <c r="B26" s="63">
        <v>6</v>
      </c>
      <c r="C26" t="s">
        <v>127</v>
      </c>
      <c r="D26" s="64">
        <v>185</v>
      </c>
      <c r="E26" s="65">
        <v>4</v>
      </c>
      <c r="F26" s="65" t="str">
        <f>IF(AND(D24="NCR",D26="NCR"),"V",IF(AND(D24="NCR",D26="BYE"),"V",IF(AND(D24="BYE",D26="NCR"),"V",IF(AND(D24="BYE",D26="BYE"),"V",IF(D26&gt;D24,"W",IF(D26&lt;D24,"L","D"))))))</f>
        <v>L</v>
      </c>
      <c r="G26" s="65">
        <f>IF(F26="w",'RD1'!G26+1,'RD1'!G26)</f>
        <v>0</v>
      </c>
      <c r="H26" s="65">
        <f>IF(F26="d",'RD1'!H26+1,'RD1'!H26)</f>
        <v>0</v>
      </c>
      <c r="I26" s="65">
        <f>IF(OR(F26="l","ncr"),'RD1'!I26+1,'RD1'!I26)</f>
        <v>2</v>
      </c>
      <c r="J26" s="65">
        <f>IF(F26="w",'RD1'!J26+2,IF(F26="d",'RD1'!J26+1,'RD1'!J26))</f>
        <v>0</v>
      </c>
      <c r="K26" s="65">
        <f>D26+'RD1'!K26</f>
        <v>353</v>
      </c>
      <c r="L26" s="66">
        <v>6</v>
      </c>
      <c r="M26" s="67">
        <v>6</v>
      </c>
      <c r="N26" t="s">
        <v>41</v>
      </c>
      <c r="O26" s="64">
        <v>175</v>
      </c>
      <c r="P26" s="65">
        <v>4</v>
      </c>
      <c r="Q26" s="65" t="str">
        <f>IF(AND(O24="NCR",O26="NCR"),"V",IF(AND(O24="NCR",O26="BYE"),"V",IF(AND(O24="BYE",O26="NCR"),"V",IF(AND(O24="BYE",O26="BYE"),"V",IF(O26&gt;O24,"W",IF(O26&lt;O24,"L","D"))))))</f>
        <v>W</v>
      </c>
      <c r="R26" s="65">
        <f>IF(Q26="w",'RD1'!R26+1,'RD1'!R26)</f>
        <v>2</v>
      </c>
      <c r="S26" s="65">
        <f>IF(Q26="d",'RD1'!S26+1,'RD1'!S26)</f>
        <v>0</v>
      </c>
      <c r="T26" s="65">
        <f>IF(OR(Q26="l","ncr"),'RD1'!T26+1,'RD1'!T26)</f>
        <v>0</v>
      </c>
      <c r="U26" s="65">
        <f>IF(Q26="w",'RD1'!U26+2,IF(Q26="d",'RD1'!U26+1,'RD1'!U26))</f>
        <v>4</v>
      </c>
      <c r="V26" s="65">
        <f>O26+'RD1'!V26</f>
        <v>350</v>
      </c>
      <c r="W26" s="66">
        <v>2</v>
      </c>
      <c r="X26" s="1"/>
      <c r="Y26" s="1"/>
      <c r="Z26" s="1"/>
      <c r="AC26" s="151">
        <f>SUM(AC23:AC25)</f>
        <v>548</v>
      </c>
      <c r="AD26" s="36"/>
      <c r="AE26" s="36"/>
      <c r="AF26" s="36"/>
      <c r="AH26" s="1"/>
      <c r="AI26" s="22"/>
      <c r="AJ26" s="7"/>
      <c r="AK26" s="1"/>
      <c r="AL26" s="8"/>
      <c r="AM26" s="1"/>
      <c r="AN26" s="8"/>
      <c r="AO26" s="1"/>
      <c r="AP26" s="7"/>
      <c r="AQ26" s="1"/>
      <c r="AR26" s="8"/>
      <c r="AS26" s="1"/>
      <c r="AT26" s="8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</row>
    <row r="27" spans="1:180" ht="15" customHeight="1" thickTop="1" x14ac:dyDescent="0.35">
      <c r="A27" s="1"/>
      <c r="B27" s="58"/>
      <c r="C27" s="59" t="s">
        <v>37</v>
      </c>
      <c r="D27" s="68" t="s">
        <v>4</v>
      </c>
      <c r="E27" s="60" t="s">
        <v>5</v>
      </c>
      <c r="F27" s="60" t="s">
        <v>6</v>
      </c>
      <c r="G27" s="60" t="s">
        <v>7</v>
      </c>
      <c r="H27" s="60" t="s">
        <v>8</v>
      </c>
      <c r="I27" s="60" t="s">
        <v>9</v>
      </c>
      <c r="J27" s="60" t="s">
        <v>10</v>
      </c>
      <c r="K27" s="60" t="s">
        <v>11</v>
      </c>
      <c r="L27" s="69" t="s">
        <v>12</v>
      </c>
      <c r="M27" s="62"/>
      <c r="N27" s="59" t="s">
        <v>38</v>
      </c>
      <c r="O27" s="68" t="s">
        <v>4</v>
      </c>
      <c r="P27" s="60" t="s">
        <v>5</v>
      </c>
      <c r="Q27" s="60" t="s">
        <v>6</v>
      </c>
      <c r="R27" s="60" t="s">
        <v>7</v>
      </c>
      <c r="S27" s="60" t="s">
        <v>8</v>
      </c>
      <c r="T27" s="60" t="s">
        <v>9</v>
      </c>
      <c r="U27" s="60" t="s">
        <v>10</v>
      </c>
      <c r="V27" s="60" t="s">
        <v>11</v>
      </c>
      <c r="W27" s="69" t="s">
        <v>12</v>
      </c>
      <c r="X27" s="1"/>
      <c r="Y27" s="1"/>
      <c r="Z27" s="1"/>
      <c r="AA27" s="151" t="s">
        <v>110</v>
      </c>
      <c r="AD27" s="34"/>
      <c r="AE27" s="34"/>
      <c r="AF27" s="34"/>
      <c r="AH27" s="1"/>
      <c r="AI27" s="22"/>
      <c r="AJ27" s="7"/>
      <c r="AK27" s="1"/>
      <c r="AL27" s="8"/>
      <c r="AM27" s="1"/>
      <c r="AN27" s="8"/>
      <c r="AO27" s="1"/>
      <c r="AP27" s="7"/>
      <c r="AQ27" s="1"/>
      <c r="AR27" s="8"/>
      <c r="AS27" s="1"/>
      <c r="AT27" s="8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</row>
    <row r="28" spans="1:180" ht="15" customHeight="1" x14ac:dyDescent="0.35">
      <c r="A28" s="1"/>
      <c r="B28" s="63">
        <v>1</v>
      </c>
      <c r="C28" t="s">
        <v>103</v>
      </c>
      <c r="D28" s="64">
        <v>175</v>
      </c>
      <c r="E28" s="65">
        <v>3</v>
      </c>
      <c r="F28" s="65" t="str">
        <f>IF(AND(D30="NCR",D28="NCR"),"V",IF(AND(D30="NCR",D28="BYE"),"V",IF(AND(D30="BYE",D28="NCR"),"V",IF(AND(D30="BYE",D28="BYE"),"V",IF(D28&gt;D30,"W",IF(D28&lt;D30,"L","D"))))))</f>
        <v>W</v>
      </c>
      <c r="G28" s="65">
        <f>IF(F28="w",'RD1'!G28+1,'RD1'!G28)</f>
        <v>2</v>
      </c>
      <c r="H28" s="65">
        <f>IF(F28="d",'RD1'!H28+1,'RD1'!H28)</f>
        <v>0</v>
      </c>
      <c r="I28" s="65">
        <f>IF(OR(F28="l","ncr"),'RD1'!I28+1,'RD1'!I28)</f>
        <v>0</v>
      </c>
      <c r="J28" s="65">
        <f>IF(F28="w",'RD1'!J28+2,IF(F28="d",'RD1'!J28+1,'RD1'!J28))</f>
        <v>4</v>
      </c>
      <c r="K28" s="65">
        <f>D28+'RD1'!K28</f>
        <v>351</v>
      </c>
      <c r="L28" s="66">
        <v>1</v>
      </c>
      <c r="M28" s="67">
        <v>1</v>
      </c>
      <c r="N28" t="s">
        <v>116</v>
      </c>
      <c r="O28" s="64">
        <v>177</v>
      </c>
      <c r="P28" s="65">
        <v>3</v>
      </c>
      <c r="Q28" s="65" t="str">
        <f>IF(AND(O30="NCR",O28="NCR"),"V",IF(AND(O30="NCR",O28="BYE"),"V",IF(AND(O30="BYE",O28="NCR"),"V",IF(AND(O30="BYE",O28="BYE"),"V",IF(O28&gt;O30,"W",IF(O28&lt;O30,"L","D"))))))</f>
        <v>W</v>
      </c>
      <c r="R28" s="65">
        <f>IF(Q28="w",'RD1'!R28+1,'RD1'!R28)</f>
        <v>1</v>
      </c>
      <c r="S28" s="65">
        <f>IF(Q28="d",'RD1'!S28+1,'RD1'!S28)</f>
        <v>1</v>
      </c>
      <c r="T28" s="65">
        <f>IF(OR(Q28="l","ncr"),'RD1'!T28+1,'RD1'!T28)</f>
        <v>0</v>
      </c>
      <c r="U28" s="65">
        <f>IF(Q28="w",'RD1'!U28+2,IF(Q28="d",'RD1'!U28+1,'RD1'!U28))</f>
        <v>3</v>
      </c>
      <c r="V28" s="65">
        <f>O28+'RD1'!V28</f>
        <v>340</v>
      </c>
      <c r="W28" s="66">
        <v>3</v>
      </c>
      <c r="X28" s="1"/>
      <c r="Y28" s="1"/>
      <c r="Z28" s="1"/>
      <c r="AA28" t="s">
        <v>27</v>
      </c>
      <c r="AC28">
        <f>SUM(O18)</f>
        <v>182</v>
      </c>
      <c r="AD28" s="36"/>
      <c r="AE28" s="37"/>
      <c r="AF28" s="36"/>
      <c r="AH28" s="1"/>
      <c r="AI28" s="22"/>
      <c r="AJ28" s="7"/>
      <c r="AK28" s="1"/>
      <c r="AL28" s="8"/>
      <c r="AM28" s="1"/>
      <c r="AN28" s="8"/>
      <c r="AO28" s="1"/>
      <c r="AP28" s="7"/>
      <c r="AQ28" s="1"/>
      <c r="AR28" s="8"/>
      <c r="AS28" s="1"/>
      <c r="AT28" s="8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</row>
    <row r="29" spans="1:180" ht="15" customHeight="1" x14ac:dyDescent="0.35">
      <c r="A29" s="1"/>
      <c r="B29" s="63">
        <v>2</v>
      </c>
      <c r="C29" t="s">
        <v>34</v>
      </c>
      <c r="D29" s="64">
        <v>168</v>
      </c>
      <c r="E29" s="65">
        <v>5</v>
      </c>
      <c r="F29" s="65" t="str">
        <f>IF(AND(D32="NCR",D29="NCR"),"V",IF(AND(D32="NCR",D29="BYE"),"V",IF(AND(D32="BYE",D29="NCR"),"V",IF(AND(D32="BYE",D29="BYE"),"V",IF(D29&gt;D32,"W",IF(D29&lt;D32,"L","D"))))))</f>
        <v>D</v>
      </c>
      <c r="G29" s="65">
        <f>IF(F29="w",'RD1'!G29+1,'RD1'!G29)</f>
        <v>0</v>
      </c>
      <c r="H29" s="65">
        <f>IF(F29="d",'RD1'!H29+1,'RD1'!H29)</f>
        <v>1</v>
      </c>
      <c r="I29" s="65">
        <f>IF(OR(F29="l","ncr"),'RD1'!I29+1,'RD1'!I29)</f>
        <v>1</v>
      </c>
      <c r="J29" s="65">
        <f>IF(F29="w",'RD1'!J29+2,IF(F29="d",'RD1'!J29+1,'RD1'!J29))</f>
        <v>1</v>
      </c>
      <c r="K29" s="65">
        <f>D29+'RD1'!K29</f>
        <v>339</v>
      </c>
      <c r="L29" s="66">
        <v>5</v>
      </c>
      <c r="M29" s="67">
        <v>2</v>
      </c>
      <c r="N29" t="s">
        <v>55</v>
      </c>
      <c r="O29" s="64">
        <v>179</v>
      </c>
      <c r="P29" s="65">
        <v>5</v>
      </c>
      <c r="Q29" s="65" t="str">
        <f>IF(AND(O32="NCR",O29="NCR"),"V",IF(AND(O32="NCR",O29="BYE"),"V",IF(AND(O32="BYE",O29="NCR"),"V",IF(AND(O32="BYE",O29="BYE"),"V",IF(O29&gt;O32,"W",IF(O29&lt;O32,"L","D"))))))</f>
        <v>W</v>
      </c>
      <c r="R29" s="65">
        <f>IF(Q29="w",'RD1'!R29+1,'RD1'!R29)</f>
        <v>1</v>
      </c>
      <c r="S29" s="65">
        <f>IF(Q29="d",'RD1'!S29+1,'RD1'!S29)</f>
        <v>1</v>
      </c>
      <c r="T29" s="65">
        <f>IF(OR(Q29="l","ncr"),'RD1'!T29+1,'RD1'!T29)</f>
        <v>0</v>
      </c>
      <c r="U29" s="65">
        <f>IF(Q29="w",'RD1'!U29+2,IF(Q29="d",'RD1'!U29+1,'RD1'!U29))</f>
        <v>3</v>
      </c>
      <c r="V29" s="65">
        <f>O29+'RD1'!V29</f>
        <v>342</v>
      </c>
      <c r="W29" s="66">
        <v>2</v>
      </c>
      <c r="X29" s="1"/>
      <c r="Y29" s="1"/>
      <c r="Z29" s="1"/>
      <c r="AA29" t="s">
        <v>103</v>
      </c>
      <c r="AC29">
        <f>SUM(D28)</f>
        <v>175</v>
      </c>
      <c r="AD29" s="36"/>
      <c r="AE29" s="37"/>
      <c r="AF29" s="36"/>
      <c r="AH29" s="1"/>
      <c r="AI29" s="22"/>
      <c r="AJ29" s="7"/>
      <c r="AK29" s="1"/>
      <c r="AL29" s="8"/>
      <c r="AM29" s="1"/>
      <c r="AN29" s="8"/>
      <c r="AO29" s="1"/>
      <c r="AP29" s="7"/>
      <c r="AQ29" s="1"/>
      <c r="AR29" s="8"/>
      <c r="AS29" s="1"/>
      <c r="AT29" s="8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</row>
    <row r="30" spans="1:180" ht="15" customHeight="1" x14ac:dyDescent="0.35">
      <c r="A30" s="1"/>
      <c r="B30" s="63">
        <v>3</v>
      </c>
      <c r="C30" t="s">
        <v>136</v>
      </c>
      <c r="D30" s="64">
        <v>169</v>
      </c>
      <c r="E30" s="65">
        <v>1</v>
      </c>
      <c r="F30" s="65" t="str">
        <f>IF(AND(D28="NCR",D30="NCR"),"V",IF(AND(D28="NCR",D30="BYE"),"V",IF(AND(D28="BYE",D30="NCR"),"V",IF(AND(D28="BYE",D30="BYE"),"V",IF(D30&gt;D28,"W",IF(D30&lt;D28,"L","D"))))))</f>
        <v>L</v>
      </c>
      <c r="G30" s="65">
        <f>IF(F30="w",'RD1'!G30+1,'RD1'!G30)</f>
        <v>1</v>
      </c>
      <c r="H30" s="65">
        <f>IF(F30="d",'RD1'!H30+1,'RD1'!H30)</f>
        <v>0</v>
      </c>
      <c r="I30" s="65">
        <f>IF(OR(F30="l","ncr"),'RD1'!I30+1,'RD1'!I30)</f>
        <v>1</v>
      </c>
      <c r="J30" s="65">
        <f>IF(F30="w",'RD1'!J30+2,IF(F30="d",'RD1'!J30+1,'RD1'!J30))</f>
        <v>2</v>
      </c>
      <c r="K30" s="65">
        <f>D30+'RD1'!K30</f>
        <v>336</v>
      </c>
      <c r="L30" s="66">
        <v>3</v>
      </c>
      <c r="M30" s="67">
        <v>3</v>
      </c>
      <c r="N30" t="s">
        <v>40</v>
      </c>
      <c r="O30" s="64">
        <v>162</v>
      </c>
      <c r="P30" s="65">
        <v>1</v>
      </c>
      <c r="Q30" s="65" t="str">
        <f>IF(AND(O28="NCR",O30="NCR"),"V",IF(AND(O28="NCR",O30="BYE"),"V",IF(AND(O28="BYE",O30="NCR"),"V",IF(AND(O28="BYE",O30="BYE"),"V",IF(O30&gt;O28,"W",IF(O30&lt;O28,"L","D"))))))</f>
        <v>L</v>
      </c>
      <c r="R30" s="65">
        <f>IF(Q30="w",'RD1'!R30+1,'RD1'!R30)</f>
        <v>0</v>
      </c>
      <c r="S30" s="65">
        <f>IF(Q30="d",'RD1'!S30+1,'RD1'!S30)</f>
        <v>0</v>
      </c>
      <c r="T30" s="65">
        <f>IF(OR(Q30="l","ncr"),'RD1'!T30+1,'RD1'!T30)</f>
        <v>2</v>
      </c>
      <c r="U30" s="65">
        <f>IF(Q30="w",'RD1'!U30+2,IF(Q30="d",'RD1'!U30+1,'RD1'!U30))</f>
        <v>0</v>
      </c>
      <c r="V30" s="65">
        <f>O30+'RD1'!V30</f>
        <v>330</v>
      </c>
      <c r="W30" s="66">
        <v>5</v>
      </c>
      <c r="X30" s="1"/>
      <c r="Y30" s="1"/>
      <c r="Z30" s="1"/>
      <c r="AA30" t="s">
        <v>40</v>
      </c>
      <c r="AC30">
        <f>SUM(O30)</f>
        <v>162</v>
      </c>
      <c r="AD30" s="36"/>
      <c r="AE30" s="37"/>
      <c r="AF30" s="36"/>
      <c r="AH30" s="1"/>
      <c r="AI30" s="11"/>
      <c r="AJ30" s="7"/>
      <c r="AK30" s="1"/>
      <c r="AL30" s="8"/>
      <c r="AM30" s="1"/>
      <c r="AN30" s="8"/>
      <c r="AO30" s="1"/>
      <c r="AP30" s="7"/>
      <c r="AQ30" s="1"/>
      <c r="AR30" s="8"/>
      <c r="AS30" s="1"/>
      <c r="AT30" s="8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</row>
    <row r="31" spans="1:180" ht="15" customHeight="1" x14ac:dyDescent="0.35">
      <c r="A31" s="1"/>
      <c r="B31" s="63">
        <v>4</v>
      </c>
      <c r="C31" t="s">
        <v>44</v>
      </c>
      <c r="D31" s="64">
        <v>163</v>
      </c>
      <c r="E31" s="65">
        <v>6</v>
      </c>
      <c r="F31" s="65" t="str">
        <f>IF(AND(D33="NCR",D31="NCR"),"V",IF(AND(D33="NCR",D31="BYE"),"V",IF(AND(D33="BYE",D31="NCR"),"V",IF(AND(D33="BYE",D31="BYE"),"V",IF(D31&gt;D33,"W",IF(D31&lt;D33,"L","D"))))))</f>
        <v>L</v>
      </c>
      <c r="G31" s="65">
        <f>IF(F31="w",'RD1'!G31+1,'RD1'!G31)</f>
        <v>0</v>
      </c>
      <c r="H31" s="65">
        <f>IF(F31="d",'RD1'!H31+1,'RD1'!H31)</f>
        <v>0</v>
      </c>
      <c r="I31" s="65">
        <f>IF(OR(F31="l","ncr"),'RD1'!I31+1,'RD1'!I31)</f>
        <v>2</v>
      </c>
      <c r="J31" s="65">
        <f>IF(F31="w",'RD1'!J31+2,IF(F31="d",'RD1'!J31+1,'RD1'!J31))</f>
        <v>0</v>
      </c>
      <c r="K31" s="65">
        <f>D31+'RD1'!K31</f>
        <v>330</v>
      </c>
      <c r="L31" s="66">
        <v>6</v>
      </c>
      <c r="M31" s="67">
        <v>4</v>
      </c>
      <c r="N31" t="s">
        <v>106</v>
      </c>
      <c r="O31" s="64">
        <v>154</v>
      </c>
      <c r="P31" s="65">
        <v>6</v>
      </c>
      <c r="Q31" s="65" t="str">
        <f>IF(AND(O33="NCR",O31="NCR"),"V",IF(AND(O33="NCR",O31="BYE"),"V",IF(AND(O33="BYE",O31="NCR"),"V",IF(AND(O33="BYE",O31="BYE"),"V",IF(O31&gt;O33,"W",IF(O31&lt;O33,"L","D"))))))</f>
        <v>L</v>
      </c>
      <c r="R31" s="65">
        <f>IF(Q31="w",'RD1'!R31+1,'RD1'!R31)</f>
        <v>1</v>
      </c>
      <c r="S31" s="65">
        <f>IF(Q31="d",'RD1'!S31+1,'RD1'!S31)</f>
        <v>0</v>
      </c>
      <c r="T31" s="65">
        <f>IF(OR(Q31="l","ncr"),'RD1'!T31+1,'RD1'!T31)</f>
        <v>1</v>
      </c>
      <c r="U31" s="65">
        <f>IF(Q31="w",'RD1'!U31+2,IF(Q31="d",'RD1'!U31+1,'RD1'!U31))</f>
        <v>2</v>
      </c>
      <c r="V31" s="65">
        <f>O31+'RD1'!V31</f>
        <v>317</v>
      </c>
      <c r="W31" s="66">
        <v>4</v>
      </c>
      <c r="X31" s="1"/>
      <c r="Y31" s="1"/>
      <c r="Z31" s="1"/>
      <c r="AC31" s="151">
        <f>SUM(AC28:AC30)</f>
        <v>519</v>
      </c>
      <c r="AD31" s="36"/>
      <c r="AE31" s="36"/>
      <c r="AF31" s="36"/>
      <c r="AH31" s="1"/>
      <c r="AI31" s="11"/>
      <c r="AJ31" s="7"/>
      <c r="AK31" s="1"/>
      <c r="AL31" s="8"/>
      <c r="AM31" s="1"/>
      <c r="AN31" s="8"/>
      <c r="AO31" s="1"/>
      <c r="AP31" s="7"/>
      <c r="AQ31" s="1"/>
      <c r="AR31" s="8"/>
      <c r="AS31" s="1"/>
      <c r="AT31" s="8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</row>
    <row r="32" spans="1:180" ht="15" customHeight="1" x14ac:dyDescent="0.35">
      <c r="A32" s="1"/>
      <c r="B32" s="63">
        <v>5</v>
      </c>
      <c r="C32" t="s">
        <v>102</v>
      </c>
      <c r="D32" s="64">
        <v>168</v>
      </c>
      <c r="E32" s="65">
        <v>2</v>
      </c>
      <c r="F32" s="65" t="str">
        <f>IF(AND(D29="NCR",D32="NCR"),"V",IF(AND(D29="NCR",D32="BYE"),"V",IF(AND(D29="BYE",D32="NCR"),"V",IF(AND(D29="BYE",D32="BYE"),"V",IF(D32&gt;D29,"W",IF(D32&lt;D29,"L","D"))))))</f>
        <v>D</v>
      </c>
      <c r="G32" s="65">
        <f>IF(F32="w",'RD1'!G32+1,'RD1'!G32)</f>
        <v>1</v>
      </c>
      <c r="H32" s="65">
        <f>IF(F32="d",'RD1'!H32+1,'RD1'!H32)</f>
        <v>1</v>
      </c>
      <c r="I32" s="65">
        <f>IF(OR(F32="l","ncr"),'RD1'!I32+1,'RD1'!I32)</f>
        <v>0</v>
      </c>
      <c r="J32" s="65">
        <f>IF(F32="w",'RD1'!J32+2,IF(F32="d",'RD1'!J32+1,'RD1'!J32))</f>
        <v>3</v>
      </c>
      <c r="K32" s="65">
        <f>D32+'RD1'!K32</f>
        <v>350</v>
      </c>
      <c r="L32" s="66">
        <v>2</v>
      </c>
      <c r="M32" s="67">
        <v>5</v>
      </c>
      <c r="N32" t="s">
        <v>32</v>
      </c>
      <c r="O32" s="64">
        <v>166</v>
      </c>
      <c r="P32" s="65">
        <v>2</v>
      </c>
      <c r="Q32" s="65" t="str">
        <f>IF(AND(O29="NCR",O32="NCR"),"V",IF(AND(O29="NCR",O32="BYE"),"V",IF(AND(O29="BYE",O32="NCR"),"V",IF(AND(O29="BYE",O32="BYE"),"V",IF(O32&gt;O29,"W",IF(O32&lt;O29,"L","D"))))))</f>
        <v>L</v>
      </c>
      <c r="R32" s="65">
        <f>IF(Q32="w",'RD1'!R32+1,'RD1'!R32)</f>
        <v>0</v>
      </c>
      <c r="S32" s="65">
        <f>IF(Q32="d",'RD1'!S32+1,'RD1'!S32)</f>
        <v>0</v>
      </c>
      <c r="T32" s="65">
        <f>IF(OR(Q32="l","ncr"),'RD1'!T32+1,'RD1'!T32)</f>
        <v>2</v>
      </c>
      <c r="U32" s="65">
        <f>IF(Q32="w",'RD1'!U32+2,IF(Q32="d",'RD1'!U32+1,'RD1'!U32))</f>
        <v>0</v>
      </c>
      <c r="V32" s="65">
        <f>O32+'RD1'!V32</f>
        <v>328</v>
      </c>
      <c r="W32" s="66">
        <v>6</v>
      </c>
      <c r="X32" s="1"/>
      <c r="Y32" s="1"/>
      <c r="Z32" s="1"/>
      <c r="AA32" s="151" t="s">
        <v>141</v>
      </c>
      <c r="AD32" s="34"/>
      <c r="AE32" s="34"/>
      <c r="AF32" s="34"/>
      <c r="AH32" s="1"/>
      <c r="AI32" s="11"/>
      <c r="AJ32" s="7"/>
      <c r="AK32" s="1"/>
      <c r="AL32" s="8"/>
      <c r="AM32" s="1"/>
      <c r="AN32" s="8"/>
      <c r="AO32" s="1"/>
      <c r="AP32" s="7"/>
      <c r="AQ32" s="1"/>
      <c r="AR32" s="8"/>
      <c r="AS32" s="1"/>
      <c r="AT32" s="8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</row>
    <row r="33" spans="1:180" ht="15" customHeight="1" thickBot="1" x14ac:dyDescent="0.4">
      <c r="A33" s="1"/>
      <c r="B33" s="63">
        <v>6</v>
      </c>
      <c r="C33" t="s">
        <v>137</v>
      </c>
      <c r="D33" s="64">
        <v>171</v>
      </c>
      <c r="E33" s="65">
        <v>4</v>
      </c>
      <c r="F33" s="65" t="str">
        <f>IF(AND(D31="NCR",D33="NCR"),"V",IF(AND(D31="NCR",D33="BYE"),"V",IF(AND(D31="BYE",D33="NCR"),"V",IF(AND(D31="BYE",D33="BYE"),"V",IF(D33&gt;D31,"W",IF(D33&lt;D31,"L","D"))))))</f>
        <v>W</v>
      </c>
      <c r="G33" s="65">
        <f>IF(F33="w",'RD1'!G33+1,'RD1'!G33)</f>
        <v>1</v>
      </c>
      <c r="H33" s="65">
        <f>IF(F33="d",'RD1'!H33+1,'RD1'!H33)</f>
        <v>0</v>
      </c>
      <c r="I33" s="65">
        <f>IF(OR(F33="l","ncr"),'RD1'!I33+1,'RD1'!I33)</f>
        <v>1</v>
      </c>
      <c r="J33" s="65">
        <f>IF(F33="w",'RD1'!J33+2,IF(F33="d",'RD1'!J33+1,'RD1'!J33))</f>
        <v>2</v>
      </c>
      <c r="K33" s="65">
        <f>D33+'RD1'!K33</f>
        <v>328</v>
      </c>
      <c r="L33" s="66">
        <v>4</v>
      </c>
      <c r="M33" s="67">
        <v>6</v>
      </c>
      <c r="N33" t="s">
        <v>117</v>
      </c>
      <c r="O33" s="64">
        <v>162</v>
      </c>
      <c r="P33" s="65">
        <v>4</v>
      </c>
      <c r="Q33" s="65" t="str">
        <f>IF(AND(O31="NCR",O33="NCR"),"V",IF(AND(O31="NCR",O33="BYE"),"V",IF(AND(O31="BYE",O33="NCR"),"V",IF(AND(O31="BYE",O33="BYE"),"V",IF(O33&gt;O31,"W",IF(O33&lt;O31,"L","D"))))))</f>
        <v>W</v>
      </c>
      <c r="R33" s="65">
        <f>IF(Q33="w",'RD1'!R33+1,'RD1'!R33)</f>
        <v>2</v>
      </c>
      <c r="S33" s="65">
        <f>IF(Q33="d",'RD1'!S33+1,'RD1'!S33)</f>
        <v>0</v>
      </c>
      <c r="T33" s="65">
        <f>IF(OR(Q33="l","ncr"),'RD1'!T33+1,'RD1'!T33)</f>
        <v>0</v>
      </c>
      <c r="U33" s="65">
        <f>IF(Q33="w",'RD1'!U33+2,IF(Q33="d",'RD1'!U33+1,'RD1'!U33))</f>
        <v>4</v>
      </c>
      <c r="V33" s="65">
        <f>O33+'RD1'!V33</f>
        <v>332</v>
      </c>
      <c r="W33" s="66">
        <v>1</v>
      </c>
      <c r="X33" s="1"/>
      <c r="Y33" s="1"/>
      <c r="Z33" s="1"/>
      <c r="AA33" t="s">
        <v>99</v>
      </c>
      <c r="AC33">
        <f>SUM(O21)</f>
        <v>186</v>
      </c>
      <c r="AD33" s="36"/>
      <c r="AE33" s="37"/>
      <c r="AF33" s="36"/>
      <c r="AH33" s="1"/>
      <c r="AI33" s="11"/>
      <c r="AJ33" s="7"/>
      <c r="AK33" s="1"/>
      <c r="AL33" s="8"/>
      <c r="AM33" s="1"/>
      <c r="AN33" s="8"/>
      <c r="AO33" s="1"/>
      <c r="AP33" s="7"/>
      <c r="AQ33" s="1"/>
      <c r="AR33" s="8"/>
      <c r="AS33" s="1"/>
      <c r="AT33" s="8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</row>
    <row r="34" spans="1:180" ht="15" customHeight="1" thickTop="1" x14ac:dyDescent="0.35">
      <c r="A34" s="1"/>
      <c r="B34" s="58"/>
      <c r="C34" s="59" t="s">
        <v>47</v>
      </c>
      <c r="D34" s="68" t="s">
        <v>4</v>
      </c>
      <c r="E34" s="60" t="s">
        <v>5</v>
      </c>
      <c r="F34" s="60" t="s">
        <v>6</v>
      </c>
      <c r="G34" s="60" t="s">
        <v>7</v>
      </c>
      <c r="H34" s="60" t="s">
        <v>8</v>
      </c>
      <c r="I34" s="60" t="s">
        <v>9</v>
      </c>
      <c r="J34" s="60" t="s">
        <v>10</v>
      </c>
      <c r="K34" s="60" t="s">
        <v>11</v>
      </c>
      <c r="L34" s="69" t="s">
        <v>12</v>
      </c>
      <c r="M34" s="62"/>
      <c r="N34" s="59" t="s">
        <v>48</v>
      </c>
      <c r="O34" s="68" t="s">
        <v>49</v>
      </c>
      <c r="P34" s="60" t="s">
        <v>5</v>
      </c>
      <c r="Q34" s="60" t="s">
        <v>6</v>
      </c>
      <c r="R34" s="60" t="s">
        <v>7</v>
      </c>
      <c r="S34" s="60" t="s">
        <v>8</v>
      </c>
      <c r="T34" s="60" t="s">
        <v>9</v>
      </c>
      <c r="U34" s="60" t="s">
        <v>10</v>
      </c>
      <c r="V34" s="60" t="s">
        <v>11</v>
      </c>
      <c r="W34" s="69" t="s">
        <v>12</v>
      </c>
      <c r="X34" s="1"/>
      <c r="Y34" s="1"/>
      <c r="Z34" s="1"/>
      <c r="AA34" t="s">
        <v>41</v>
      </c>
      <c r="AC34">
        <f>SUM(O26)</f>
        <v>175</v>
      </c>
      <c r="AD34" s="36"/>
      <c r="AE34" s="37"/>
      <c r="AF34" s="36"/>
      <c r="AH34" s="1"/>
      <c r="AI34" s="11"/>
      <c r="AJ34" s="7"/>
      <c r="AK34" s="1"/>
      <c r="AL34" s="8"/>
      <c r="AM34" s="1"/>
      <c r="AN34" s="8"/>
      <c r="AO34" s="1"/>
      <c r="AP34" s="7"/>
      <c r="AQ34" s="1"/>
      <c r="AR34" s="8"/>
      <c r="AS34" s="1"/>
      <c r="AT34" s="8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</row>
    <row r="35" spans="1:180" ht="15" customHeight="1" x14ac:dyDescent="0.35">
      <c r="A35" s="1"/>
      <c r="B35" s="63">
        <v>1</v>
      </c>
      <c r="C35" t="s">
        <v>52</v>
      </c>
      <c r="D35" s="64">
        <v>159</v>
      </c>
      <c r="E35" s="65">
        <v>3</v>
      </c>
      <c r="F35" s="65" t="str">
        <f>IF(AND(D37="NCR",D35="NCR"),"V",IF(AND(D37="NCR",D35="BYE"),"V",IF(AND(D37="BYE",D35="NCR"),"V",IF(AND(D37="BYE",D35="BYE"),"V",IF(D35&gt;D37,"W",IF(D35&lt;D37,"L","D"))))))</f>
        <v>L</v>
      </c>
      <c r="G35" s="65">
        <f>IF(F35="w",'RD1'!G35+1,'RD1'!G35)</f>
        <v>0</v>
      </c>
      <c r="H35" s="65">
        <f>IF(F35="d",'RD1'!H35+1,'RD1'!H35)</f>
        <v>0</v>
      </c>
      <c r="I35" s="65">
        <f>IF(OR(F35="l","ncr"),'RD1'!I35+1,'RD1'!I35)</f>
        <v>2</v>
      </c>
      <c r="J35" s="65">
        <f>IF(F35="w",'RD1'!J35+2,IF(F35="d",'RD1'!J35+1,'RD1'!J35))</f>
        <v>0</v>
      </c>
      <c r="K35" s="65">
        <f>D35+'RD1'!K35</f>
        <v>310</v>
      </c>
      <c r="L35" s="66">
        <v>6</v>
      </c>
      <c r="M35" s="67">
        <v>1</v>
      </c>
      <c r="N35" t="s">
        <v>118</v>
      </c>
      <c r="O35" s="64">
        <v>159</v>
      </c>
      <c r="P35" s="65">
        <v>3</v>
      </c>
      <c r="Q35" s="65" t="str">
        <f>IF(AND(O37="NCR",O35="NCR"),"V",IF(AND(O37="NCR",O35="BYE"),"V",IF(AND(O37="BYE",O35="NCR"),"V",IF(AND(O37="BYE",O35="BYE"),"V",IF(O35&gt;O37,"W",IF(O35&lt;O37,"L","D"))))))</f>
        <v>D</v>
      </c>
      <c r="R35" s="65">
        <f>IF(Q35="w",'RD1'!R35+1,'RD1'!R35)</f>
        <v>1</v>
      </c>
      <c r="S35" s="65">
        <f>IF(Q35="d",'RD1'!S35+1,'RD1'!S35)</f>
        <v>1</v>
      </c>
      <c r="T35" s="65">
        <f>IF(OR(Q35="l","ncr"),'RD1'!T35+1,'RD1'!T35)</f>
        <v>0</v>
      </c>
      <c r="U35" s="65">
        <f>IF(Q35="w",'RD1'!U35+2,IF(Q35="d",'RD1'!U35+1,'RD1'!U35))</f>
        <v>3</v>
      </c>
      <c r="V35" s="65">
        <f>O35+'RD1'!V35</f>
        <v>308</v>
      </c>
      <c r="W35" s="66">
        <v>3</v>
      </c>
      <c r="X35" s="1"/>
      <c r="Y35" s="1"/>
      <c r="Z35" s="1"/>
      <c r="AA35" t="s">
        <v>102</v>
      </c>
      <c r="AC35">
        <f>SUM(D32)</f>
        <v>168</v>
      </c>
      <c r="AD35" s="36"/>
      <c r="AE35" s="37"/>
      <c r="AF35" s="36"/>
      <c r="AH35" s="1"/>
      <c r="AI35" s="11"/>
      <c r="AJ35" s="7"/>
      <c r="AK35" s="1"/>
      <c r="AL35" s="8"/>
      <c r="AM35" s="1"/>
      <c r="AN35" s="8"/>
      <c r="AO35" s="1"/>
      <c r="AP35" s="7"/>
      <c r="AQ35" s="1"/>
      <c r="AR35" s="8"/>
      <c r="AS35" s="1"/>
      <c r="AT35" s="8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</row>
    <row r="36" spans="1:180" ht="15" customHeight="1" x14ac:dyDescent="0.35">
      <c r="A36" s="1"/>
      <c r="B36" s="63">
        <v>2</v>
      </c>
      <c r="C36" t="s">
        <v>35</v>
      </c>
      <c r="D36" s="64">
        <v>175</v>
      </c>
      <c r="E36" s="65">
        <v>5</v>
      </c>
      <c r="F36" s="65" t="str">
        <f>IF(AND(D39="NCR",D36="NCR"),"V",IF(AND(D39="NCR",D36="BYE"),"V",IF(AND(D39="BYE",D36="NCR"),"V",IF(AND(D39="BYE",D36="BYE"),"V",IF(D36&gt;D39,"W",IF(D36&lt;D39,"L","D"))))))</f>
        <v>W</v>
      </c>
      <c r="G36" s="65">
        <f>IF(F36="w",'RD1'!G36+1,'RD1'!G36)</f>
        <v>2</v>
      </c>
      <c r="H36" s="65">
        <f>IF(F36="d",'RD1'!H36+1,'RD1'!H36)</f>
        <v>0</v>
      </c>
      <c r="I36" s="65">
        <f>IF(OR(F36="l","ncr"),'RD1'!I36+1,'RD1'!I36)</f>
        <v>0</v>
      </c>
      <c r="J36" s="65">
        <f>IF(F36="w",'RD1'!J36+2,IF(F36="d",'RD1'!J36+1,'RD1'!J36))</f>
        <v>4</v>
      </c>
      <c r="K36" s="65">
        <f>D36+'RD1'!K36</f>
        <v>340</v>
      </c>
      <c r="L36" s="66">
        <v>1</v>
      </c>
      <c r="M36" s="67">
        <v>2</v>
      </c>
      <c r="N36" t="s">
        <v>96</v>
      </c>
      <c r="O36" s="64">
        <v>147</v>
      </c>
      <c r="P36" s="65">
        <v>5</v>
      </c>
      <c r="Q36" s="65" t="str">
        <f>IF(AND(O39="NCR",O36="NCR"),"V",IF(AND(O39="NCR",O36="BYE"),"V",IF(AND(O39="BYE",O36="NCR"),"V",IF(AND(O39="BYE",O36="BYE"),"V",IF(O36&gt;O39,"W",IF(O36&lt;O39,"L","D"))))))</f>
        <v>L</v>
      </c>
      <c r="R36" s="65">
        <f>IF(Q36="w",'RD1'!R36+1,'RD1'!R36)</f>
        <v>0</v>
      </c>
      <c r="S36" s="65">
        <f>IF(Q36="d",'RD1'!S36+1,'RD1'!S36)</f>
        <v>0</v>
      </c>
      <c r="T36" s="65">
        <f>IF(OR(Q36="l","ncr"),'RD1'!T36+1,'RD1'!T36)</f>
        <v>2</v>
      </c>
      <c r="U36" s="65">
        <f>IF(Q36="w",'RD1'!U36+2,IF(Q36="d",'RD1'!U36+1,'RD1'!U36))</f>
        <v>0</v>
      </c>
      <c r="V36" s="65">
        <f>O36+'RD1'!V36</f>
        <v>283</v>
      </c>
      <c r="W36" s="66">
        <v>6</v>
      </c>
      <c r="X36" s="1"/>
      <c r="Y36" s="1"/>
      <c r="Z36" s="1"/>
      <c r="AC36" s="151">
        <f>SUM(AC33:AC35)</f>
        <v>529</v>
      </c>
      <c r="AD36" s="36"/>
      <c r="AE36" s="36"/>
      <c r="AF36" s="36"/>
      <c r="AH36" s="1"/>
      <c r="AI36" s="11"/>
      <c r="AJ36" s="7"/>
      <c r="AK36" s="1"/>
      <c r="AL36" s="8"/>
      <c r="AM36" s="1"/>
      <c r="AN36" s="8"/>
      <c r="AO36" s="1"/>
      <c r="AP36" s="7"/>
      <c r="AQ36" s="1"/>
      <c r="AR36" s="8"/>
      <c r="AS36" s="1"/>
      <c r="AT36" s="8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</row>
    <row r="37" spans="1:180" ht="15" customHeight="1" x14ac:dyDescent="0.35">
      <c r="A37" s="1"/>
      <c r="B37" s="63">
        <v>3</v>
      </c>
      <c r="C37" t="s">
        <v>53</v>
      </c>
      <c r="D37" s="64">
        <v>160</v>
      </c>
      <c r="E37" s="65">
        <v>1</v>
      </c>
      <c r="F37" s="65" t="str">
        <f>IF(AND(D35="NCR",D37="NCR"),"V",IF(AND(D35="NCR",D37="BYE"),"V",IF(AND(D35="BYE",D37="NCR"),"V",IF(AND(D35="BYE",D37="BYE"),"V",IF(D37&gt;D35,"W",IF(D37&lt;D35,"L","D"))))))</f>
        <v>W</v>
      </c>
      <c r="G37" s="65">
        <f>IF(F37="w",'RD1'!G37+1,'RD1'!G37)</f>
        <v>1</v>
      </c>
      <c r="H37" s="65">
        <f>IF(F37="d",'RD1'!H37+1,'RD1'!H37)</f>
        <v>0</v>
      </c>
      <c r="I37" s="65">
        <f>IF(OR(F37="l","ncr"),'RD1'!I37+1,'RD1'!I37)</f>
        <v>1</v>
      </c>
      <c r="J37" s="65">
        <f>IF(F37="w",'RD1'!J37+2,IF(F37="d",'RD1'!J37+1,'RD1'!J37))</f>
        <v>2</v>
      </c>
      <c r="K37" s="65">
        <f>D37+'RD1'!K37</f>
        <v>313</v>
      </c>
      <c r="L37" s="66">
        <v>3</v>
      </c>
      <c r="M37" s="67">
        <v>3</v>
      </c>
      <c r="N37" t="s">
        <v>63</v>
      </c>
      <c r="O37" s="64">
        <v>159</v>
      </c>
      <c r="P37" s="65">
        <v>1</v>
      </c>
      <c r="Q37" s="65" t="str">
        <f>IF(AND(O35="NCR",O37="NCR"),"V",IF(AND(O35="NCR",O37="BYE"),"V",IF(AND(O35="BYE",O37="NCR"),"V",IF(AND(O35="BYE",O37="BYE"),"V",IF(O37&gt;O35,"W",IF(O37&lt;O35,"L","D"))))))</f>
        <v>D</v>
      </c>
      <c r="R37" s="65">
        <f>IF(Q37="w",'RD1'!R37+1,'RD1'!R37)</f>
        <v>1</v>
      </c>
      <c r="S37" s="65">
        <f>IF(Q37="d",'RD1'!S37+1,'RD1'!S37)</f>
        <v>1</v>
      </c>
      <c r="T37" s="65">
        <f>IF(OR(Q37="l","ncr"),'RD1'!T37+1,'RD1'!T37)</f>
        <v>0</v>
      </c>
      <c r="U37" s="65">
        <f>IF(Q37="w",'RD1'!U37+2,IF(Q37="d",'RD1'!U37+1,'RD1'!U37))</f>
        <v>3</v>
      </c>
      <c r="V37" s="65">
        <f>O37+'RD1'!V37</f>
        <v>319</v>
      </c>
      <c r="W37" s="66">
        <v>2</v>
      </c>
      <c r="X37" s="1"/>
      <c r="Y37" s="1"/>
      <c r="Z37" s="1"/>
      <c r="AA37" s="151" t="s">
        <v>28</v>
      </c>
      <c r="AD37" s="34"/>
      <c r="AE37" s="34"/>
      <c r="AF37" s="34"/>
      <c r="AH37" s="1"/>
      <c r="AI37" s="11"/>
      <c r="AJ37" s="7"/>
      <c r="AK37" s="1"/>
      <c r="AL37" s="8"/>
      <c r="AM37" s="1"/>
      <c r="AN37" s="8"/>
      <c r="AO37" s="1"/>
      <c r="AP37" s="7"/>
      <c r="AQ37" s="1"/>
      <c r="AR37" s="8"/>
      <c r="AS37" s="1"/>
      <c r="AT37" s="8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</row>
    <row r="38" spans="1:180" ht="15" customHeight="1" x14ac:dyDescent="0.35">
      <c r="A38" s="1"/>
      <c r="B38" s="63">
        <v>4</v>
      </c>
      <c r="C38" t="s">
        <v>61</v>
      </c>
      <c r="D38" s="64">
        <v>154</v>
      </c>
      <c r="E38" s="65">
        <v>6</v>
      </c>
      <c r="F38" s="65" t="str">
        <f>IF(AND(D40="NCR",D38="NCR"),"V",IF(AND(D40="NCR",D38="BYE"),"V",IF(AND(D40="BYE",D38="NCR"),"V",IF(AND(D40="BYE",D38="BYE"),"V",IF(D38&gt;D40,"W",IF(D38&lt;D40,"L","D"))))))</f>
        <v>L</v>
      </c>
      <c r="G38" s="65">
        <f>IF(F38="w",'RD1'!G38+1,'RD1'!G38)</f>
        <v>0</v>
      </c>
      <c r="H38" s="65">
        <f>IF(F38="d",'RD1'!H38+1,'RD1'!H38)</f>
        <v>1</v>
      </c>
      <c r="I38" s="65">
        <f>IF(OR(F38="l","ncr"),'RD1'!I38+1,'RD1'!I38)</f>
        <v>1</v>
      </c>
      <c r="J38" s="65">
        <f>IF(F38="w",'RD1'!J38+2,IF(F38="d",'RD1'!J38+1,'RD1'!J38))</f>
        <v>1</v>
      </c>
      <c r="K38" s="65">
        <f>D38+'RD1'!K38</f>
        <v>318</v>
      </c>
      <c r="L38" s="66">
        <v>4</v>
      </c>
      <c r="M38" s="67">
        <v>4</v>
      </c>
      <c r="N38" t="s">
        <v>119</v>
      </c>
      <c r="O38" s="64">
        <v>164</v>
      </c>
      <c r="P38" s="65">
        <v>6</v>
      </c>
      <c r="Q38" s="65" t="str">
        <f>IF(AND(O40="NCR",O38="NCR"),"V",IF(AND(O40="NCR",O38="BYE"),"V",IF(AND(O40="BYE",O38="NCR"),"V",IF(AND(O40="BYE",O38="BYE"),"V",IF(O38&gt;O40,"W",IF(O38&lt;O40,"L","D"))))))</f>
        <v>W</v>
      </c>
      <c r="R38" s="65">
        <f>IF(Q38="w",'RD1'!R38+1,'RD1'!R38)</f>
        <v>2</v>
      </c>
      <c r="S38" s="65">
        <f>IF(Q38="d",'RD1'!S38+1,'RD1'!S38)</f>
        <v>0</v>
      </c>
      <c r="T38" s="65">
        <f>IF(OR(Q38="l","ncr"),'RD1'!T38+1,'RD1'!T38)</f>
        <v>0</v>
      </c>
      <c r="U38" s="65">
        <f>IF(Q38="w",'RD1'!U38+2,IF(Q38="d",'RD1'!U38+1,'RD1'!U38))</f>
        <v>4</v>
      </c>
      <c r="V38" s="65">
        <f>O38+'RD1'!V38</f>
        <v>326</v>
      </c>
      <c r="W38" s="66">
        <v>1</v>
      </c>
      <c r="X38" s="1"/>
      <c r="Y38" s="1"/>
      <c r="Z38" s="1"/>
      <c r="AA38" t="s">
        <v>21</v>
      </c>
      <c r="AC38">
        <f>SUM(D16)</f>
        <v>190</v>
      </c>
      <c r="AD38" s="45"/>
      <c r="AE38" s="41"/>
      <c r="AF38" s="45"/>
      <c r="AH38" s="1"/>
      <c r="AI38" s="11"/>
      <c r="AJ38" s="7"/>
      <c r="AK38" s="1"/>
      <c r="AL38" s="8"/>
      <c r="AM38" s="1"/>
      <c r="AN38" s="8"/>
      <c r="AO38" s="1"/>
      <c r="AP38" s="7"/>
      <c r="AQ38" s="1"/>
      <c r="AR38" s="8"/>
      <c r="AS38" s="1"/>
      <c r="AT38" s="8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</row>
    <row r="39" spans="1:180" ht="15" customHeight="1" x14ac:dyDescent="0.35">
      <c r="A39" s="1"/>
      <c r="B39" s="63">
        <v>5</v>
      </c>
      <c r="C39" t="s">
        <v>57</v>
      </c>
      <c r="D39" s="64" t="s">
        <v>159</v>
      </c>
      <c r="E39" s="65">
        <v>2</v>
      </c>
      <c r="F39" s="65" t="str">
        <f>IF(AND(D36="NCR",D39="NCR"),"V",IF(AND(D36="NCR",D39="BYE"),"V",IF(AND(D36="BYE",D39="NCR"),"V",IF(AND(D36="BYE",D39="BYE"),"V",IF(D39&gt;D36,"W",IF(D39&lt;D36,"L","D"))))))</f>
        <v>L</v>
      </c>
      <c r="G39" s="65">
        <f>IF(F39="w",'RD1'!G39+1,'RD1'!G39)</f>
        <v>0</v>
      </c>
      <c r="H39" s="65">
        <f>IF(F39="d",'RD1'!H39+1,'RD1'!H39)</f>
        <v>1</v>
      </c>
      <c r="I39" s="65">
        <f>IF(OR(F39="l","ncr"),'RD1'!I39+1,'RD1'!I39)</f>
        <v>1</v>
      </c>
      <c r="J39" s="65">
        <f>IF(F39="w",'RD1'!J39+2,IF(F39="d",'RD1'!J39+1,'RD1'!J39))</f>
        <v>1</v>
      </c>
      <c r="K39" s="65">
        <f>D39+'RD1'!K39</f>
        <v>164</v>
      </c>
      <c r="L39" s="66">
        <v>5</v>
      </c>
      <c r="M39" s="67">
        <v>5</v>
      </c>
      <c r="N39" t="s">
        <v>120</v>
      </c>
      <c r="O39" s="64">
        <v>154</v>
      </c>
      <c r="P39" s="65">
        <v>2</v>
      </c>
      <c r="Q39" s="65" t="str">
        <f>IF(AND(O36="NCR",O39="NCR"),"V",IF(AND(O36="NCR",O39="BYE"),"V",IF(AND(O36="BYE",O39="NCR"),"V",IF(AND(O36="BYE",O39="BYE"),"V",IF(O39&gt;O36,"W",IF(O39&lt;O36,"L","D"))))))</f>
        <v>W</v>
      </c>
      <c r="R39" s="65">
        <f>IF(Q39="w",'RD1'!R39+1,'RD1'!R39)</f>
        <v>1</v>
      </c>
      <c r="S39" s="65">
        <f>IF(Q39="d",'RD1'!S39+1,'RD1'!S39)</f>
        <v>0</v>
      </c>
      <c r="T39" s="65">
        <f>IF(OR(Q39="l","ncr"),'RD1'!T39+1,'RD1'!T39)</f>
        <v>1</v>
      </c>
      <c r="U39" s="65">
        <f>IF(Q39="w",'RD1'!U39+2,IF(Q39="d",'RD1'!U39+1,'RD1'!U39))</f>
        <v>2</v>
      </c>
      <c r="V39" s="65">
        <f>O39+'RD1'!V39</f>
        <v>305</v>
      </c>
      <c r="W39" s="66">
        <v>4</v>
      </c>
      <c r="X39" s="1"/>
      <c r="Y39" s="1"/>
      <c r="Z39" s="1"/>
      <c r="AA39" t="s">
        <v>32</v>
      </c>
      <c r="AC39">
        <f>SUM(O32)</f>
        <v>166</v>
      </c>
      <c r="AD39" s="45"/>
      <c r="AE39" s="41"/>
      <c r="AF39" s="45"/>
      <c r="AH39" s="1"/>
      <c r="AI39" s="11"/>
      <c r="AJ39" s="7"/>
      <c r="AK39" s="1"/>
      <c r="AL39" s="8"/>
      <c r="AM39" s="1"/>
      <c r="AN39" s="8"/>
      <c r="AO39" s="1"/>
      <c r="AP39" s="7"/>
      <c r="AQ39" s="1"/>
      <c r="AR39" s="8"/>
      <c r="AS39" s="1"/>
      <c r="AT39" s="8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</row>
    <row r="40" spans="1:180" ht="15" customHeight="1" thickBot="1" x14ac:dyDescent="0.4">
      <c r="A40" s="1"/>
      <c r="B40" s="70">
        <v>6</v>
      </c>
      <c r="C40" s="169" t="s">
        <v>62</v>
      </c>
      <c r="D40" s="157">
        <v>156</v>
      </c>
      <c r="E40" s="72">
        <v>4</v>
      </c>
      <c r="F40" s="72" t="str">
        <f>IF(AND(D38="NCR",D40="NCR"),"V",IF(AND(D38="NCR",D40="BYE"),"V",IF(AND(D38="BYE",D40="NCR"),"V",IF(AND(D38="BYE",D40="BYE"),"V",IF(D40&gt;D38,"W",IF(D40&lt;D38,"L","D"))))))</f>
        <v>W</v>
      </c>
      <c r="G40" s="72">
        <f>IF(F40="w",'RD1'!G40+1,'RD1'!G40)</f>
        <v>2</v>
      </c>
      <c r="H40" s="72">
        <f>IF(F40="d",'RD1'!H40+1,'RD1'!H40)</f>
        <v>0</v>
      </c>
      <c r="I40" s="72">
        <f>IF(OR(F40="l","ncr"),'RD1'!I40+1,'RD1'!I40)</f>
        <v>0</v>
      </c>
      <c r="J40" s="72">
        <f>IF(F40="w",'RD1'!J40+2,IF(F40="d",'RD1'!J40+1,'RD1'!J40))</f>
        <v>4</v>
      </c>
      <c r="K40" s="72">
        <f>D40+'RD1'!K40</f>
        <v>324</v>
      </c>
      <c r="L40" s="73">
        <v>2</v>
      </c>
      <c r="M40" s="74">
        <v>6</v>
      </c>
      <c r="N40" s="168" t="s">
        <v>108</v>
      </c>
      <c r="O40" s="71">
        <v>142</v>
      </c>
      <c r="P40" s="72">
        <v>4</v>
      </c>
      <c r="Q40" s="72" t="str">
        <f>IF(AND(O38="NCR",O40="NCR"),"V",IF(AND(O38="NCR",O40="BYE"),"V",IF(AND(O38="BYE",O40="NCR"),"V",IF(AND(O38="BYE",O40="BYE"),"V",IF(O40&gt;O38,"W",IF(O40&lt;O38,"L","D"))))))</f>
        <v>L</v>
      </c>
      <c r="R40" s="72">
        <f>IF(Q40="w",'RD1'!R40+1,'RD1'!R40)</f>
        <v>0</v>
      </c>
      <c r="S40" s="72">
        <f>IF(Q40="d",'RD1'!S40+1,'RD1'!S40)</f>
        <v>0</v>
      </c>
      <c r="T40" s="72">
        <f>IF(OR(Q40="l","ncr"),'RD1'!T40+1,'RD1'!T40)</f>
        <v>2</v>
      </c>
      <c r="U40" s="72">
        <f>IF(Q40="w",'RD1'!U40+2,IF(Q40="d",'RD1'!U40+1,'RD1'!U40))</f>
        <v>0</v>
      </c>
      <c r="V40" s="72">
        <f>O40+'RD1'!V40</f>
        <v>288</v>
      </c>
      <c r="W40" s="73">
        <v>5</v>
      </c>
      <c r="X40" s="1"/>
      <c r="Y40" s="1"/>
      <c r="Z40" s="1"/>
      <c r="AA40" t="s">
        <v>35</v>
      </c>
      <c r="AC40">
        <f>SUM(D36)</f>
        <v>175</v>
      </c>
      <c r="AD40" s="45"/>
      <c r="AE40" s="41"/>
      <c r="AF40" s="45"/>
      <c r="AH40" s="1"/>
      <c r="AI40" s="11"/>
      <c r="AJ40" s="7"/>
      <c r="AK40" s="1"/>
      <c r="AL40" s="8"/>
      <c r="AM40" s="1"/>
      <c r="AN40" s="8"/>
      <c r="AO40" s="1"/>
      <c r="AP40" s="7"/>
      <c r="AQ40" s="1"/>
      <c r="AR40" s="8"/>
      <c r="AS40" s="1"/>
      <c r="AT40" s="8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</row>
    <row r="41" spans="1:180" ht="15" customHeight="1" thickTop="1" x14ac:dyDescent="0.35">
      <c r="A41" s="1"/>
      <c r="B41" s="57"/>
      <c r="C41" s="75"/>
      <c r="D41" s="75"/>
      <c r="E41" s="57"/>
      <c r="F41" s="57"/>
      <c r="G41" s="57"/>
      <c r="H41" s="57"/>
      <c r="I41" s="57"/>
      <c r="J41" s="57"/>
      <c r="K41" s="57"/>
      <c r="L41" s="102"/>
      <c r="M41" s="57"/>
      <c r="N41" s="3"/>
      <c r="O41" s="75"/>
      <c r="P41" s="57"/>
      <c r="Q41" s="57"/>
      <c r="R41" s="57"/>
      <c r="S41" s="57"/>
      <c r="T41" s="57"/>
      <c r="U41" s="57"/>
      <c r="V41" s="57"/>
      <c r="W41" s="102"/>
      <c r="X41" s="1"/>
      <c r="Y41" s="1"/>
      <c r="Z41" s="1"/>
      <c r="AC41" s="151">
        <f>SUM(AC38:AC40)</f>
        <v>531</v>
      </c>
      <c r="AD41" s="36"/>
      <c r="AE41" s="36"/>
      <c r="AF41" s="36"/>
      <c r="AH41" s="1"/>
      <c r="AI41" s="11"/>
      <c r="AJ41" s="7"/>
      <c r="AK41" s="1"/>
      <c r="AL41" s="8"/>
      <c r="AM41" s="1"/>
      <c r="AN41" s="8"/>
      <c r="AO41" s="1"/>
      <c r="AP41" s="7"/>
      <c r="AQ41" s="1"/>
      <c r="AR41" s="8"/>
      <c r="AS41" s="1"/>
      <c r="AT41" s="8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</row>
    <row r="42" spans="1:180" ht="15" customHeight="1" x14ac:dyDescent="0.35">
      <c r="A42" s="1"/>
      <c r="B42" s="57"/>
      <c r="C42" s="95"/>
      <c r="D42" s="75"/>
      <c r="K42" s="57"/>
      <c r="L42" s="102"/>
      <c r="M42" s="57"/>
      <c r="N42" s="3"/>
      <c r="O42" s="75"/>
      <c r="P42" s="57"/>
      <c r="Q42" s="57"/>
      <c r="R42" s="57"/>
      <c r="S42" s="57"/>
      <c r="T42" s="57"/>
      <c r="U42" s="57"/>
      <c r="V42" s="57"/>
      <c r="W42" s="102"/>
      <c r="Y42" s="1"/>
      <c r="Z42" s="1"/>
      <c r="AA42" s="151" t="s">
        <v>142</v>
      </c>
      <c r="AD42" s="36"/>
      <c r="AE42" s="36"/>
      <c r="AF42" s="36"/>
      <c r="AH42" s="1"/>
      <c r="AI42" s="11"/>
      <c r="AJ42" s="7"/>
      <c r="AK42" s="1"/>
      <c r="AL42" s="8"/>
      <c r="AM42" s="1"/>
      <c r="AN42" s="8"/>
      <c r="AO42" s="1"/>
      <c r="AP42" s="7"/>
      <c r="AQ42" s="1"/>
      <c r="AR42" s="8"/>
      <c r="AS42" s="1"/>
      <c r="AT42" s="8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</row>
    <row r="43" spans="1:180" ht="15" customHeight="1" x14ac:dyDescent="0.35">
      <c r="A43" s="1"/>
      <c r="B43" s="57"/>
      <c r="C43" s="75"/>
      <c r="D43" s="75"/>
      <c r="E43" s="57"/>
      <c r="F43" s="57"/>
      <c r="G43" s="57"/>
      <c r="H43" s="57"/>
      <c r="I43" s="57"/>
      <c r="J43" s="57"/>
      <c r="K43" s="57"/>
      <c r="L43" s="102"/>
      <c r="M43" s="57"/>
      <c r="N43" s="113"/>
      <c r="O43" s="75"/>
      <c r="P43" s="57"/>
      <c r="Q43" s="57"/>
      <c r="R43" s="57"/>
      <c r="S43" s="57"/>
      <c r="T43" s="57"/>
      <c r="U43" s="57"/>
      <c r="V43" s="57"/>
      <c r="W43" s="102"/>
      <c r="Y43" s="1"/>
      <c r="Z43" s="1"/>
      <c r="AA43" t="s">
        <v>34</v>
      </c>
      <c r="AC43">
        <f>SUM(D29)</f>
        <v>168</v>
      </c>
      <c r="AD43" s="36"/>
      <c r="AE43" s="37"/>
      <c r="AF43" s="36"/>
      <c r="AH43" s="1"/>
      <c r="AI43" s="11"/>
      <c r="AJ43" s="7"/>
      <c r="AK43" s="1"/>
      <c r="AL43" s="8"/>
      <c r="AM43" s="1"/>
      <c r="AN43" s="8"/>
      <c r="AO43" s="1"/>
      <c r="AP43" s="7"/>
      <c r="AQ43" s="1"/>
      <c r="AR43" s="8"/>
      <c r="AS43" s="1"/>
      <c r="AT43" s="8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</row>
    <row r="44" spans="1:180" ht="15" customHeight="1" x14ac:dyDescent="0.35">
      <c r="A44" s="1"/>
      <c r="B44" s="57"/>
      <c r="C44" s="75"/>
      <c r="D44" s="75"/>
      <c r="E44" s="57"/>
      <c r="F44" s="57"/>
      <c r="G44" s="57"/>
      <c r="H44" s="57"/>
      <c r="I44" s="57"/>
      <c r="J44" s="57"/>
      <c r="K44" s="57"/>
      <c r="L44" s="102"/>
      <c r="M44" s="57"/>
      <c r="N44" s="3"/>
      <c r="O44" s="75"/>
      <c r="P44" s="57"/>
      <c r="Q44" s="57"/>
      <c r="R44" s="57"/>
      <c r="S44" s="57"/>
      <c r="T44" s="57"/>
      <c r="U44" s="57"/>
      <c r="V44" s="57"/>
      <c r="W44" s="102"/>
      <c r="Y44" s="1"/>
      <c r="Z44" s="1"/>
      <c r="AA44" t="s">
        <v>136</v>
      </c>
      <c r="AC44">
        <f>SUM(D30)</f>
        <v>169</v>
      </c>
      <c r="AD44" s="36"/>
      <c r="AE44" s="37"/>
      <c r="AF44" s="36"/>
      <c r="AH44" s="1"/>
      <c r="AI44" s="11"/>
      <c r="AJ44" s="7"/>
      <c r="AK44" s="1"/>
      <c r="AL44" s="8"/>
      <c r="AM44" s="7"/>
      <c r="AN44" s="8"/>
      <c r="AO44" s="5"/>
      <c r="AP44" s="7"/>
      <c r="AQ44" s="1"/>
      <c r="AR44" s="8"/>
      <c r="AS44" s="1"/>
      <c r="AT44" s="8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</row>
    <row r="45" spans="1:180" ht="15" customHeight="1" thickTop="1" x14ac:dyDescent="0.35">
      <c r="A45" s="1"/>
      <c r="B45" s="58"/>
      <c r="C45" s="59" t="s">
        <v>58</v>
      </c>
      <c r="D45" s="60" t="s">
        <v>4</v>
      </c>
      <c r="E45" s="60" t="s">
        <v>5</v>
      </c>
      <c r="F45" s="60" t="s">
        <v>6</v>
      </c>
      <c r="G45" s="60" t="s">
        <v>7</v>
      </c>
      <c r="H45" s="60" t="s">
        <v>8</v>
      </c>
      <c r="I45" s="60" t="s">
        <v>9</v>
      </c>
      <c r="J45" s="60" t="s">
        <v>10</v>
      </c>
      <c r="K45" s="60" t="s">
        <v>11</v>
      </c>
      <c r="L45" s="69" t="s">
        <v>12</v>
      </c>
      <c r="M45" s="62"/>
      <c r="N45" s="77" t="s">
        <v>59</v>
      </c>
      <c r="O45" s="60" t="s">
        <v>4</v>
      </c>
      <c r="P45" s="60" t="s">
        <v>5</v>
      </c>
      <c r="Q45" s="60" t="s">
        <v>6</v>
      </c>
      <c r="R45" s="60" t="s">
        <v>7</v>
      </c>
      <c r="S45" s="60" t="str">
        <f>IF(Q45="d",'RD1'!S45+1,'RD1'!S45)</f>
        <v>D</v>
      </c>
      <c r="T45" s="60" t="s">
        <v>9</v>
      </c>
      <c r="U45" s="60" t="s">
        <v>10</v>
      </c>
      <c r="V45" s="60" t="s">
        <v>11</v>
      </c>
      <c r="W45" s="69" t="s">
        <v>12</v>
      </c>
      <c r="Y45" s="1"/>
      <c r="Z45" s="1"/>
      <c r="AA45" t="s">
        <v>116</v>
      </c>
      <c r="AC45">
        <f>SUM(O28)</f>
        <v>177</v>
      </c>
      <c r="AD45" s="36"/>
      <c r="AE45" s="37"/>
      <c r="AF45" s="36"/>
      <c r="AH45" s="1"/>
      <c r="AI45" s="11"/>
      <c r="AJ45" s="7"/>
      <c r="AK45" s="1"/>
      <c r="AL45" s="8"/>
      <c r="AM45" s="1"/>
      <c r="AN45" s="8"/>
      <c r="AO45" s="1"/>
      <c r="AP45" s="7"/>
      <c r="AQ45" s="1"/>
      <c r="AR45" s="8"/>
      <c r="AS45" s="1"/>
      <c r="AT45" s="8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</row>
    <row r="46" spans="1:180" ht="15" customHeight="1" x14ac:dyDescent="0.35">
      <c r="A46" s="1"/>
      <c r="B46" s="63">
        <v>1</v>
      </c>
      <c r="C46" s="164" t="s">
        <v>50</v>
      </c>
      <c r="D46" s="166">
        <v>164</v>
      </c>
      <c r="E46" s="65">
        <v>3</v>
      </c>
      <c r="F46" s="65" t="str">
        <f>IF(AND(D48="NCR",D46="NCR"),"V",IF(AND(D48="NCR",D46="BYE"),"V",IF(AND(D48="BYE",D46="NCR"),"V",IF(AND(D48="BYE",D46="BYE"),"V",IF(D46&gt;D48,"W",IF(D46&lt;D48,"L","D"))))))</f>
        <v>W</v>
      </c>
      <c r="G46" s="65">
        <f>IF(F46="w",'RD1'!G46+1,'RD1'!G46)</f>
        <v>2</v>
      </c>
      <c r="H46" s="65">
        <f>IF(F46="d",'RD1'!H46+1,'RD1'!H46)</f>
        <v>0</v>
      </c>
      <c r="I46" s="65">
        <f>IF(OR(F46="l","ncr"),'RD1'!I46+1,'RD1'!I46)</f>
        <v>0</v>
      </c>
      <c r="J46" s="65">
        <f>IF(F46="w",'RD1'!J46+2,IF(F46="d",'RD1'!J46+1,'RD1'!J46))</f>
        <v>4</v>
      </c>
      <c r="K46" s="65">
        <f>D46+'RD1'!K46</f>
        <v>315</v>
      </c>
      <c r="L46" s="66">
        <v>1</v>
      </c>
      <c r="M46" s="67">
        <v>1</v>
      </c>
      <c r="N46" t="s">
        <v>133</v>
      </c>
      <c r="O46" s="64">
        <v>96</v>
      </c>
      <c r="P46" s="65">
        <v>3</v>
      </c>
      <c r="Q46" s="65" t="str">
        <f>IF(AND(O48="NCR",O46="NCR"),"V",IF(AND(O48="NCR",O46="BYE"),"V",IF(AND(O48="BYE",O46="NCR"),"V",IF(AND(O48="BYE",O46="BYE"),"V",IF(O46&gt;O48,"W",IF(O46&lt;O48,"L","D"))))))</f>
        <v>L</v>
      </c>
      <c r="R46" s="65">
        <f>IF(Q46="w",'RD1'!R46+1,'RD1'!R46)</f>
        <v>0</v>
      </c>
      <c r="S46" s="65">
        <f>IF(Q46="d",'RD1'!S46+1,'RD1'!S46)</f>
        <v>0</v>
      </c>
      <c r="T46" s="65">
        <f>IF(OR(Q46="l","ncr"),'RD1'!T46+1,'RD1'!T46)</f>
        <v>2</v>
      </c>
      <c r="U46" s="65">
        <f>IF(Q46="w",'RD1'!U46+2,IF(Q46="d",'RD1'!U46+1,'RD1'!U46))</f>
        <v>0</v>
      </c>
      <c r="V46" s="65">
        <f>O46+'RD1'!V46</f>
        <v>208</v>
      </c>
      <c r="W46" s="66">
        <v>4</v>
      </c>
      <c r="Y46" s="1"/>
      <c r="Z46" s="1"/>
      <c r="AC46" s="151">
        <f>SUM(AC43:AC45)</f>
        <v>514</v>
      </c>
      <c r="AD46" s="36"/>
      <c r="AE46" s="36"/>
      <c r="AF46" s="36"/>
      <c r="AH46" s="1"/>
      <c r="AI46" s="11"/>
      <c r="AJ46" s="7"/>
      <c r="AK46" s="1"/>
      <c r="AL46" s="8"/>
      <c r="AM46" s="1"/>
      <c r="AN46" s="8"/>
      <c r="AO46" s="1"/>
      <c r="AP46" s="7"/>
      <c r="AQ46" s="1"/>
      <c r="AR46" s="8"/>
      <c r="AS46" s="1"/>
      <c r="AT46" s="8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</row>
    <row r="47" spans="1:180" ht="15" customHeight="1" x14ac:dyDescent="0.35">
      <c r="A47" s="170"/>
      <c r="B47" s="67">
        <v>2</v>
      </c>
      <c r="C47" s="158" t="s">
        <v>128</v>
      </c>
      <c r="D47" s="167">
        <v>151</v>
      </c>
      <c r="E47" s="65">
        <v>5</v>
      </c>
      <c r="F47" s="65" t="str">
        <f>IF(AND(D50="NCR",D47="NCR"),"V",IF(AND(D50="NCR",D47="BYE"),"V",IF(AND(D50="BYE",D47="NCR"),"V",IF(AND(D50="BYE",D47="BYE"),"V",IF(D47&gt;D50,"W",IF(D47&lt;D50,"L","D"))))))</f>
        <v>L</v>
      </c>
      <c r="G47" s="65">
        <f>IF(F47="w",'RD1'!G47+1,'RD1'!G47)</f>
        <v>0</v>
      </c>
      <c r="H47" s="65">
        <f>IF(F47="d",'RD1'!H47+1,'RD1'!H47)</f>
        <v>0</v>
      </c>
      <c r="I47" s="65">
        <f>IF(OR(F47="l","ncr"),'RD1'!I47+1,'RD1'!I47)</f>
        <v>2</v>
      </c>
      <c r="J47" s="65">
        <f>IF(F47="w",'RD1'!J47+2,IF(F47="d",'RD1'!J47+1,'RD1'!J47))</f>
        <v>0</v>
      </c>
      <c r="K47" s="65">
        <f>D47+'RD1'!K47</f>
        <v>296</v>
      </c>
      <c r="L47" s="66">
        <v>5</v>
      </c>
      <c r="M47" s="67">
        <v>2</v>
      </c>
      <c r="N47" t="s">
        <v>134</v>
      </c>
      <c r="O47" s="64">
        <v>140</v>
      </c>
      <c r="P47" s="65">
        <v>5</v>
      </c>
      <c r="Q47" s="65" t="str">
        <f>IF(AND(O50="NCR",O47="NCR"),"V",IF(AND(O50="NCR",O47="BYE"),"V",IF(AND(O50="BYE",O47="NCR"),"V",IF(AND(O50="BYE",O47="BYE"),"V",IF(O47&gt;O50,"W",IF(O47&lt;O50,"L","D"))))))</f>
        <v>W</v>
      </c>
      <c r="R47" s="65">
        <f>IF(Q47="w",'RD1'!R47+1,'RD1'!R47)</f>
        <v>2</v>
      </c>
      <c r="S47" s="65">
        <f>IF(Q47="d",'RD1'!S47+1,'RD1'!S47)</f>
        <v>0</v>
      </c>
      <c r="T47" s="65">
        <f>IF(OR(Q47="l","ncr"),'RD1'!T47+1,'RD1'!T47)</f>
        <v>0</v>
      </c>
      <c r="U47" s="65">
        <f>IF(Q47="w",'RD1'!U47+2,IF(Q47="d",'RD1'!U47+1,'RD1'!U47))</f>
        <v>4</v>
      </c>
      <c r="V47" s="65">
        <f>O47+'RD1'!V47</f>
        <v>289</v>
      </c>
      <c r="W47" s="66">
        <v>1</v>
      </c>
      <c r="Y47" s="1"/>
      <c r="Z47" s="1"/>
      <c r="AA47" s="151" t="s">
        <v>143</v>
      </c>
      <c r="AD47" s="34"/>
      <c r="AE47" s="34"/>
      <c r="AF47" s="34"/>
      <c r="AH47" s="1"/>
      <c r="AI47" s="11"/>
      <c r="AJ47" s="7"/>
      <c r="AK47" s="1"/>
      <c r="AL47" s="8"/>
      <c r="AM47" s="1"/>
      <c r="AN47" s="8"/>
      <c r="AO47" s="1"/>
      <c r="AP47" s="7"/>
      <c r="AQ47" s="1"/>
      <c r="AR47" s="8"/>
      <c r="AS47" s="7"/>
      <c r="AT47" s="8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</row>
    <row r="48" spans="1:180" ht="15" customHeight="1" x14ac:dyDescent="0.35">
      <c r="A48" s="1"/>
      <c r="B48" s="63">
        <v>3</v>
      </c>
      <c r="C48" s="158" t="s">
        <v>129</v>
      </c>
      <c r="D48" s="153">
        <v>128</v>
      </c>
      <c r="E48" s="65">
        <v>1</v>
      </c>
      <c r="F48" s="65" t="str">
        <f>IF(AND(D46="NCR",D48="NCR"),"V",IF(AND(D46="NCR",D48="BYE"),"V",IF(AND(D46="BYE",D48="NCR"),"V",IF(AND(D46="BYE",D48="BYE"),"V",IF(D48&gt;D46,"W",IF(D48&lt;D46,"L","D"))))))</f>
        <v>L</v>
      </c>
      <c r="G48" s="65">
        <f>IF(F48="w",'RD1'!G48+1,'RD1'!G48)</f>
        <v>0</v>
      </c>
      <c r="H48" s="65">
        <f>IF(F48="d",'RD1'!H48+1,'RD1'!H48)</f>
        <v>0</v>
      </c>
      <c r="I48" s="65">
        <f>IF(OR(F48="l","ncr"),'RD1'!I48+1,'RD1'!I48)</f>
        <v>2</v>
      </c>
      <c r="J48" s="65">
        <f>IF(F48="w",'RD1'!J48+2,IF(F48="d",'RD1'!J48+1,'RD1'!J48))</f>
        <v>0</v>
      </c>
      <c r="K48" s="65">
        <f>D48+'RD1'!K48</f>
        <v>259</v>
      </c>
      <c r="L48" s="66">
        <v>6</v>
      </c>
      <c r="M48" s="67">
        <v>3</v>
      </c>
      <c r="N48" t="s">
        <v>135</v>
      </c>
      <c r="O48" s="64">
        <v>140</v>
      </c>
      <c r="P48" s="65">
        <v>1</v>
      </c>
      <c r="Q48" s="65" t="str">
        <f>IF(AND(O46="NCR",O48="NCR"),"V",IF(AND(O46="NCR",O48="BYE"),"V",IF(AND(O46="BYE",O48="NCR"),"V",IF(AND(O46="BYE",O48="BYE"),"V",IF(O48&gt;O46,"W",IF(O48&lt;O46,"L","D"))))))</f>
        <v>W</v>
      </c>
      <c r="R48" s="65">
        <f>IF(Q48="w",'RD1'!R48+1,'RD1'!R48)</f>
        <v>2</v>
      </c>
      <c r="S48" s="65">
        <f>IF(Q48="d",'RD1'!S48+1,'RD1'!S48)</f>
        <v>0</v>
      </c>
      <c r="T48" s="65">
        <f>IF(OR(Q48="l","ncr"),'RD1'!T48+1,'RD1'!T48)</f>
        <v>0</v>
      </c>
      <c r="U48" s="65">
        <f>IF(Q48="w",'RD1'!U48+2,IF(Q48="d",'RD1'!U48+1,'RD1'!U48))</f>
        <v>4</v>
      </c>
      <c r="V48" s="65">
        <f>O48+'RD1'!V48</f>
        <v>275</v>
      </c>
      <c r="W48" s="66">
        <v>2</v>
      </c>
      <c r="Y48" s="1"/>
      <c r="Z48" s="1"/>
      <c r="AA48" t="s">
        <v>127</v>
      </c>
      <c r="AC48">
        <f>SUM(D26)</f>
        <v>185</v>
      </c>
      <c r="AD48" s="36"/>
      <c r="AE48" s="37"/>
      <c r="AF48" s="36"/>
      <c r="AH48" s="1"/>
      <c r="AI48" s="11"/>
      <c r="AJ48" s="7"/>
      <c r="AK48" s="1"/>
      <c r="AL48" s="8"/>
      <c r="AM48" s="1"/>
      <c r="AN48" s="8"/>
      <c r="AO48" s="1"/>
      <c r="AP48" s="7"/>
      <c r="AQ48" s="1"/>
      <c r="AR48" s="8"/>
      <c r="AS48" s="1"/>
      <c r="AT48" s="8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</row>
    <row r="49" spans="1:180" ht="15" customHeight="1" x14ac:dyDescent="0.35">
      <c r="A49" s="1"/>
      <c r="B49" s="63">
        <v>4</v>
      </c>
      <c r="C49" s="158" t="s">
        <v>130</v>
      </c>
      <c r="D49" s="153">
        <v>149</v>
      </c>
      <c r="E49" s="65">
        <v>6</v>
      </c>
      <c r="F49" s="65" t="str">
        <f>IF(AND(D51="NCR",D49="NCR"),"V",IF(AND(D51="NCR",D49="BYE"),"V",IF(AND(D51="BYE",D49="NCR"),"V",IF(AND(D51="BYE",D49="BYE"),"V",IF(D49&gt;D51,"W",IF(D49&lt;D51,"L","D"))))))</f>
        <v>W</v>
      </c>
      <c r="G49" s="65">
        <f>IF(F49="w",'RD1'!G49+1,'RD1'!G49)</f>
        <v>1</v>
      </c>
      <c r="H49" s="65">
        <f>IF(F49="d",'RD1'!H49+1,'RD1'!H49)</f>
        <v>0</v>
      </c>
      <c r="I49" s="65">
        <f>IF(OR(F49="l","ncr"),'RD1'!I49+1,'RD1'!I49)</f>
        <v>1</v>
      </c>
      <c r="J49" s="65">
        <f>IF(F49="w",'RD1'!J49+2,IF(F49="d",'RD1'!J49+1,'RD1'!J49))</f>
        <v>2</v>
      </c>
      <c r="K49" s="65">
        <f>D49+'RD1'!K49</f>
        <v>275</v>
      </c>
      <c r="L49" s="66">
        <v>4</v>
      </c>
      <c r="M49" s="67">
        <v>4</v>
      </c>
      <c r="N49" t="s">
        <v>56</v>
      </c>
      <c r="O49" s="64">
        <v>124</v>
      </c>
      <c r="P49" s="65">
        <v>6</v>
      </c>
      <c r="Q49" s="65" t="str">
        <f>IF(AND(O51="NCR",O49="NCR"),"V",IF(AND(O51="NCR",O49="BYE"),"V",IF(AND(O51="BYE",O49="NCR"),"V",IF(AND(O51="BYE",O49="BYE"),"V",IF(O49&gt;O51,"W",IF(O49&lt;O51,"L","D"))))))</f>
        <v>W</v>
      </c>
      <c r="R49" s="65">
        <f>IF(Q49="w",'RD1'!R49+1,'RD1'!R49)</f>
        <v>2</v>
      </c>
      <c r="S49" s="65">
        <f>IF(Q49="d",'RD1'!S49+1,'RD1'!S49)</f>
        <v>0</v>
      </c>
      <c r="T49" s="65">
        <f>IF(OR(Q49="l","ncr"),'RD1'!T49+1,'RD1'!T49)</f>
        <v>0</v>
      </c>
      <c r="U49" s="65">
        <f>IF(Q49="w",'RD1'!U49+2,IF(Q49="d",'RD1'!U49+1,'RD1'!U49))</f>
        <v>4</v>
      </c>
      <c r="V49" s="65">
        <f>O49+'RD1'!V49</f>
        <v>239</v>
      </c>
      <c r="W49" s="66">
        <v>3</v>
      </c>
      <c r="Y49" s="1"/>
      <c r="Z49" s="1"/>
      <c r="AA49" t="s">
        <v>106</v>
      </c>
      <c r="AC49">
        <f>SUM(O31)</f>
        <v>154</v>
      </c>
      <c r="AD49" s="36"/>
      <c r="AE49" s="37"/>
      <c r="AF49" s="36"/>
      <c r="AH49" s="1"/>
      <c r="AI49" s="11"/>
      <c r="AJ49" s="7"/>
      <c r="AK49" s="1"/>
      <c r="AL49" s="8"/>
      <c r="AM49" s="1"/>
      <c r="AN49" s="8"/>
      <c r="AO49" s="1"/>
      <c r="AP49" s="7"/>
      <c r="AQ49" s="1"/>
      <c r="AR49" s="8"/>
      <c r="AS49" s="1"/>
      <c r="AT49" s="8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</row>
    <row r="50" spans="1:180" ht="15" customHeight="1" x14ac:dyDescent="0.35">
      <c r="A50" s="1"/>
      <c r="B50" s="63">
        <v>5</v>
      </c>
      <c r="C50" s="158" t="s">
        <v>131</v>
      </c>
      <c r="D50" s="153">
        <v>159</v>
      </c>
      <c r="E50" s="65">
        <v>2</v>
      </c>
      <c r="F50" s="65" t="str">
        <f>IF(AND(D47="NCR",D50="NCR"),"V",IF(AND(D47="NCR",D50="BYE"),"V",IF(AND(D47="BYE",D50="NCR"),"V",IF(AND(D47="BYE",D50="BYE"),"V",IF(D50&gt;D47,"W",IF(D50&lt;D47,"L","D"))))))</f>
        <v>W</v>
      </c>
      <c r="G50" s="65">
        <f>IF(F50="w",'RD1'!G50+1,'RD1'!G50)</f>
        <v>2</v>
      </c>
      <c r="H50" s="65">
        <f>IF(F50="d",'RD1'!H50+1,'RD1'!H50)</f>
        <v>0</v>
      </c>
      <c r="I50" s="65">
        <f>IF(OR(F50="l","ncr"),'RD1'!I50+1,'RD1'!I50)</f>
        <v>0</v>
      </c>
      <c r="J50" s="65">
        <f>IF(F50="w",'RD1'!J50+2,IF(F50="d",'RD1'!J50+1,'RD1'!J50))</f>
        <v>4</v>
      </c>
      <c r="K50" s="65">
        <f>D50+'RD1'!K50</f>
        <v>308</v>
      </c>
      <c r="L50" s="66">
        <v>2</v>
      </c>
      <c r="M50" s="67">
        <v>5</v>
      </c>
      <c r="N50" t="s">
        <v>68</v>
      </c>
      <c r="O50" s="64" t="s">
        <v>49</v>
      </c>
      <c r="P50" s="65">
        <v>2</v>
      </c>
      <c r="Q50" s="65" t="str">
        <f>IF(AND(O47="NCR",O50="NCR"),"V",IF(AND(O47="NCR",O50="BYE"),"V",IF(AND(O47="BYE",O50="NCR"),"V",IF(AND(O47="BYE",O50="BYE"),"V",IF(O50&gt;O47,"W",IF(O50&lt;O47,"L","D"))))))</f>
        <v>L</v>
      </c>
      <c r="R50" s="65">
        <f>IF(Q50="w",'RD1'!R50+1,'RD1'!R50)</f>
        <v>0</v>
      </c>
      <c r="S50" s="65">
        <f>IF(Q50="d",'RD1'!S50+1,'RD1'!S50)</f>
        <v>0</v>
      </c>
      <c r="T50" s="65">
        <f>IF(OR(Q50="l","ncr"),'RD1'!T50+1,'RD1'!T50)</f>
        <v>2</v>
      </c>
      <c r="U50" s="65">
        <f>IF(Q50="w",'RD1'!U50+2,IF(Q50="d",'RD1'!U50+1,'RD1'!U50))</f>
        <v>0</v>
      </c>
      <c r="V50" s="65">
        <f>O50+'RD1'!V50</f>
        <v>0</v>
      </c>
      <c r="W50" s="66">
        <v>5</v>
      </c>
      <c r="Y50" s="1"/>
      <c r="Z50" s="1"/>
      <c r="AA50" t="s">
        <v>117</v>
      </c>
      <c r="AC50">
        <f>SUM(O33)</f>
        <v>162</v>
      </c>
      <c r="AD50" s="36"/>
      <c r="AE50" s="37"/>
      <c r="AF50" s="36"/>
      <c r="AH50" s="1"/>
      <c r="AI50" s="11"/>
      <c r="AJ50" s="7"/>
      <c r="AK50" s="1"/>
      <c r="AL50" s="8"/>
      <c r="AM50" s="1"/>
      <c r="AN50" s="8"/>
      <c r="AO50" s="1"/>
      <c r="AP50" s="7"/>
      <c r="AQ50" s="1"/>
      <c r="AR50" s="8"/>
      <c r="AS50" s="1"/>
      <c r="AT50" s="8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</row>
    <row r="51" spans="1:180" ht="15" customHeight="1" thickBot="1" x14ac:dyDescent="0.4">
      <c r="A51" s="1"/>
      <c r="B51" s="63">
        <v>6</v>
      </c>
      <c r="C51" s="165" t="s">
        <v>132</v>
      </c>
      <c r="D51" s="153">
        <v>135</v>
      </c>
      <c r="E51" s="65">
        <v>4</v>
      </c>
      <c r="F51" s="65" t="str">
        <f>IF(AND(D49="NCR",D51="NCR"),"V",IF(AND(D49="NCR",D51="BYE"),"V",IF(AND(D49="BYE",D51="NCR"),"V",IF(AND(D49="BYE",D51="BYE"),"V",IF(D51&gt;D49,"W",IF(D51&lt;D49,"L","D"))))))</f>
        <v>L</v>
      </c>
      <c r="G51" s="65">
        <f>IF(F51="w",'RD1'!G51+1,'RD1'!G51)</f>
        <v>1</v>
      </c>
      <c r="H51" s="65">
        <f>IF(F51="d",'RD1'!H51+1,'RD1'!H51)</f>
        <v>0</v>
      </c>
      <c r="I51" s="65">
        <f>IF(OR(F51="l","ncr"),'RD1'!I51+1,'RD1'!I51)</f>
        <v>1</v>
      </c>
      <c r="J51" s="65">
        <f>IF(F51="w",'RD1'!J51+2,IF(F51="d",'RD1'!J51+1,'RD1'!J51))</f>
        <v>2</v>
      </c>
      <c r="K51" s="65">
        <f>D51+'RD1'!K51</f>
        <v>276</v>
      </c>
      <c r="L51" s="66">
        <v>3</v>
      </c>
      <c r="M51" s="67">
        <v>6</v>
      </c>
      <c r="N51" t="s">
        <v>69</v>
      </c>
      <c r="O51" s="64" t="s">
        <v>49</v>
      </c>
      <c r="P51" s="65">
        <v>4</v>
      </c>
      <c r="Q51" s="65" t="str">
        <f>IF(AND(O49="NCR",O51="NCR"),"V",IF(AND(O49="NCR",O51="BYE"),"V",IF(AND(O49="BYE",O51="NCR"),"V",IF(AND(O49="BYE",O51="BYE"),"V",IF(O51&gt;O49,"W",IF(O51&lt;O49,"L","D"))))))</f>
        <v>L</v>
      </c>
      <c r="R51" s="65">
        <f>IF(Q51="w",'RD1'!R51+1,'RD1'!R51)</f>
        <v>0</v>
      </c>
      <c r="S51" s="65">
        <f>IF(Q51="d",'RD1'!S51+1,'RD1'!S51)</f>
        <v>0</v>
      </c>
      <c r="T51" s="65">
        <f>IF(OR(Q51="l","ncr"),'RD1'!T51+1,'RD1'!T51)</f>
        <v>2</v>
      </c>
      <c r="U51" s="65">
        <f>IF(Q51="w",'RD1'!U51+2,IF(Q51="d",'RD1'!U51+1,'RD1'!U51))</f>
        <v>0</v>
      </c>
      <c r="V51" s="65">
        <f>O51+'RD1'!V51</f>
        <v>0</v>
      </c>
      <c r="W51" s="66">
        <v>6</v>
      </c>
      <c r="Y51" s="1"/>
      <c r="Z51" s="1"/>
      <c r="AC51" s="151">
        <f>SUM(AC48:AC50)</f>
        <v>501</v>
      </c>
      <c r="AD51" s="36"/>
      <c r="AE51" s="36"/>
      <c r="AF51" s="36"/>
      <c r="AH51" s="1"/>
      <c r="AI51" s="11"/>
      <c r="AJ51" s="7"/>
      <c r="AK51" s="1"/>
      <c r="AL51" s="8"/>
      <c r="AM51" s="1"/>
      <c r="AN51" s="8"/>
      <c r="AO51" s="1"/>
      <c r="AP51" s="7"/>
      <c r="AQ51" s="1"/>
      <c r="AR51" s="8"/>
      <c r="AS51" s="1"/>
      <c r="AT51" s="8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</row>
    <row r="52" spans="1:180" ht="15" customHeight="1" thickTop="1" x14ac:dyDescent="0.35">
      <c r="A52" s="1"/>
      <c r="B52" s="58"/>
      <c r="C52" s="59" t="s">
        <v>65</v>
      </c>
      <c r="D52" s="68" t="s">
        <v>4</v>
      </c>
      <c r="E52" s="60" t="s">
        <v>5</v>
      </c>
      <c r="F52" s="60" t="s">
        <v>6</v>
      </c>
      <c r="G52" s="60" t="s">
        <v>7</v>
      </c>
      <c r="H52" s="60" t="s">
        <v>8</v>
      </c>
      <c r="I52" s="60" t="s">
        <v>9</v>
      </c>
      <c r="J52" s="60" t="s">
        <v>10</v>
      </c>
      <c r="K52" s="60" t="s">
        <v>11</v>
      </c>
      <c r="L52" s="69" t="s">
        <v>12</v>
      </c>
      <c r="M52" s="62"/>
      <c r="N52" s="59" t="s">
        <v>66</v>
      </c>
      <c r="O52" s="68" t="s">
        <v>4</v>
      </c>
      <c r="P52" s="60" t="s">
        <v>5</v>
      </c>
      <c r="Q52" s="60" t="s">
        <v>6</v>
      </c>
      <c r="R52" s="60" t="s">
        <v>7</v>
      </c>
      <c r="S52" s="60" t="s">
        <v>8</v>
      </c>
      <c r="T52" s="60" t="s">
        <v>9</v>
      </c>
      <c r="U52" s="60" t="s">
        <v>10</v>
      </c>
      <c r="V52" s="60" t="s">
        <v>11</v>
      </c>
      <c r="W52" s="69" t="s">
        <v>12</v>
      </c>
      <c r="Y52" s="1"/>
      <c r="Z52" s="1"/>
      <c r="AA52" s="151" t="s">
        <v>144</v>
      </c>
      <c r="AD52" s="36"/>
      <c r="AE52" s="34"/>
      <c r="AF52" s="34"/>
      <c r="AH52" s="1"/>
      <c r="AI52" s="11"/>
      <c r="AJ52" s="7"/>
      <c r="AK52" s="1"/>
      <c r="AL52" s="8"/>
      <c r="AM52" s="1"/>
      <c r="AN52" s="8"/>
      <c r="AO52" s="1"/>
      <c r="AP52" s="7"/>
      <c r="AQ52" s="1"/>
      <c r="AR52" s="8"/>
      <c r="AS52" s="1"/>
      <c r="AT52" s="8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</row>
    <row r="53" spans="1:180" ht="15" customHeight="1" x14ac:dyDescent="0.35">
      <c r="A53" s="1"/>
      <c r="B53" s="63">
        <v>1</v>
      </c>
      <c r="D53" s="64" t="s">
        <v>49</v>
      </c>
      <c r="E53" s="65">
        <v>3</v>
      </c>
      <c r="F53" s="65" t="str">
        <f>IF(AND(D55="NCR",D53="NCR"),"V",IF(AND(D55="NCR",D53="BYE"),"V",IF(AND(D55="BYE",D53="NCR"),"V",IF(AND(D55="BYE",D53="BYE"),"V",IF(D53&gt;D55,"W",IF(D53&lt;D55,"L","D"))))))</f>
        <v>D</v>
      </c>
      <c r="G53" s="65">
        <f>IF(F53="w",'RD1'!G53+1,'RD1'!G53)</f>
        <v>0</v>
      </c>
      <c r="H53" s="65">
        <f>IF(F53="d",'RD1'!H53+1,'RD1'!H53)</f>
        <v>2</v>
      </c>
      <c r="I53" s="65">
        <f>IF(OR(F53="l","ncr"),'RD1'!I53+1,'RD1'!I53)</f>
        <v>0</v>
      </c>
      <c r="J53" s="65">
        <f>IF(F53="w",'RD1'!J53+2,IF(F53="d",'RD1'!J53+1,'RD1'!J53))</f>
        <v>2</v>
      </c>
      <c r="K53" s="65">
        <f>D53+'RD1'!K53</f>
        <v>0</v>
      </c>
      <c r="L53" s="66">
        <v>4</v>
      </c>
      <c r="M53" s="67">
        <v>1</v>
      </c>
      <c r="N53" t="s">
        <v>49</v>
      </c>
      <c r="O53" s="64" t="s">
        <v>49</v>
      </c>
      <c r="P53" s="65">
        <v>3</v>
      </c>
      <c r="Q53" s="65" t="str">
        <f>IF(AND(O55="NCR",O53="NCR"),"V",IF(AND(O55="NCR",O53="BYE"),"V",IF(AND(O55="BYE",O53="NCR"),"V",IF(AND(O55="BYE",O53="BYE"),"V",IF(O53&gt;O55,"W",IF(O53&lt;O55,"L","D"))))))</f>
        <v>D</v>
      </c>
      <c r="R53" s="65">
        <f>IF(Q53="w",'RD1'!R53+1,'RD1'!R53)</f>
        <v>0</v>
      </c>
      <c r="S53" s="65">
        <f>IF(Q53="d",'RD1'!S53+1,'RD1'!S53)</f>
        <v>2</v>
      </c>
      <c r="T53" s="65">
        <f>IF(OR(Q53="l","ncr"),'RD1'!T53+1,'RD1'!T53)</f>
        <v>0</v>
      </c>
      <c r="U53" s="65">
        <f>IF(Q53="w",'RD1'!U53+2,IF(Q53="d",'RD1'!U53+1,'RD1'!U53))</f>
        <v>2</v>
      </c>
      <c r="V53" s="65">
        <f>O53+'RD1'!V53</f>
        <v>0</v>
      </c>
      <c r="W53" s="66">
        <v>6</v>
      </c>
      <c r="Y53" s="1"/>
      <c r="Z53" s="1"/>
      <c r="AA53" t="s">
        <v>137</v>
      </c>
      <c r="AC53">
        <f>SUM(D33)</f>
        <v>171</v>
      </c>
      <c r="AD53" s="36"/>
      <c r="AE53" s="37"/>
      <c r="AF53" s="36"/>
      <c r="AH53" s="1"/>
      <c r="AI53" s="11"/>
      <c r="AJ53" s="7"/>
      <c r="AK53" s="1"/>
      <c r="AL53" s="8"/>
      <c r="AM53" s="1"/>
      <c r="AN53" s="8"/>
      <c r="AO53" s="1"/>
      <c r="AP53" s="7"/>
      <c r="AQ53" s="1"/>
      <c r="AR53" s="8"/>
      <c r="AS53" s="1"/>
      <c r="AT53" s="8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</row>
    <row r="54" spans="1:180" ht="15" customHeight="1" x14ac:dyDescent="0.35">
      <c r="A54" s="1"/>
      <c r="B54" s="63">
        <v>2</v>
      </c>
      <c r="D54" s="64" t="s">
        <v>49</v>
      </c>
      <c r="E54" s="65">
        <v>5</v>
      </c>
      <c r="F54" s="65" t="str">
        <f>IF(AND(D57="NCR",D54="NCR"),"V",IF(AND(D57="NCR",D54="BYE"),"V",IF(AND(D57="BYE",D54="NCR"),"V",IF(AND(D57="BYE",D54="BYE"),"V",IF(D54&gt;D57,"W",IF(D54&lt;D57,"L","D"))))))</f>
        <v>D</v>
      </c>
      <c r="G54" s="65">
        <f>IF(F54="w",'RD1'!G54+1,'RD1'!G54)</f>
        <v>0</v>
      </c>
      <c r="H54" s="65">
        <f>IF(F54="d",'RD1'!H54+1,'RD1'!H54)</f>
        <v>2</v>
      </c>
      <c r="I54" s="65">
        <f>IF(OR(F54="l","ncr"),'RD1'!I54+1,'RD1'!I54)</f>
        <v>0</v>
      </c>
      <c r="J54" s="65">
        <f>IF(F54="w",'RD1'!J54+2,IF(F54="d",'RD1'!J54+1,'RD1'!J54))</f>
        <v>2</v>
      </c>
      <c r="K54" s="65">
        <f>D54+'RD1'!K54</f>
        <v>0</v>
      </c>
      <c r="L54" s="66">
        <v>1</v>
      </c>
      <c r="M54" s="67">
        <v>2</v>
      </c>
      <c r="N54" t="s">
        <v>49</v>
      </c>
      <c r="O54" s="64" t="s">
        <v>49</v>
      </c>
      <c r="P54" s="65">
        <v>5</v>
      </c>
      <c r="Q54" s="65" t="str">
        <f>IF(AND(O57="NCR",O54="NCR"),"V",IF(AND(O57="NCR",O54="BYE"),"V",IF(AND(O57="BYE",O54="NCR"),"V",IF(AND(O57="BYE",O54="BYE"),"V",IF(O54&gt;O57,"W",IF(O54&lt;O57,"L","D"))))))</f>
        <v>D</v>
      </c>
      <c r="R54" s="65">
        <f>IF(Q54="w",'RD1'!R54+1,'RD1'!R54)</f>
        <v>0</v>
      </c>
      <c r="S54" s="65">
        <f>IF(Q54="d",'RD1'!S54+1,'RD1'!S54)</f>
        <v>2</v>
      </c>
      <c r="T54" s="65">
        <f>IF(OR(Q54="l","ncr"),'RD1'!T54+1,'RD1'!T54)</f>
        <v>0</v>
      </c>
      <c r="U54" s="65">
        <f>IF(Q54="w",'RD1'!U54+2,IF(Q54="d",'RD1'!U54+1,'RD1'!U54))</f>
        <v>2</v>
      </c>
      <c r="V54" s="65">
        <f>O54+'RD1'!V54</f>
        <v>0</v>
      </c>
      <c r="W54" s="66">
        <v>2</v>
      </c>
      <c r="X54" s="11"/>
      <c r="Y54" s="1"/>
      <c r="Z54" s="1"/>
      <c r="AA54" t="s">
        <v>118</v>
      </c>
      <c r="AC54">
        <f>SUM(O35)</f>
        <v>159</v>
      </c>
      <c r="AD54" s="36"/>
      <c r="AE54" s="37"/>
      <c r="AF54" s="36"/>
      <c r="AH54" s="1"/>
      <c r="AI54" s="11"/>
      <c r="AJ54" s="7"/>
      <c r="AK54" s="1"/>
      <c r="AL54" s="8"/>
      <c r="AM54" s="1"/>
      <c r="AN54" s="8"/>
      <c r="AO54" s="1"/>
      <c r="AP54" s="7"/>
      <c r="AQ54" s="1"/>
      <c r="AR54" s="8"/>
      <c r="AS54" s="1"/>
      <c r="AT54" s="8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</row>
    <row r="55" spans="1:180" ht="15" customHeight="1" x14ac:dyDescent="0.35">
      <c r="A55" s="1"/>
      <c r="B55" s="63">
        <v>3</v>
      </c>
      <c r="D55" s="64" t="s">
        <v>49</v>
      </c>
      <c r="E55" s="65">
        <v>1</v>
      </c>
      <c r="F55" s="65" t="str">
        <f>IF(AND(D53="NCR",D55="NCR"),"V",IF(AND(D53="NCR",D55="BYE"),"V",IF(AND(D53="BYE",D55="NCR"),"V",IF(AND(D53="BYE",D55="BYE"),"V",IF(D55&gt;D53,"W",IF(D55&lt;D53,"L","D"))))))</f>
        <v>D</v>
      </c>
      <c r="G55" s="65">
        <f>IF(F55="w",'RD1'!G55+1,'RD1'!G55)</f>
        <v>0</v>
      </c>
      <c r="H55" s="65">
        <f>IF(F55="d",'RD1'!H55+1,'RD1'!H55)</f>
        <v>2</v>
      </c>
      <c r="I55" s="65">
        <f>IF(OR(F55="l","ncr"),'RD1'!I55+1,'RD1'!I55)</f>
        <v>0</v>
      </c>
      <c r="J55" s="65">
        <f>IF(F55="w",'RD1'!J55+2,IF(F55="d",'RD1'!J55+1,'RD1'!J55))</f>
        <v>2</v>
      </c>
      <c r="K55" s="65">
        <f>D55+'RD1'!K55</f>
        <v>0</v>
      </c>
      <c r="L55" s="66">
        <v>5</v>
      </c>
      <c r="M55" s="67">
        <v>3</v>
      </c>
      <c r="N55" s="11" t="s">
        <v>49</v>
      </c>
      <c r="O55" s="132" t="s">
        <v>49</v>
      </c>
      <c r="P55" s="65">
        <v>1</v>
      </c>
      <c r="Q55" s="65" t="str">
        <f>IF(AND(O53="NCR",O55="NCR"),"V",IF(AND(O53="NCR",O55="BYE"),"V",IF(AND(O53="BYE",O55="NCR"),"V",IF(AND(O53="BYE",O55="BYE"),"V",IF(O55&gt;O53,"W",IF(O55&lt;O53,"L","D"))))))</f>
        <v>D</v>
      </c>
      <c r="R55" s="65">
        <f>IF(Q55="w",'RD1'!R55+1,'RD1'!R55)</f>
        <v>0</v>
      </c>
      <c r="S55" s="65">
        <f>IF(Q55="d",'RD1'!S55+1,'RD1'!S55)</f>
        <v>2</v>
      </c>
      <c r="T55" s="65">
        <f>IF(OR(Q55="l","ncr"),'RD1'!T55+1,'RD1'!T55)</f>
        <v>0</v>
      </c>
      <c r="U55" s="65">
        <f>IF(Q55="w",'RD1'!U55+2,IF(Q55="d",'RD1'!U55+1,'RD1'!U55))</f>
        <v>2</v>
      </c>
      <c r="V55" s="65">
        <f>O55+'RD1'!V55</f>
        <v>0</v>
      </c>
      <c r="W55" s="66">
        <v>1</v>
      </c>
      <c r="X55" s="11"/>
      <c r="Y55" s="1"/>
      <c r="Z55" s="1"/>
      <c r="AA55" t="s">
        <v>96</v>
      </c>
      <c r="AC55">
        <f>SUM(O36)</f>
        <v>147</v>
      </c>
      <c r="AD55" s="36"/>
      <c r="AE55" s="37"/>
      <c r="AF55" s="36"/>
      <c r="AH55" s="1"/>
      <c r="AI55" s="11"/>
      <c r="AJ55" s="7"/>
      <c r="AK55" s="1"/>
      <c r="AL55" s="8"/>
      <c r="AM55" s="1"/>
      <c r="AN55" s="8"/>
      <c r="AO55" s="1"/>
      <c r="AP55" s="7"/>
      <c r="AQ55" s="1"/>
      <c r="AR55" s="8"/>
      <c r="AS55" s="1"/>
      <c r="AT55" s="8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</row>
    <row r="56" spans="1:180" ht="15" customHeight="1" x14ac:dyDescent="0.35">
      <c r="A56" s="1"/>
      <c r="B56" s="63">
        <v>4</v>
      </c>
      <c r="D56" s="64" t="s">
        <v>49</v>
      </c>
      <c r="E56" s="65">
        <v>6</v>
      </c>
      <c r="F56" s="65" t="str">
        <f>IF(AND(D58="NCR",D56="NCR"),"V",IF(AND(D58="NCR",D56="BYE"),"V",IF(AND(D58="BYE",D56="NCR"),"V",IF(AND(D58="BYE",D56="BYE"),"V",IF(D56&gt;D58,"W",IF(D56&lt;D58,"L","D"))))))</f>
        <v>D</v>
      </c>
      <c r="G56" s="65">
        <f>IF(F56="w",'RD1'!G56+1,'RD1'!G56)</f>
        <v>0</v>
      </c>
      <c r="H56" s="65">
        <f>IF(F56="d",'RD1'!H56+1,'RD1'!H56)</f>
        <v>2</v>
      </c>
      <c r="I56" s="65">
        <f>IF(OR(F56="l","ncr"),'RD1'!I56+1,'RD1'!I56)</f>
        <v>0</v>
      </c>
      <c r="J56" s="65">
        <f>IF(F56="w",'RD1'!J56+2,IF(F56="d",'RD1'!J56+1,'RD1'!J56))</f>
        <v>2</v>
      </c>
      <c r="K56" s="65">
        <f>D56+'RD1'!K56</f>
        <v>0</v>
      </c>
      <c r="L56" s="66">
        <v>2</v>
      </c>
      <c r="M56" s="67">
        <v>4</v>
      </c>
      <c r="N56" t="s">
        <v>49</v>
      </c>
      <c r="O56" s="64" t="s">
        <v>49</v>
      </c>
      <c r="P56" s="65">
        <v>6</v>
      </c>
      <c r="Q56" s="65" t="str">
        <f>IF(AND(O58="NCR",O56="NCR"),"V",IF(AND(O58="NCR",O56="BYE"),"V",IF(AND(O58="BYE",O56="NCR"),"V",IF(AND(O58="BYE",O56="BYE"),"V",IF(O56&gt;O58,"W",IF(O56&lt;O58,"L","D"))))))</f>
        <v>D</v>
      </c>
      <c r="R56" s="65">
        <f>IF(Q56="w",'RD1'!R56+1,'RD1'!R56)</f>
        <v>0</v>
      </c>
      <c r="S56" s="65">
        <f>IF(Q56="d",'RD1'!S56+1,'RD1'!S56)</f>
        <v>2</v>
      </c>
      <c r="T56" s="65">
        <f>IF(OR(Q56="l","ncr"),'RD1'!T56+1,'RD1'!T56)</f>
        <v>0</v>
      </c>
      <c r="U56" s="65">
        <f>IF(Q56="w",'RD1'!U56+2,IF(Q56="d",'RD1'!U56+1,'RD1'!U56))</f>
        <v>2</v>
      </c>
      <c r="V56" s="65">
        <f>O56+'RD1'!V56</f>
        <v>0</v>
      </c>
      <c r="W56" s="66">
        <v>3</v>
      </c>
      <c r="X56" s="11"/>
      <c r="Y56" s="163" t="s">
        <v>153</v>
      </c>
      <c r="Z56" s="1"/>
      <c r="AC56" s="151">
        <f>SUM(AC53:AC55)</f>
        <v>477</v>
      </c>
      <c r="AD56" s="36"/>
      <c r="AE56" s="36"/>
      <c r="AF56" s="36"/>
      <c r="AH56" s="1"/>
      <c r="AI56" s="11"/>
      <c r="AJ56" s="7"/>
      <c r="AK56" s="1"/>
      <c r="AL56" s="8"/>
      <c r="AM56" s="1"/>
      <c r="AN56" s="8"/>
      <c r="AO56" s="1"/>
      <c r="AP56" s="7"/>
      <c r="AQ56" s="1"/>
      <c r="AR56" s="8"/>
      <c r="AS56" s="1"/>
      <c r="AT56" s="8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</row>
    <row r="57" spans="1:180" ht="15" customHeight="1" x14ac:dyDescent="0.35">
      <c r="A57" s="1"/>
      <c r="B57" s="63">
        <v>5</v>
      </c>
      <c r="D57" s="64" t="s">
        <v>49</v>
      </c>
      <c r="E57" s="65">
        <v>2</v>
      </c>
      <c r="F57" s="65" t="str">
        <f>IF(AND(D54="NCR",D57="NCR"),"V",IF(AND(D54="NCR",D57="BYE"),"V",IF(AND(D54="BYE",D57="NCR"),"V",IF(AND(D54="BYE",D57="BYE"),"V",IF(D57&gt;D54,"W",IF(D57&lt;D54,"L","D"))))))</f>
        <v>D</v>
      </c>
      <c r="G57" s="65">
        <f>IF(F57="w",'RD1'!G57+1,'RD1'!G57)</f>
        <v>0</v>
      </c>
      <c r="H57" s="65">
        <f>IF(F57="d",'RD1'!H57+1,'RD1'!H57)</f>
        <v>2</v>
      </c>
      <c r="I57" s="65">
        <f>IF(OR(F57="l","ncr"),'RD1'!I57+1,'RD1'!I57)</f>
        <v>0</v>
      </c>
      <c r="J57" s="65">
        <f>IF(F57="w",'RD1'!J57+2,IF(F57="d",'RD1'!J57+1,'RD1'!J57))</f>
        <v>2</v>
      </c>
      <c r="K57" s="65">
        <f>D57+'RD1'!K57</f>
        <v>0</v>
      </c>
      <c r="L57" s="66">
        <v>6</v>
      </c>
      <c r="M57" s="67">
        <v>5</v>
      </c>
      <c r="N57" t="s">
        <v>49</v>
      </c>
      <c r="O57" s="64" t="s">
        <v>49</v>
      </c>
      <c r="P57" s="65">
        <v>2</v>
      </c>
      <c r="Q57" s="65" t="str">
        <f>IF(AND(O54="NCR",O57="NCR"),"V",IF(AND(O54="NCR",O57="BYE"),"V",IF(AND(O54="BYE",O57="NCR"),"V",IF(AND(O54="BYE",O57="BYE"),"V",IF(O57&gt;O54,"W",IF(O57&lt;O54,"L","D"))))))</f>
        <v>D</v>
      </c>
      <c r="R57" s="65">
        <f>IF(Q57="w",'RD1'!R57+1,'RD1'!R57)</f>
        <v>0</v>
      </c>
      <c r="S57" s="65">
        <f>IF(Q57="d",'RD1'!S57+1,'RD1'!S57)</f>
        <v>2</v>
      </c>
      <c r="T57" s="65">
        <f>IF(OR(Q57="l","ncr"),'RD1'!T57+1,'RD1'!T57)</f>
        <v>0</v>
      </c>
      <c r="U57" s="65">
        <f>IF(Q57="w",'RD1'!U57+2,IF(Q57="d",'RD1'!U57+1,'RD1'!U57))</f>
        <v>2</v>
      </c>
      <c r="V57" s="65">
        <f>O57+'RD1'!V57</f>
        <v>0</v>
      </c>
      <c r="W57" s="66">
        <v>5</v>
      </c>
      <c r="X57" s="11"/>
      <c r="Y57" s="1"/>
      <c r="Z57" s="1"/>
      <c r="AA57" s="36"/>
      <c r="AB57" s="38"/>
      <c r="AC57" s="36"/>
      <c r="AD57" s="36"/>
      <c r="AE57" s="34"/>
      <c r="AF57" s="34"/>
      <c r="AH57" s="1"/>
      <c r="AI57" s="11"/>
      <c r="AJ57" s="7"/>
      <c r="AK57" s="1"/>
      <c r="AL57" s="8"/>
      <c r="AM57" s="1"/>
      <c r="AN57" s="8"/>
      <c r="AO57" s="1"/>
      <c r="AP57" s="7"/>
      <c r="AQ57" s="1"/>
      <c r="AR57" s="8"/>
      <c r="AS57" s="1"/>
      <c r="AT57" s="8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</row>
    <row r="58" spans="1:180" ht="15" customHeight="1" x14ac:dyDescent="0.35">
      <c r="A58" s="1"/>
      <c r="B58" s="127">
        <v>6</v>
      </c>
      <c r="C58" s="119"/>
      <c r="D58" s="128" t="s">
        <v>49</v>
      </c>
      <c r="E58" s="129">
        <v>4</v>
      </c>
      <c r="F58" s="129" t="str">
        <f>IF(AND(D56="NCR",D58="NCR"),"V",IF(AND(D56="NCR",D58="BYE"),"V",IF(AND(D56="BYE",D58="NCR"),"V",IF(AND(D56="BYE",D58="BYE"),"V",IF(D58&gt;D56,"W",IF(D58&lt;D56,"L","D"))))))</f>
        <v>D</v>
      </c>
      <c r="G58" s="129">
        <f>IF(F58="w",'RD1'!G58+1,'RD1'!G58)</f>
        <v>0</v>
      </c>
      <c r="H58" s="129">
        <f>IF(F58="d",'RD1'!H58+1,'RD1'!H58)</f>
        <v>2</v>
      </c>
      <c r="I58" s="129">
        <f>IF(OR(F58="l","ncr"),'RD1'!I58+1,'RD1'!I58)</f>
        <v>0</v>
      </c>
      <c r="J58" s="129">
        <f>IF(F58="w",'RD1'!J58+2,IF(F58="d",'RD1'!J58+1,'RD1'!J58))</f>
        <v>2</v>
      </c>
      <c r="K58" s="134">
        <v>0</v>
      </c>
      <c r="L58" s="66">
        <v>3</v>
      </c>
      <c r="M58" s="127">
        <v>6</v>
      </c>
      <c r="N58" s="119" t="s">
        <v>49</v>
      </c>
      <c r="O58" s="128" t="s">
        <v>49</v>
      </c>
      <c r="P58" s="129">
        <v>4</v>
      </c>
      <c r="Q58" s="129" t="str">
        <f>IF(AND(O56="NCR",O58="NCR"),"V",IF(AND(O56="NCR",O58="BYE"),"V",IF(AND(O56="BYE",O58="NCR"),"V",IF(AND(O56="BYE",O58="BYE"),"V",IF(O58&gt;O56,"W",IF(O58&lt;O56,"L","D"))))))</f>
        <v>D</v>
      </c>
      <c r="R58" s="129">
        <f>IF(Q58="w",'RD1'!R58+1,'RD1'!R58)</f>
        <v>0</v>
      </c>
      <c r="S58" s="129">
        <f>IF(Q58="d",'RD1'!S58+1,'RD1'!S58)</f>
        <v>2</v>
      </c>
      <c r="T58" s="129">
        <f>IF(OR(Q58="l","ncr"),'RD1'!T58+1,'RD1'!T58)</f>
        <v>0</v>
      </c>
      <c r="U58" s="129">
        <f>IF(Q58="w",'RD1'!U58+2,IF(Q58="d",'RD1'!U58+1,'RD1'!U58))</f>
        <v>2</v>
      </c>
      <c r="V58" s="129">
        <f>O58+'RD1'!V58</f>
        <v>0</v>
      </c>
      <c r="W58" s="130">
        <v>4</v>
      </c>
      <c r="X58" s="1"/>
      <c r="Y58" s="1"/>
      <c r="Z58" s="1"/>
      <c r="AA58" s="131"/>
      <c r="AB58" s="35"/>
      <c r="AC58" s="36"/>
      <c r="AD58" s="36"/>
      <c r="AE58" s="37"/>
      <c r="AF58" s="36"/>
      <c r="AH58" s="1"/>
      <c r="AI58" s="11"/>
      <c r="AJ58" s="7"/>
      <c r="AK58" s="1"/>
      <c r="AL58" s="8"/>
      <c r="AM58" s="1"/>
      <c r="AN58" s="8"/>
      <c r="AO58" s="1"/>
      <c r="AP58" s="7"/>
      <c r="AQ58" s="1"/>
      <c r="AR58" s="8"/>
      <c r="AS58" s="1"/>
      <c r="AT58" s="8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</row>
    <row r="59" spans="1:180" ht="15" customHeight="1" x14ac:dyDescent="0.35">
      <c r="A59" s="1"/>
      <c r="B59" s="67"/>
      <c r="C59" s="55"/>
      <c r="D59" s="99"/>
      <c r="E59" s="67"/>
      <c r="F59" s="133"/>
      <c r="G59" s="67"/>
      <c r="H59" s="67"/>
      <c r="I59" s="67"/>
      <c r="J59" s="133"/>
      <c r="K59" s="67"/>
      <c r="L59" s="131"/>
      <c r="M59" s="67" t="s">
        <v>49</v>
      </c>
      <c r="N59" s="55" t="s">
        <v>49</v>
      </c>
      <c r="O59" s="99" t="s">
        <v>49</v>
      </c>
      <c r="P59" s="67" t="s">
        <v>49</v>
      </c>
      <c r="Q59" s="67" t="s">
        <v>49</v>
      </c>
      <c r="R59" s="67" t="s">
        <v>49</v>
      </c>
      <c r="S59" s="67" t="s">
        <v>49</v>
      </c>
      <c r="T59" s="67" t="s">
        <v>49</v>
      </c>
      <c r="U59" s="67" t="s">
        <v>49</v>
      </c>
      <c r="V59" s="67" t="s">
        <v>49</v>
      </c>
      <c r="W59" s="99" t="s">
        <v>49</v>
      </c>
      <c r="X59" s="1"/>
      <c r="Y59" s="1"/>
      <c r="Z59" s="1"/>
      <c r="AA59" s="131"/>
      <c r="AB59" s="35"/>
      <c r="AC59" s="36"/>
      <c r="AD59" s="36"/>
      <c r="AE59" s="37"/>
      <c r="AF59" s="36"/>
      <c r="AH59" s="1"/>
      <c r="AI59" s="7"/>
      <c r="AJ59" s="1"/>
      <c r="AK59" s="8"/>
      <c r="AL59" s="1"/>
      <c r="AM59" s="8"/>
      <c r="AN59" s="1"/>
      <c r="AO59" s="1"/>
      <c r="AP59" s="7"/>
      <c r="AQ59" s="1"/>
      <c r="AR59" s="8"/>
      <c r="AS59" s="1"/>
      <c r="AT59" s="8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</row>
    <row r="60" spans="1:180" ht="15" customHeight="1" x14ac:dyDescent="0.35">
      <c r="A60" s="1"/>
      <c r="B60" s="67"/>
      <c r="C60" t="s">
        <v>155</v>
      </c>
      <c r="D60" s="99"/>
      <c r="F60" s="67" t="s">
        <v>156</v>
      </c>
      <c r="G60" s="67"/>
      <c r="H60" s="67"/>
      <c r="I60" s="67"/>
      <c r="J60" s="67"/>
      <c r="K60" s="67"/>
      <c r="L60" s="99"/>
      <c r="M60" s="67" t="s">
        <v>49</v>
      </c>
      <c r="N60" s="75" t="s">
        <v>49</v>
      </c>
      <c r="O60" s="99" t="s">
        <v>49</v>
      </c>
      <c r="P60" s="67" t="s">
        <v>49</v>
      </c>
      <c r="Q60" s="67" t="s">
        <v>49</v>
      </c>
      <c r="R60" s="67" t="s">
        <v>49</v>
      </c>
      <c r="S60" s="67" t="s">
        <v>49</v>
      </c>
      <c r="T60" s="67" t="s">
        <v>49</v>
      </c>
      <c r="U60" s="67" t="s">
        <v>49</v>
      </c>
      <c r="V60" s="67" t="str">
        <f t="shared" ref="V60:V63" si="0">O60</f>
        <v xml:space="preserve"> </v>
      </c>
      <c r="W60" s="99" t="s">
        <v>49</v>
      </c>
      <c r="X60" s="1"/>
      <c r="Y60" s="1"/>
      <c r="Z60" s="1"/>
      <c r="AA60" s="131"/>
      <c r="AB60" s="35"/>
      <c r="AC60" s="36"/>
      <c r="AD60" s="36"/>
      <c r="AE60" s="37"/>
      <c r="AF60" s="36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</row>
    <row r="61" spans="1:180" ht="15" customHeight="1" x14ac:dyDescent="0.35">
      <c r="A61" s="1"/>
      <c r="B61" s="67"/>
      <c r="D61" s="99"/>
      <c r="F61" s="67"/>
      <c r="G61" s="67"/>
      <c r="H61" s="67"/>
      <c r="I61" s="67"/>
      <c r="J61" s="67"/>
      <c r="K61" s="67"/>
      <c r="L61" s="99"/>
      <c r="M61" s="67"/>
      <c r="N61" s="75"/>
      <c r="O61" s="99"/>
      <c r="P61" s="67"/>
      <c r="Q61" s="67"/>
      <c r="R61" s="67"/>
      <c r="S61" s="67"/>
      <c r="T61" s="67"/>
      <c r="U61" s="67"/>
      <c r="V61" s="67"/>
      <c r="W61" s="99"/>
      <c r="X61" s="1"/>
      <c r="Y61" s="1"/>
      <c r="Z61" s="1"/>
      <c r="AA61" s="131"/>
      <c r="AB61" s="35"/>
      <c r="AC61" s="36"/>
      <c r="AD61" s="36"/>
      <c r="AE61" s="37"/>
      <c r="AF61" s="36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</row>
    <row r="62" spans="1:180" ht="15" customHeight="1" x14ac:dyDescent="0.35">
      <c r="A62" s="1"/>
      <c r="B62" s="67"/>
      <c r="C62" t="s">
        <v>157</v>
      </c>
      <c r="D62" s="99"/>
      <c r="F62" t="s">
        <v>158</v>
      </c>
      <c r="G62" s="67"/>
      <c r="H62" s="67"/>
      <c r="I62" s="67"/>
      <c r="J62" s="67"/>
      <c r="K62" s="67"/>
      <c r="L62" s="99"/>
      <c r="M62" s="67" t="s">
        <v>49</v>
      </c>
      <c r="N62" s="75" t="s">
        <v>49</v>
      </c>
      <c r="O62" s="99" t="s">
        <v>49</v>
      </c>
      <c r="P62" s="67" t="s">
        <v>49</v>
      </c>
      <c r="Q62" s="67" t="s">
        <v>49</v>
      </c>
      <c r="R62" s="67" t="s">
        <v>49</v>
      </c>
      <c r="S62" s="67" t="s">
        <v>49</v>
      </c>
      <c r="T62" s="67" t="s">
        <v>49</v>
      </c>
      <c r="U62" s="67" t="s">
        <v>49</v>
      </c>
      <c r="V62" s="67" t="str">
        <f t="shared" si="0"/>
        <v xml:space="preserve"> </v>
      </c>
      <c r="W62" s="99" t="s">
        <v>49</v>
      </c>
      <c r="X62" s="1"/>
      <c r="Y62" s="1"/>
      <c r="Z62" s="1"/>
      <c r="AA62" s="36"/>
      <c r="AB62" s="145"/>
      <c r="AC62" s="36"/>
      <c r="AD62" s="36"/>
      <c r="AE62" s="36"/>
      <c r="AF62" s="36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</row>
    <row r="63" spans="1:180" ht="15" customHeight="1" x14ac:dyDescent="0.35">
      <c r="A63" s="1"/>
      <c r="B63" s="67"/>
      <c r="D63" s="99"/>
      <c r="F63" s="67"/>
      <c r="G63" s="67"/>
      <c r="H63" s="67"/>
      <c r="I63" s="67"/>
      <c r="J63" s="67"/>
      <c r="K63" s="67"/>
      <c r="L63" s="99"/>
      <c r="M63" s="67" t="s">
        <v>49</v>
      </c>
      <c r="N63" s="75" t="s">
        <v>49</v>
      </c>
      <c r="O63" s="99" t="s">
        <v>49</v>
      </c>
      <c r="P63" s="67" t="s">
        <v>49</v>
      </c>
      <c r="Q63" s="67" t="s">
        <v>49</v>
      </c>
      <c r="R63" s="67" t="s">
        <v>49</v>
      </c>
      <c r="S63" s="67" t="s">
        <v>49</v>
      </c>
      <c r="T63" s="67" t="s">
        <v>49</v>
      </c>
      <c r="U63" s="67" t="s">
        <v>49</v>
      </c>
      <c r="V63" s="67" t="str">
        <f t="shared" si="0"/>
        <v xml:space="preserve"> </v>
      </c>
      <c r="W63" s="99" t="s">
        <v>49</v>
      </c>
      <c r="X63" s="1"/>
      <c r="Y63" s="1"/>
      <c r="Z63" s="1"/>
      <c r="AA63" s="36"/>
      <c r="AB63" s="38"/>
      <c r="AC63" s="36"/>
      <c r="AD63" s="36"/>
      <c r="AE63" s="34"/>
      <c r="AF63" s="34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</row>
    <row r="64" spans="1:180" ht="15" customHeight="1" x14ac:dyDescent="0.35">
      <c r="A64" s="1"/>
      <c r="B64" s="56"/>
      <c r="C64" s="55"/>
      <c r="D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1"/>
      <c r="Z64" s="5" t="s">
        <v>74</v>
      </c>
      <c r="AA64" s="36" t="s">
        <v>60</v>
      </c>
      <c r="AB64" s="38"/>
      <c r="AC64" s="36"/>
      <c r="AD64" s="36"/>
      <c r="AE64" s="37"/>
      <c r="AF64" s="36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</row>
    <row r="65" spans="1:180" ht="15" customHeight="1" x14ac:dyDescent="0.35">
      <c r="A65" s="1"/>
      <c r="B65" s="56"/>
      <c r="C65" s="55"/>
      <c r="D65" s="55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5" t="s">
        <v>73</v>
      </c>
      <c r="P65" s="55"/>
      <c r="Q65" s="55"/>
      <c r="R65" s="55"/>
      <c r="S65" s="55"/>
      <c r="T65" s="55"/>
      <c r="U65" s="55"/>
      <c r="V65" s="55"/>
      <c r="W65" s="56"/>
      <c r="X65" s="1"/>
      <c r="Y65" s="1"/>
      <c r="Z65" s="1"/>
      <c r="AA65" s="36"/>
      <c r="AB65" s="35"/>
      <c r="AC65" s="36"/>
      <c r="AD65" s="36"/>
      <c r="AE65" s="36"/>
      <c r="AF65" s="36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</row>
    <row r="66" spans="1:180" ht="15" customHeight="1" x14ac:dyDescent="0.35">
      <c r="A66" s="1"/>
      <c r="B66" s="56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1"/>
      <c r="Y66" s="1"/>
      <c r="Z66" s="1"/>
      <c r="AA66" s="39"/>
      <c r="AB66" s="35"/>
      <c r="AC66" s="36"/>
      <c r="AD66" s="34"/>
      <c r="AE66" s="34"/>
      <c r="AF66" s="34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</row>
    <row r="67" spans="1:180" ht="15" customHeight="1" x14ac:dyDescent="0.35">
      <c r="A67" s="1"/>
      <c r="B67" s="86"/>
      <c r="C67" s="56"/>
      <c r="D67" s="103"/>
      <c r="E67" s="56"/>
      <c r="F67" s="56"/>
      <c r="G67" s="56"/>
      <c r="H67" s="56"/>
      <c r="I67" s="56"/>
      <c r="J67" s="56"/>
      <c r="K67" s="56" t="s">
        <v>75</v>
      </c>
      <c r="L67" s="104"/>
      <c r="M67" s="86"/>
      <c r="N67" s="56"/>
      <c r="O67" s="104"/>
      <c r="P67" s="56"/>
      <c r="Q67" s="56"/>
      <c r="R67" s="56"/>
      <c r="S67" s="56"/>
      <c r="T67" s="56"/>
      <c r="U67" s="56"/>
      <c r="V67" s="56"/>
      <c r="W67" s="104"/>
      <c r="X67" s="1"/>
      <c r="Y67" s="1"/>
      <c r="Z67" s="1"/>
      <c r="AA67" t="s">
        <v>89</v>
      </c>
      <c r="AC67" s="153">
        <v>549.20000000000005</v>
      </c>
      <c r="AD67" s="35"/>
      <c r="AE67" s="36"/>
      <c r="AF67" s="36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</row>
    <row r="68" spans="1:180" ht="15" customHeight="1" thickBot="1" x14ac:dyDescent="0.4">
      <c r="A68" s="1"/>
      <c r="B68" s="57"/>
      <c r="C68" s="57"/>
      <c r="D68" s="102"/>
      <c r="E68" s="57"/>
      <c r="F68" s="57"/>
      <c r="G68" s="57"/>
      <c r="H68" s="57"/>
      <c r="I68" s="57"/>
      <c r="J68" s="57"/>
      <c r="K68" s="57"/>
      <c r="L68" s="102"/>
      <c r="M68" s="57"/>
      <c r="N68" s="57"/>
      <c r="O68" s="102"/>
      <c r="P68" s="57"/>
      <c r="Q68" s="57"/>
      <c r="R68" s="57"/>
      <c r="S68" s="57"/>
      <c r="T68" s="57"/>
      <c r="U68" s="57"/>
      <c r="V68" s="57"/>
      <c r="W68" s="102"/>
      <c r="X68" s="1"/>
      <c r="Y68" s="1"/>
      <c r="Z68" s="1"/>
      <c r="AA68" s="154" t="s">
        <v>139</v>
      </c>
      <c r="AC68" s="155">
        <v>541.6</v>
      </c>
      <c r="AD68" s="35"/>
      <c r="AE68" s="36"/>
      <c r="AF68" s="36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</row>
    <row r="69" spans="1:180" ht="16" thickTop="1" x14ac:dyDescent="0.35">
      <c r="A69" s="1"/>
      <c r="B69" s="58"/>
      <c r="C69" s="59" t="s">
        <v>3</v>
      </c>
      <c r="D69" s="60" t="s">
        <v>4</v>
      </c>
      <c r="E69" s="60" t="s">
        <v>5</v>
      </c>
      <c r="F69" s="60" t="s">
        <v>6</v>
      </c>
      <c r="G69" s="60" t="s">
        <v>7</v>
      </c>
      <c r="H69" s="60" t="s">
        <v>8</v>
      </c>
      <c r="I69" s="60" t="s">
        <v>9</v>
      </c>
      <c r="J69" s="60" t="s">
        <v>10</v>
      </c>
      <c r="K69" s="60" t="s">
        <v>11</v>
      </c>
      <c r="L69" s="69" t="s">
        <v>12</v>
      </c>
      <c r="M69" s="58"/>
      <c r="N69" s="59" t="s">
        <v>13</v>
      </c>
      <c r="O69" s="68" t="s">
        <v>4</v>
      </c>
      <c r="P69" s="60" t="s">
        <v>5</v>
      </c>
      <c r="Q69" s="60" t="s">
        <v>6</v>
      </c>
      <c r="R69" s="60" t="s">
        <v>7</v>
      </c>
      <c r="S69" s="60" t="s">
        <v>8</v>
      </c>
      <c r="T69" s="60" t="s">
        <v>9</v>
      </c>
      <c r="U69" s="60" t="s">
        <v>10</v>
      </c>
      <c r="V69" s="60" t="s">
        <v>11</v>
      </c>
      <c r="W69" s="69" t="s">
        <v>12</v>
      </c>
      <c r="X69" s="1"/>
      <c r="Y69" s="1"/>
      <c r="Z69" s="1"/>
      <c r="AA69" t="s">
        <v>147</v>
      </c>
      <c r="AC69" s="153">
        <v>541.1</v>
      </c>
      <c r="AE69" s="153"/>
      <c r="AF69" s="36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</row>
    <row r="70" spans="1:180" ht="15.5" x14ac:dyDescent="0.35">
      <c r="A70" s="1"/>
      <c r="B70" s="63">
        <v>1</v>
      </c>
      <c r="C70" s="152" t="s">
        <v>89</v>
      </c>
      <c r="D70" s="125">
        <f>SUM(AC16)</f>
        <v>544</v>
      </c>
      <c r="E70" s="65">
        <v>3</v>
      </c>
      <c r="F70" s="65" t="str">
        <f>IF(AND(D72="NCR",D70="NCR"),"V",IF(AND(D72="NCR",D70="BYE"),"V",IF(AND(D72="BYE",D70="NCR"),"V",IF(AND(D72="BYE",D70="BYE"),"V",IF(D70&gt;D72,"W",IF(D70&lt;D72,"L","D"))))))</f>
        <v>W</v>
      </c>
      <c r="G70" s="65">
        <f>IF(F70="w",'RD1'!G70+1,'RD1'!G70)</f>
        <v>1</v>
      </c>
      <c r="H70" s="65">
        <f>IF(F70="d",'RD1'!H70+1,'RD1'!H70)</f>
        <v>0</v>
      </c>
      <c r="I70" s="65">
        <f>IF(OR(F70="l","ncr"),'RD1'!I70+1,'RD1'!I70)</f>
        <v>1</v>
      </c>
      <c r="J70" s="65">
        <f>IF(F70="w",'RD1'!J70+2,IF(F70="d",'RD1'!J70+1,'RD1'!J70))</f>
        <v>2</v>
      </c>
      <c r="K70" s="65">
        <f>D70+'RD1'!K70</f>
        <v>1073</v>
      </c>
      <c r="L70" s="66">
        <v>3</v>
      </c>
      <c r="M70" s="63">
        <v>1</v>
      </c>
      <c r="N70" t="s">
        <v>110</v>
      </c>
      <c r="O70" s="125">
        <f>SUM(AC31)</f>
        <v>519</v>
      </c>
      <c r="P70" s="125">
        <v>3</v>
      </c>
      <c r="Q70" s="65" t="str">
        <f>IF(AND(O72="NCR",O70="NCR"),"V",IF(AND(O72="NCR",O70="BYE"),"V",IF(AND(O72="BYE",O70="NCR"),"V",IF(AND(O72="BYE",O70="BYE"),"V",IF(O70&gt;O72,"W",IF(O70&lt;O72,"L","D"))))))</f>
        <v>L</v>
      </c>
      <c r="R70" s="65">
        <f>IF(Q70="w",'RD1'!R70+1,'RD1'!R70)</f>
        <v>0</v>
      </c>
      <c r="S70" s="65">
        <f>IF(Q70="d",'RD1'!S70+1,'RD1'!S70)</f>
        <v>0</v>
      </c>
      <c r="T70" s="65">
        <f>IF(OR(Q70="l","ncr"),'RD1'!T70+1,'RD1'!T70)</f>
        <v>2</v>
      </c>
      <c r="U70" s="65">
        <f>IF(Q70="w",'RD1'!U70+2,IF(Q70="d",'RD1'!U70+1,'RD1'!U70))</f>
        <v>0</v>
      </c>
      <c r="V70" s="65">
        <f>O70+'RD1'!V70</f>
        <v>1047</v>
      </c>
      <c r="W70" s="66">
        <v>5</v>
      </c>
      <c r="X70" s="1"/>
      <c r="Y70" s="1"/>
      <c r="Z70" s="1"/>
      <c r="AA70" s="152" t="s">
        <v>110</v>
      </c>
      <c r="AC70" s="153">
        <v>519.4</v>
      </c>
      <c r="AE70" s="155"/>
      <c r="AF70" s="36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</row>
    <row r="71" spans="1:180" ht="15.5" x14ac:dyDescent="0.35">
      <c r="A71" s="1"/>
      <c r="B71" s="63">
        <v>2</v>
      </c>
      <c r="C71" t="s">
        <v>145</v>
      </c>
      <c r="D71" s="125">
        <f>SUM(AC21)</f>
        <v>556</v>
      </c>
      <c r="E71" s="65">
        <v>5</v>
      </c>
      <c r="F71" s="65" t="str">
        <f>IF(AND(D74="NCR",D71="NCR"),"V",IF(AND(D74="NCR",D71="BYE"),"V",IF(AND(D74="BYE",D71="NCR"),"V",IF(AND(D74="BYE",D71="BYE"),"V",IF(D71&gt;D74,"W",IF(D71&lt;D74,"L","D"))))))</f>
        <v>W</v>
      </c>
      <c r="G71" s="65">
        <f>IF(F71="w",'RD1'!G71+1,'RD1'!G71)</f>
        <v>2</v>
      </c>
      <c r="H71" s="65">
        <f>IF(F71="d",'RD1'!H71+1,'RD1'!H71)</f>
        <v>0</v>
      </c>
      <c r="I71" s="65">
        <f>IF(OR(F71="l","ncr"),'RD1'!I71+1,'RD1'!I71)</f>
        <v>0</v>
      </c>
      <c r="J71" s="65">
        <f>IF(F71="w",'RD1'!J71+2,IF(F71="d",'RD1'!J71+1,'RD1'!J71))</f>
        <v>4</v>
      </c>
      <c r="K71" s="65">
        <f>D71+'RD1'!K71</f>
        <v>1093</v>
      </c>
      <c r="L71" s="66">
        <v>2</v>
      </c>
      <c r="M71" s="63">
        <v>2</v>
      </c>
      <c r="N71" t="s">
        <v>141</v>
      </c>
      <c r="O71" s="125">
        <f>SUM(AC36)</f>
        <v>529</v>
      </c>
      <c r="P71" s="125">
        <v>5</v>
      </c>
      <c r="Q71" s="65" t="str">
        <f>IF(AND(O74="NCR",O71="NCR"),"V",IF(AND(O74="NCR",O71="BYE"),"V",IF(AND(O74="BYE",O71="NCR"),"V",IF(AND(O74="BYE",O71="BYE"),"V",IF(O71&gt;O74,"W",IF(O71&lt;O74,"L","D"))))))</f>
        <v>W</v>
      </c>
      <c r="R71" s="65">
        <f>IF(Q71="w",'RD1'!R71+1,'RD1'!R71)</f>
        <v>2</v>
      </c>
      <c r="S71" s="65">
        <f>IF(Q71="d",'RD1'!S71+1,'RD1'!S71)</f>
        <v>0</v>
      </c>
      <c r="T71" s="65">
        <f>IF(OR(Q71="l","ncr"),'RD1'!T71+1,'RD1'!T71)</f>
        <v>0</v>
      </c>
      <c r="U71" s="65">
        <f>IF(Q71="w",'RD1'!U71+2,IF(Q71="d",'RD1'!U71+1,'RD1'!U71))</f>
        <v>4</v>
      </c>
      <c r="V71" s="65">
        <f>O71+'RD1'!V71</f>
        <v>1064</v>
      </c>
      <c r="W71" s="66">
        <v>1</v>
      </c>
      <c r="X71" s="1"/>
      <c r="Y71" s="1"/>
      <c r="Z71" s="1"/>
      <c r="AA71" t="s">
        <v>141</v>
      </c>
      <c r="AC71" s="153">
        <v>517.20000000000005</v>
      </c>
      <c r="AE71" s="153"/>
      <c r="AF71" s="34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</row>
    <row r="72" spans="1:180" ht="15.5" x14ac:dyDescent="0.35">
      <c r="A72" s="1"/>
      <c r="B72" s="63">
        <v>3</v>
      </c>
      <c r="C72" t="s">
        <v>68</v>
      </c>
      <c r="D72" s="125" t="s">
        <v>49</v>
      </c>
      <c r="E72" s="65">
        <v>1</v>
      </c>
      <c r="F72" s="65" t="str">
        <f>IF(AND(D70="NCR",D72="NCR"),"V",IF(AND(D70="NCR",D72="BYE"),"V",IF(AND(D70="BYE",D72="NCR"),"V",IF(AND(D70="BYE",D72="BYE"),"V",IF(D72&gt;D70,"W",IF(D72&lt;D70,"L","D"))))))</f>
        <v>L</v>
      </c>
      <c r="G72" s="65">
        <f>IF(F72="w",'RD1'!G72+1,'RD1'!G72)</f>
        <v>0</v>
      </c>
      <c r="H72" s="65">
        <f>IF(F72="d",'RD1'!H72+1,'RD1'!H72)</f>
        <v>0</v>
      </c>
      <c r="I72" s="65">
        <f>IF(OR(F72="l","ncr"),'RD1'!I72+1,'RD1'!I72)</f>
        <v>2</v>
      </c>
      <c r="J72" s="65">
        <f>IF(F72="w",'RD1'!J72+2,IF(F72="d",'RD1'!J72+1,'RD1'!J72))</f>
        <v>0</v>
      </c>
      <c r="K72" s="65">
        <f>D72+'RD1'!K72</f>
        <v>0</v>
      </c>
      <c r="L72" s="66">
        <v>5</v>
      </c>
      <c r="M72" s="63">
        <v>3</v>
      </c>
      <c r="N72" s="152" t="s">
        <v>28</v>
      </c>
      <c r="O72" s="125">
        <f>SUM(AC41)</f>
        <v>531</v>
      </c>
      <c r="P72" s="125">
        <v>1</v>
      </c>
      <c r="Q72" s="65" t="str">
        <f>IF(AND(O70="NCR",O72="NCR"),"V",IF(AND(O70="NCR",O72="BYE"),"V",IF(AND(O70="BYE",O72="NCR"),"V",IF(AND(O70="BYE",O72="BYE"),"V",IF(O72&gt;O70,"W",IF(O72&lt;O70,"L","D"))))))</f>
        <v>W</v>
      </c>
      <c r="R72" s="65">
        <f>IF(Q72="w",'RD1'!R72+1,'RD1'!R72)</f>
        <v>2</v>
      </c>
      <c r="S72" s="65">
        <f>IF(Q72="d",'RD1'!S72+1,'RD1'!S72)</f>
        <v>0</v>
      </c>
      <c r="T72" s="65">
        <f>IF(OR(Q72="l","ncr"),'RD1'!T72+1,'RD1'!T72)</f>
        <v>0</v>
      </c>
      <c r="U72" s="65">
        <f>IF(Q72="w",'RD1'!U72+2,IF(Q72="d",'RD1'!U72+1,'RD1'!U72))</f>
        <v>4</v>
      </c>
      <c r="V72" s="65">
        <f>O72+'RD1'!V72</f>
        <v>1051</v>
      </c>
      <c r="W72" s="66">
        <v>2</v>
      </c>
      <c r="X72" s="1"/>
      <c r="Y72" s="1"/>
      <c r="Z72" s="1"/>
      <c r="AA72" s="152" t="s">
        <v>28</v>
      </c>
      <c r="AC72" s="153">
        <v>516.70000000000005</v>
      </c>
      <c r="AE72" s="153"/>
      <c r="AF72" s="36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</row>
    <row r="73" spans="1:180" ht="15.5" x14ac:dyDescent="0.35">
      <c r="A73" s="1"/>
      <c r="B73" s="63">
        <v>4</v>
      </c>
      <c r="C73" t="s">
        <v>140</v>
      </c>
      <c r="D73" s="125">
        <f>SUM(AC26)</f>
        <v>548</v>
      </c>
      <c r="E73" s="65">
        <v>6</v>
      </c>
      <c r="F73" s="65" t="str">
        <f>IF(AND(D75="NCR",D73="NCR"),"V",IF(AND(D75="NCR",D73="BYE"),"V",IF(AND(D75="BYE",D73="NCR"),"V",IF(AND(D75="BYE",D73="BYE"),"V",IF(D73&gt;D75,"W",IF(D73&lt;D75,"L","D"))))))</f>
        <v>W</v>
      </c>
      <c r="G73" s="65">
        <f>IF(F73="w",'RD1'!G73+1,'RD1'!G73)</f>
        <v>2</v>
      </c>
      <c r="H73" s="65">
        <f>IF(F73="d",'RD1'!H73+1,'RD1'!H73)</f>
        <v>0</v>
      </c>
      <c r="I73" s="65">
        <f>IF(OR(F73="l","ncr"),'RD1'!I73+1,'RD1'!I73)</f>
        <v>0</v>
      </c>
      <c r="J73" s="65">
        <f>IF(F73="w",'RD1'!J73+2,IF(F73="d",'RD1'!J73+1,'RD1'!J73))</f>
        <v>4</v>
      </c>
      <c r="K73" s="65">
        <f>D73+'RD1'!K73</f>
        <v>1096</v>
      </c>
      <c r="L73" s="66">
        <v>1</v>
      </c>
      <c r="M73" s="63">
        <v>4</v>
      </c>
      <c r="N73" t="s">
        <v>146</v>
      </c>
      <c r="O73" s="125">
        <f>SUM(AC46)</f>
        <v>514</v>
      </c>
      <c r="P73" s="125">
        <v>6</v>
      </c>
      <c r="Q73" s="65" t="str">
        <f>IF(AND(O75="NCR",O73="NCR"),"V",IF(AND(O75="NCR",O73="BYE"),"V",IF(AND(O75="BYE",O73="NCR"),"V",IF(AND(O75="BYE",O73="BYE"),"V",IF(O73&gt;O75,"W",IF(O73&lt;O75,"L","D"))))))</f>
        <v>W</v>
      </c>
      <c r="R73" s="65">
        <f>IF(Q73="w",'RD1'!R73+1,'RD1'!R73)</f>
        <v>1</v>
      </c>
      <c r="S73" s="65">
        <f>IF(Q73="d",'RD1'!S73+1,'RD1'!S73)</f>
        <v>1</v>
      </c>
      <c r="T73" s="65">
        <f>IF(OR(Q73="l","ncr"),'RD1'!T73+1,'RD1'!T73)</f>
        <v>0</v>
      </c>
      <c r="U73" s="65">
        <f>IF(Q73="w",'RD1'!U73+2,IF(Q73="d",'RD1'!U73+1,'RD1'!U73))</f>
        <v>3</v>
      </c>
      <c r="V73" s="65">
        <f>O73+'RD1'!V73</f>
        <v>1015</v>
      </c>
      <c r="W73" s="66">
        <v>3</v>
      </c>
      <c r="X73" s="1"/>
      <c r="Y73" s="1"/>
      <c r="Z73" s="1"/>
      <c r="AA73" t="s">
        <v>148</v>
      </c>
      <c r="AC73" s="153">
        <v>510.1</v>
      </c>
      <c r="AE73" s="153"/>
      <c r="AF73" s="36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</row>
    <row r="74" spans="1:180" ht="15.5" x14ac:dyDescent="0.35">
      <c r="A74" s="1"/>
      <c r="B74" s="63">
        <v>5</v>
      </c>
      <c r="C74" t="s">
        <v>69</v>
      </c>
      <c r="D74" s="125" t="s">
        <v>49</v>
      </c>
      <c r="E74" s="65">
        <v>2</v>
      </c>
      <c r="F74" s="65" t="str">
        <f>IF(AND(D71="NCR",D74="NCR"),"V",IF(AND(D71="NCR",D74="BYE"),"V",IF(AND(D71="BYE",D74="NCR"),"V",IF(AND(D71="BYE",D74="BYE"),"V",IF(D74&gt;D71,"W",IF(D74&lt;D71,"L","D"))))))</f>
        <v>L</v>
      </c>
      <c r="G74" s="65">
        <f>IF(F74="w",'RD1'!G74+1,'RD1'!G74)</f>
        <v>0</v>
      </c>
      <c r="H74" s="65">
        <f>IF(F74="d",'RD1'!H74+1,'RD1'!H74)</f>
        <v>0</v>
      </c>
      <c r="I74" s="65">
        <f>IF(OR(F74="l","ncr"),'RD1'!I74+1,'RD1'!I74)</f>
        <v>2</v>
      </c>
      <c r="J74" s="65">
        <f>IF(F74="w",'RD1'!J74+2,IF(F74="d",'RD1'!J74+1,'RD1'!J74))</f>
        <v>0</v>
      </c>
      <c r="K74" s="65">
        <f>D74+'RD1'!K74</f>
        <v>0</v>
      </c>
      <c r="L74" s="66">
        <v>6</v>
      </c>
      <c r="M74" s="63">
        <v>5</v>
      </c>
      <c r="N74" s="152" t="s">
        <v>143</v>
      </c>
      <c r="O74" s="125">
        <f>SUM(AC51)</f>
        <v>501</v>
      </c>
      <c r="P74" s="125">
        <v>2</v>
      </c>
      <c r="Q74" s="65" t="str">
        <f>IF(AND(O71="NCR",O74="NCR"),"V",IF(AND(O71="NCR",O74="BYE"),"V",IF(AND(O71="BYE",O74="NCR"),"V",IF(AND(O71="BYE",O74="BYE"),"V",IF(O74&gt;O71,"W",IF(O74&lt;O71,"L","D"))))))</f>
        <v>L</v>
      </c>
      <c r="R74" s="65">
        <f>IF(Q74="w",'RD1'!R74+1,'RD1'!R74)</f>
        <v>0</v>
      </c>
      <c r="S74" s="65">
        <f>IF(Q74="d",'RD1'!S74+1,'RD1'!S74)</f>
        <v>1</v>
      </c>
      <c r="T74" s="65">
        <f>IF(OR(Q74="l","ncr"),'RD1'!T74+1,'RD1'!T74)</f>
        <v>1</v>
      </c>
      <c r="U74" s="65">
        <f>IF(Q74="w",'RD1'!U74+2,IF(Q74="d",'RD1'!U74+1,'RD1'!U74))</f>
        <v>1</v>
      </c>
      <c r="V74" s="65">
        <f>O74+'RD1'!V74</f>
        <v>1002</v>
      </c>
      <c r="W74" s="66">
        <v>4</v>
      </c>
      <c r="X74" s="1"/>
      <c r="Y74" s="1"/>
      <c r="Z74" s="1"/>
      <c r="AA74" s="152" t="s">
        <v>149</v>
      </c>
      <c r="AC74" s="153">
        <v>508.1</v>
      </c>
      <c r="AE74" s="153"/>
      <c r="AF74" s="36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</row>
    <row r="75" spans="1:180" ht="16" thickBot="1" x14ac:dyDescent="0.4">
      <c r="A75" s="1"/>
      <c r="B75" s="127">
        <v>6</v>
      </c>
      <c r="C75" t="s">
        <v>70</v>
      </c>
      <c r="D75" s="126">
        <v>541</v>
      </c>
      <c r="E75" s="129">
        <v>4</v>
      </c>
      <c r="F75" s="129" t="str">
        <f>IF(AND(D73="NCR",D75="NCR"),"V",IF(AND(D73="NCR",D75="BYE"),"V",IF(AND(D73="BYE",D75="NCR"),"V",IF(AND(D73="BYE",D75="BYE"),"V",IF(D75&gt;D73,"W",IF(D75&lt;D73,"L","D"))))))</f>
        <v>L</v>
      </c>
      <c r="G75" s="129">
        <f>IF(F75="w",'RD1'!G75+1,'RD1'!G75)</f>
        <v>0</v>
      </c>
      <c r="H75" s="129">
        <f>IF(F75="d",'RD1'!H75+1,'RD1'!H75)</f>
        <v>0</v>
      </c>
      <c r="I75" s="129">
        <f>IF(OR(F75="l","ncr"),'RD1'!I75+1,'RD1'!I75)</f>
        <v>2</v>
      </c>
      <c r="J75" s="129">
        <f>IF(F75="w",'RD1'!J75+2,IF(F75="d",'RD1'!J75+1,'RD1'!J75))</f>
        <v>0</v>
      </c>
      <c r="K75" s="129">
        <f>D75+'RD1'!K75</f>
        <v>541</v>
      </c>
      <c r="L75" s="130">
        <v>4</v>
      </c>
      <c r="M75" s="127">
        <v>6</v>
      </c>
      <c r="N75" t="s">
        <v>144</v>
      </c>
      <c r="O75" s="126">
        <v>502</v>
      </c>
      <c r="P75" s="126">
        <v>4</v>
      </c>
      <c r="Q75" s="129" t="str">
        <f>IF(AND(O73="NCR",O75="NCR"),"V",IF(AND(O73="NCR",O75="BYE"),"V",IF(AND(O73="BYE",O75="NCR"),"V",IF(AND(O73="BYE",O75="BYE"),"V",IF(O75&gt;O73,"W",IF(O75&lt;O73,"L","D"))))))</f>
        <v>L</v>
      </c>
      <c r="R75" s="129">
        <f>IF(Q75="w",'RD1'!R75+1,'RD1'!R75)</f>
        <v>0</v>
      </c>
      <c r="S75" s="129">
        <f>IF(Q75="d",'RD1'!S75+1,'RD1'!S75)</f>
        <v>0</v>
      </c>
      <c r="T75" s="129">
        <f>IF(OR(Q75="l","ncr"),'RD1'!T75+1,'RD1'!T75)</f>
        <v>2</v>
      </c>
      <c r="U75" s="129">
        <f>IF(Q75="w",'RD1'!U75+2,IF(Q75="d",'RD1'!U75+1,'RD1'!U75))</f>
        <v>0</v>
      </c>
      <c r="V75" s="129">
        <f>O75+'RD1'!V75</f>
        <v>969</v>
      </c>
      <c r="W75" s="130">
        <v>6</v>
      </c>
      <c r="X75" s="1"/>
      <c r="Y75" s="156" t="s">
        <v>150</v>
      </c>
      <c r="Z75" s="1"/>
      <c r="AA75" t="s">
        <v>144</v>
      </c>
      <c r="AC75" s="153">
        <v>474</v>
      </c>
      <c r="AE75" s="153"/>
      <c r="AF75" s="36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</row>
    <row r="76" spans="1:180" ht="16" thickTop="1" x14ac:dyDescent="0.35">
      <c r="A76" s="1"/>
      <c r="B76" s="86"/>
      <c r="C76" s="56"/>
      <c r="D76" s="86"/>
      <c r="E76" s="86"/>
      <c r="F76" s="86"/>
      <c r="G76" s="86"/>
      <c r="H76" s="86"/>
      <c r="I76" s="86"/>
      <c r="J76" s="86"/>
      <c r="K76" s="86"/>
      <c r="L76" s="86"/>
      <c r="M76" s="103"/>
      <c r="N76" s="95"/>
      <c r="O76" s="103"/>
      <c r="P76" s="103"/>
      <c r="Q76" s="103"/>
      <c r="R76" s="103"/>
      <c r="S76" s="103"/>
      <c r="T76" s="103"/>
      <c r="U76" s="103"/>
      <c r="V76" s="103"/>
      <c r="W76" s="103"/>
      <c r="X76" s="1"/>
      <c r="AE76" s="153"/>
      <c r="AF76" s="34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</row>
    <row r="77" spans="1:180" ht="15.5" x14ac:dyDescent="0.35">
      <c r="A77" s="1"/>
      <c r="B77" s="86"/>
      <c r="C77" s="95"/>
      <c r="D77" s="114"/>
      <c r="E77" s="86"/>
      <c r="F77" s="86"/>
      <c r="G77" s="86"/>
      <c r="H77" s="86"/>
      <c r="I77" s="86"/>
      <c r="J77" s="86"/>
      <c r="K77" s="86"/>
      <c r="L77" s="103"/>
      <c r="M77" s="86"/>
      <c r="N77" s="95"/>
      <c r="O77" s="103"/>
      <c r="P77" s="86"/>
      <c r="Q77" s="86"/>
      <c r="R77" s="86"/>
      <c r="S77" s="86"/>
      <c r="T77" s="86"/>
      <c r="U77" s="86"/>
      <c r="V77" s="86"/>
      <c r="W77" s="103"/>
      <c r="X77" s="1"/>
      <c r="AE77" s="153"/>
      <c r="AF77" s="36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</row>
    <row r="78" spans="1:180" ht="15.5" x14ac:dyDescent="0.35">
      <c r="A78" s="1"/>
      <c r="B78" s="86"/>
      <c r="C78" s="95"/>
      <c r="D78" s="114"/>
      <c r="E78" s="86"/>
      <c r="F78" s="86"/>
      <c r="G78" s="86"/>
      <c r="H78" s="86"/>
      <c r="I78" s="86"/>
      <c r="J78" s="86"/>
      <c r="K78" s="86"/>
      <c r="L78" s="103"/>
      <c r="M78" s="86"/>
      <c r="N78" s="95"/>
      <c r="O78" s="103"/>
      <c r="P78" s="86"/>
      <c r="Q78" s="86"/>
      <c r="R78" s="86"/>
      <c r="S78" s="86"/>
      <c r="T78" s="86"/>
      <c r="U78" s="86"/>
      <c r="V78" s="86"/>
      <c r="W78" s="103"/>
      <c r="X78" s="1"/>
      <c r="Y78" s="1"/>
      <c r="Z78" s="1"/>
      <c r="AA78" s="34"/>
      <c r="AB78" s="35"/>
      <c r="AC78" s="36"/>
      <c r="AD78" s="36"/>
      <c r="AE78" s="37"/>
      <c r="AF78" s="36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</row>
    <row r="79" spans="1:180" ht="15.5" x14ac:dyDescent="0.35">
      <c r="A79" s="1"/>
      <c r="B79" s="86"/>
      <c r="C79" s="95"/>
      <c r="D79" s="114"/>
      <c r="E79" s="86"/>
      <c r="F79" s="86"/>
      <c r="G79" s="86"/>
      <c r="H79" s="86"/>
      <c r="I79" s="86"/>
      <c r="J79" s="86"/>
      <c r="K79" s="86"/>
      <c r="L79" s="103"/>
      <c r="M79" s="86"/>
      <c r="N79" s="95"/>
      <c r="O79" s="103"/>
      <c r="P79" s="86"/>
      <c r="Q79" s="86"/>
      <c r="R79" s="86"/>
      <c r="S79" s="86"/>
      <c r="T79" s="86"/>
      <c r="U79" s="86"/>
      <c r="V79" s="86"/>
      <c r="W79" s="103"/>
      <c r="X79" s="1"/>
      <c r="Y79" s="1"/>
      <c r="Z79" s="1"/>
      <c r="AA79" s="34"/>
      <c r="AB79" s="35"/>
      <c r="AC79" s="36"/>
      <c r="AD79" s="36"/>
      <c r="AE79" s="37"/>
      <c r="AF79" s="36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</row>
    <row r="80" spans="1:180" ht="15.5" x14ac:dyDescent="0.35">
      <c r="A80" s="1"/>
      <c r="B80" s="86"/>
      <c r="C80" s="95"/>
      <c r="D80" s="114"/>
      <c r="E80" s="86"/>
      <c r="F80" s="86"/>
      <c r="G80" s="86"/>
      <c r="H80" s="86"/>
      <c r="I80" s="86"/>
      <c r="J80" s="86"/>
      <c r="K80" s="86"/>
      <c r="L80" s="103"/>
      <c r="M80" s="86"/>
      <c r="N80" s="95"/>
      <c r="O80" s="103"/>
      <c r="P80" s="86"/>
      <c r="Q80" s="86"/>
      <c r="R80" s="86"/>
      <c r="S80" s="86"/>
      <c r="T80" s="86"/>
      <c r="U80" s="86"/>
      <c r="V80" s="86"/>
      <c r="W80" s="103"/>
      <c r="X80" s="1"/>
      <c r="Y80" s="1"/>
      <c r="Z80" s="1"/>
      <c r="AA80" s="36"/>
      <c r="AB80" s="38"/>
      <c r="AC80" s="36"/>
      <c r="AD80" s="36"/>
      <c r="AE80" s="36"/>
      <c r="AF80" s="36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</row>
    <row r="81" spans="1:180" ht="15.5" x14ac:dyDescent="0.35">
      <c r="A81" s="1"/>
      <c r="B81" s="86"/>
      <c r="C81" s="95"/>
      <c r="D81" s="114"/>
      <c r="E81" s="86"/>
      <c r="F81" s="86"/>
      <c r="G81" s="86"/>
      <c r="H81" s="86"/>
      <c r="I81" s="86"/>
      <c r="J81" s="86"/>
      <c r="K81" s="86"/>
      <c r="L81" s="103"/>
      <c r="M81" s="86"/>
      <c r="N81" s="95"/>
      <c r="O81" s="103"/>
      <c r="P81" s="86"/>
      <c r="Q81" s="86"/>
      <c r="R81" s="86"/>
      <c r="S81" s="86"/>
      <c r="T81" s="86"/>
      <c r="U81" s="86"/>
      <c r="V81" s="86"/>
      <c r="W81" s="103"/>
      <c r="X81" s="1"/>
      <c r="Y81" s="1"/>
      <c r="Z81" s="1"/>
      <c r="AA81" s="36"/>
      <c r="AB81" s="38"/>
      <c r="AC81" s="36"/>
      <c r="AD81" s="36"/>
      <c r="AE81" s="34"/>
      <c r="AF81" s="34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</row>
    <row r="82" spans="1:180" ht="15.5" x14ac:dyDescent="0.35">
      <c r="A82" s="1"/>
      <c r="B82" s="86"/>
      <c r="C82" s="95"/>
      <c r="D82" s="114"/>
      <c r="E82" s="86"/>
      <c r="F82" s="86"/>
      <c r="G82" s="86"/>
      <c r="H82" s="86"/>
      <c r="I82" s="86"/>
      <c r="J82" s="86"/>
      <c r="K82" s="86"/>
      <c r="L82" s="103"/>
      <c r="M82" s="86"/>
      <c r="N82" s="95"/>
      <c r="O82" s="103"/>
      <c r="P82" s="86"/>
      <c r="Q82" s="86"/>
      <c r="R82" s="86"/>
      <c r="S82" s="86"/>
      <c r="T82" s="86"/>
      <c r="U82" s="86"/>
      <c r="V82" s="86"/>
      <c r="W82" s="103"/>
      <c r="X82" s="1"/>
      <c r="Y82" s="1"/>
      <c r="Z82" s="1"/>
      <c r="AA82" s="34"/>
      <c r="AB82" s="35"/>
      <c r="AC82" s="36"/>
      <c r="AD82" s="36"/>
      <c r="AE82" s="37"/>
      <c r="AF82" s="36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</row>
    <row r="83" spans="1:180" ht="15.5" x14ac:dyDescent="0.35">
      <c r="A83" s="1"/>
      <c r="B83" s="86"/>
      <c r="C83" s="95"/>
      <c r="D83" s="114"/>
      <c r="E83" s="86"/>
      <c r="F83" s="86"/>
      <c r="G83" s="86"/>
      <c r="H83" s="86"/>
      <c r="I83" s="86"/>
      <c r="J83" s="86"/>
      <c r="K83" s="86"/>
      <c r="L83" s="103"/>
      <c r="M83" s="86"/>
      <c r="N83" s="115"/>
      <c r="O83" s="103"/>
      <c r="P83" s="86"/>
      <c r="Q83" s="86"/>
      <c r="R83" s="86"/>
      <c r="S83" s="86"/>
      <c r="T83" s="86"/>
      <c r="U83" s="86"/>
      <c r="V83" s="86"/>
      <c r="W83" s="103"/>
      <c r="X83" s="1"/>
      <c r="Y83" s="1"/>
      <c r="Z83" s="1"/>
      <c r="AA83" s="34"/>
      <c r="AB83" s="35"/>
      <c r="AC83" s="36"/>
      <c r="AD83" s="36"/>
      <c r="AE83" s="37"/>
      <c r="AF83" s="36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</row>
    <row r="84" spans="1:180" ht="15.5" x14ac:dyDescent="0.35">
      <c r="A84" s="1"/>
      <c r="B84" s="56"/>
      <c r="C84" s="56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1"/>
      <c r="Y84" s="1"/>
      <c r="Z84" s="1"/>
      <c r="AA84" s="34"/>
      <c r="AB84" s="35"/>
      <c r="AC84" s="36"/>
      <c r="AD84" s="36"/>
      <c r="AE84" s="37"/>
      <c r="AF84" s="36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</row>
    <row r="85" spans="1:180" ht="15.5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34"/>
      <c r="AB85" s="38"/>
      <c r="AC85" s="36"/>
      <c r="AD85" s="36"/>
      <c r="AE85" s="36"/>
      <c r="AF85" s="36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</row>
    <row r="86" spans="1:180" ht="15.5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36"/>
      <c r="AB86" s="38"/>
      <c r="AC86" s="36"/>
      <c r="AD86" s="36"/>
      <c r="AE86" s="34"/>
      <c r="AF86" s="34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</row>
    <row r="87" spans="1:180" ht="15.5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43"/>
      <c r="AB87" s="41"/>
      <c r="AC87" s="41"/>
      <c r="AD87" s="41"/>
      <c r="AE87" s="41"/>
      <c r="AF87" s="36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</row>
    <row r="88" spans="1:180" ht="15.5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43"/>
      <c r="AB88" s="41"/>
      <c r="AC88" s="41"/>
      <c r="AD88" s="41"/>
      <c r="AE88" s="41"/>
      <c r="AF88" s="36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</row>
    <row r="89" spans="1:180" ht="15.5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43"/>
      <c r="AB89" s="41"/>
      <c r="AC89" s="41"/>
      <c r="AD89" s="41"/>
      <c r="AE89" s="41"/>
      <c r="AF89" s="36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</row>
    <row r="90" spans="1:180" ht="15.5" x14ac:dyDescent="0.3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34"/>
      <c r="AB90" s="38"/>
      <c r="AC90" s="36"/>
      <c r="AD90" s="36"/>
      <c r="AE90" s="36"/>
      <c r="AF90" s="36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</row>
    <row r="91" spans="1:180" ht="13" x14ac:dyDescent="0.25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36"/>
      <c r="AB91" s="38"/>
      <c r="AC91" s="36"/>
      <c r="AD91" s="36"/>
      <c r="AE91" s="34"/>
      <c r="AF91" s="34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  <c r="BI91" s="27"/>
      <c r="BJ91" s="27"/>
      <c r="BK91" s="27"/>
      <c r="BL91" s="27"/>
      <c r="BM91" s="27"/>
      <c r="BN91" s="27"/>
      <c r="BO91" s="27"/>
      <c r="BP91" s="27"/>
      <c r="BQ91" s="27"/>
      <c r="BR91" s="27"/>
      <c r="BS91" s="27"/>
      <c r="BT91" s="27"/>
      <c r="BU91" s="27"/>
      <c r="BV91" s="27"/>
      <c r="BW91" s="27"/>
      <c r="BX91" s="27"/>
      <c r="BY91" s="27"/>
      <c r="BZ91" s="27"/>
      <c r="CA91" s="27"/>
      <c r="CB91" s="27"/>
      <c r="CC91" s="27"/>
      <c r="CD91" s="27"/>
      <c r="CE91" s="27"/>
      <c r="CF91" s="27"/>
      <c r="CG91" s="27"/>
      <c r="CH91" s="27"/>
      <c r="CI91" s="11"/>
      <c r="CJ91" s="11"/>
      <c r="CK91" s="11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  <c r="CW91" s="11"/>
      <c r="CX91" s="11"/>
      <c r="CY91" s="11"/>
      <c r="CZ91" s="11"/>
      <c r="DA91" s="11"/>
      <c r="DB91" s="11"/>
      <c r="DC91" s="11"/>
      <c r="DD91" s="11"/>
      <c r="DE91" s="11"/>
      <c r="DF91" s="11"/>
      <c r="DG91" s="11"/>
      <c r="DH91" s="11"/>
      <c r="DI91" s="11"/>
      <c r="DJ91" s="11"/>
      <c r="DK91" s="11"/>
      <c r="DL91" s="11"/>
      <c r="DM91" s="11"/>
      <c r="DN91" s="11"/>
      <c r="DO91" s="11"/>
      <c r="DP91" s="11"/>
      <c r="DQ91" s="11"/>
      <c r="DR91" s="11"/>
      <c r="DS91" s="11"/>
      <c r="DT91" s="11"/>
      <c r="DU91" s="11"/>
      <c r="DV91" s="11"/>
      <c r="DW91" s="11"/>
      <c r="DX91" s="11"/>
      <c r="DY91" s="11"/>
      <c r="DZ91" s="11"/>
      <c r="EA91" s="11"/>
      <c r="EB91" s="11"/>
      <c r="EC91" s="11"/>
      <c r="ED91" s="11"/>
      <c r="EE91" s="11"/>
      <c r="EF91" s="11"/>
      <c r="EG91" s="11"/>
      <c r="EH91" s="11"/>
      <c r="EI91" s="11"/>
      <c r="EJ91" s="11"/>
      <c r="EK91" s="11"/>
      <c r="EL91" s="11"/>
      <c r="EM91" s="11"/>
      <c r="EN91" s="11"/>
      <c r="EO91" s="11"/>
      <c r="EP91" s="11"/>
      <c r="EQ91" s="11"/>
      <c r="ER91" s="11"/>
      <c r="ES91" s="11"/>
      <c r="ET91" s="11"/>
      <c r="EU91" s="11"/>
      <c r="EV91" s="11"/>
      <c r="EW91" s="11"/>
      <c r="EX91" s="11"/>
      <c r="EY91" s="11"/>
      <c r="EZ91" s="11"/>
      <c r="FA91" s="11"/>
      <c r="FB91" s="11"/>
      <c r="FC91" s="11"/>
      <c r="FD91" s="11"/>
      <c r="FE91" s="11"/>
      <c r="FF91" s="11"/>
      <c r="FG91" s="11"/>
      <c r="FH91" s="11"/>
      <c r="FI91" s="11"/>
      <c r="FJ91" s="11"/>
      <c r="FK91" s="11"/>
      <c r="FL91" s="11"/>
      <c r="FM91" s="11"/>
      <c r="FN91" s="11"/>
      <c r="FO91" s="11"/>
      <c r="FP91" s="11"/>
      <c r="FQ91" s="11"/>
      <c r="FR91" s="11"/>
      <c r="FS91" s="11"/>
      <c r="FT91" s="11"/>
      <c r="FU91" s="11"/>
      <c r="FV91" s="11"/>
      <c r="FW91" s="11"/>
      <c r="FX91" s="11"/>
    </row>
    <row r="92" spans="1:180" ht="13" x14ac:dyDescent="0.3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43"/>
      <c r="AB92" s="41"/>
      <c r="AC92" s="41"/>
      <c r="AD92" s="41"/>
      <c r="AE92" s="41"/>
      <c r="AF92" s="36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  <c r="BH92" s="27"/>
      <c r="BI92" s="27"/>
      <c r="BJ92" s="27"/>
      <c r="BK92" s="27"/>
      <c r="BL92" s="27"/>
      <c r="BM92" s="27"/>
      <c r="BN92" s="27"/>
      <c r="BO92" s="27"/>
      <c r="BP92" s="27"/>
      <c r="BQ92" s="27"/>
      <c r="BR92" s="27"/>
      <c r="BS92" s="27"/>
      <c r="BT92" s="27"/>
      <c r="BU92" s="27"/>
      <c r="BV92" s="27"/>
      <c r="BW92" s="27"/>
      <c r="BX92" s="27"/>
      <c r="BY92" s="27"/>
      <c r="BZ92" s="27"/>
      <c r="CA92" s="27"/>
      <c r="CB92" s="27"/>
      <c r="CC92" s="27"/>
      <c r="CD92" s="27"/>
      <c r="CE92" s="27"/>
      <c r="CF92" s="27"/>
      <c r="CG92" s="27"/>
      <c r="CH92" s="27"/>
      <c r="CI92" s="11"/>
      <c r="CJ92" s="11"/>
      <c r="CK92" s="11"/>
      <c r="CL92" s="11"/>
      <c r="CM92" s="11"/>
      <c r="CN92" s="11"/>
      <c r="CO92" s="11"/>
      <c r="CP92" s="11"/>
      <c r="CQ92" s="11"/>
      <c r="CR92" s="11"/>
      <c r="CS92" s="11"/>
      <c r="CT92" s="11"/>
      <c r="CU92" s="11"/>
      <c r="CV92" s="11"/>
      <c r="CW92" s="11"/>
      <c r="CX92" s="11"/>
      <c r="CY92" s="11"/>
      <c r="CZ92" s="11"/>
      <c r="DA92" s="11"/>
      <c r="DB92" s="11"/>
      <c r="DC92" s="11"/>
      <c r="DD92" s="11"/>
      <c r="DE92" s="11"/>
      <c r="DF92" s="11"/>
      <c r="DG92" s="11"/>
      <c r="DH92" s="11"/>
      <c r="DI92" s="11"/>
      <c r="DJ92" s="11"/>
      <c r="DK92" s="11"/>
      <c r="DL92" s="11"/>
      <c r="DM92" s="11"/>
      <c r="DN92" s="11"/>
      <c r="DO92" s="11"/>
      <c r="DP92" s="11"/>
      <c r="DQ92" s="11"/>
      <c r="DR92" s="11"/>
      <c r="DS92" s="11"/>
      <c r="DT92" s="11"/>
      <c r="DU92" s="11"/>
      <c r="DV92" s="11"/>
      <c r="DW92" s="11"/>
      <c r="DX92" s="11"/>
      <c r="DY92" s="11"/>
      <c r="DZ92" s="11"/>
      <c r="EA92" s="11"/>
      <c r="EB92" s="11"/>
      <c r="EC92" s="11"/>
      <c r="ED92" s="11"/>
      <c r="EE92" s="11"/>
      <c r="EF92" s="11"/>
      <c r="EG92" s="11"/>
      <c r="EH92" s="11"/>
      <c r="EI92" s="11"/>
      <c r="EJ92" s="11"/>
      <c r="EK92" s="11"/>
      <c r="EL92" s="11"/>
      <c r="EM92" s="11"/>
      <c r="EN92" s="11"/>
      <c r="EO92" s="11"/>
      <c r="EP92" s="11"/>
      <c r="EQ92" s="11"/>
      <c r="ER92" s="11"/>
      <c r="ES92" s="11"/>
      <c r="ET92" s="11"/>
      <c r="EU92" s="11"/>
      <c r="EV92" s="11"/>
      <c r="EW92" s="11"/>
      <c r="EX92" s="11"/>
      <c r="EY92" s="11"/>
      <c r="EZ92" s="11"/>
      <c r="FA92" s="11"/>
      <c r="FB92" s="11"/>
      <c r="FC92" s="11"/>
      <c r="FD92" s="11"/>
      <c r="FE92" s="11"/>
      <c r="FF92" s="11"/>
      <c r="FG92" s="11"/>
      <c r="FH92" s="11"/>
      <c r="FI92" s="11"/>
      <c r="FJ92" s="11"/>
      <c r="FK92" s="11"/>
      <c r="FL92" s="11"/>
      <c r="FM92" s="11"/>
      <c r="FN92" s="11"/>
      <c r="FO92" s="11"/>
      <c r="FP92" s="11"/>
      <c r="FQ92" s="11"/>
      <c r="FR92" s="11"/>
      <c r="FS92" s="11"/>
      <c r="FT92" s="11"/>
      <c r="FU92" s="11"/>
      <c r="FV92" s="11"/>
      <c r="FW92" s="11"/>
      <c r="FX92" s="11"/>
    </row>
    <row r="93" spans="1:180" ht="13" x14ac:dyDescent="0.3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43"/>
      <c r="AB93" s="41"/>
      <c r="AC93" s="41"/>
      <c r="AD93" s="41"/>
      <c r="AE93" s="41"/>
      <c r="AF93" s="36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  <c r="BM93" s="27"/>
      <c r="BN93" s="27"/>
      <c r="BO93" s="27"/>
      <c r="BP93" s="27"/>
      <c r="BQ93" s="27"/>
      <c r="BR93" s="27"/>
      <c r="BS93" s="27"/>
      <c r="BT93" s="27"/>
      <c r="BU93" s="27"/>
      <c r="BV93" s="27"/>
      <c r="BW93" s="27"/>
      <c r="BX93" s="27"/>
      <c r="BY93" s="27"/>
      <c r="BZ93" s="27"/>
      <c r="CA93" s="27"/>
      <c r="CB93" s="27"/>
      <c r="CC93" s="27"/>
      <c r="CD93" s="27"/>
      <c r="CE93" s="27"/>
      <c r="CF93" s="27"/>
      <c r="CG93" s="27"/>
      <c r="CH93" s="27"/>
      <c r="CI93" s="11"/>
      <c r="CJ93" s="11"/>
      <c r="CK93" s="11"/>
      <c r="CL93" s="11"/>
      <c r="CM93" s="11"/>
      <c r="CN93" s="11"/>
      <c r="CO93" s="11"/>
      <c r="CP93" s="11"/>
      <c r="CQ93" s="11"/>
      <c r="CR93" s="11"/>
      <c r="CS93" s="11"/>
      <c r="CT93" s="11"/>
      <c r="CU93" s="11"/>
      <c r="CV93" s="11"/>
      <c r="CW93" s="11"/>
      <c r="CX93" s="11"/>
      <c r="CY93" s="11"/>
      <c r="CZ93" s="11"/>
      <c r="DA93" s="11"/>
      <c r="DB93" s="11"/>
      <c r="DC93" s="11"/>
      <c r="DD93" s="11"/>
      <c r="DE93" s="11"/>
      <c r="DF93" s="11"/>
      <c r="DG93" s="11"/>
      <c r="DH93" s="11"/>
      <c r="DI93" s="11"/>
      <c r="DJ93" s="11"/>
      <c r="DK93" s="11"/>
      <c r="DL93" s="11"/>
      <c r="DM93" s="11"/>
      <c r="DN93" s="11"/>
      <c r="DO93" s="11"/>
      <c r="DP93" s="11"/>
      <c r="DQ93" s="11"/>
      <c r="DR93" s="11"/>
      <c r="DS93" s="11"/>
      <c r="DT93" s="11"/>
      <c r="DU93" s="11"/>
      <c r="DV93" s="11"/>
      <c r="DW93" s="11"/>
      <c r="DX93" s="11"/>
      <c r="DY93" s="11"/>
      <c r="DZ93" s="11"/>
      <c r="EA93" s="11"/>
      <c r="EB93" s="11"/>
      <c r="EC93" s="11"/>
      <c r="ED93" s="11"/>
      <c r="EE93" s="11"/>
      <c r="EF93" s="11"/>
      <c r="EG93" s="11"/>
      <c r="EH93" s="11"/>
      <c r="EI93" s="11"/>
      <c r="EJ93" s="11"/>
      <c r="EK93" s="11"/>
      <c r="EL93" s="11"/>
      <c r="EM93" s="11"/>
      <c r="EN93" s="11"/>
      <c r="EO93" s="11"/>
      <c r="EP93" s="11"/>
      <c r="EQ93" s="11"/>
      <c r="ER93" s="11"/>
      <c r="ES93" s="11"/>
      <c r="ET93" s="11"/>
      <c r="EU93" s="11"/>
      <c r="EV93" s="11"/>
      <c r="EW93" s="11"/>
      <c r="EX93" s="11"/>
      <c r="EY93" s="11"/>
      <c r="EZ93" s="11"/>
      <c r="FA93" s="11"/>
      <c r="FB93" s="11"/>
      <c r="FC93" s="11"/>
      <c r="FD93" s="11"/>
      <c r="FE93" s="11"/>
      <c r="FF93" s="11"/>
      <c r="FG93" s="11"/>
      <c r="FH93" s="11"/>
      <c r="FI93" s="11"/>
      <c r="FJ93" s="11"/>
      <c r="FK93" s="11"/>
      <c r="FL93" s="11"/>
      <c r="FM93" s="11"/>
      <c r="FN93" s="11"/>
      <c r="FO93" s="11"/>
      <c r="FP93" s="11"/>
      <c r="FQ93" s="11"/>
      <c r="FR93" s="11"/>
      <c r="FS93" s="11"/>
      <c r="FT93" s="11"/>
      <c r="FU93" s="11"/>
      <c r="FV93" s="11"/>
      <c r="FW93" s="11"/>
      <c r="FX93" s="11"/>
    </row>
    <row r="94" spans="1:180" ht="13" x14ac:dyDescent="0.3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43"/>
      <c r="AB94" s="41"/>
      <c r="AC94" s="41"/>
      <c r="AD94" s="41"/>
      <c r="AE94" s="41"/>
      <c r="AF94" s="36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  <c r="BO94" s="27"/>
      <c r="BP94" s="27"/>
      <c r="BQ94" s="27"/>
      <c r="BR94" s="27"/>
      <c r="BS94" s="27"/>
      <c r="BT94" s="27"/>
      <c r="BU94" s="27"/>
      <c r="BV94" s="27"/>
      <c r="BW94" s="27"/>
      <c r="BX94" s="27"/>
      <c r="BY94" s="27"/>
      <c r="BZ94" s="27"/>
      <c r="CA94" s="27"/>
      <c r="CB94" s="27"/>
      <c r="CC94" s="27"/>
      <c r="CD94" s="27"/>
      <c r="CE94" s="27"/>
      <c r="CF94" s="27"/>
      <c r="CG94" s="27"/>
      <c r="CH94" s="27"/>
      <c r="CI94" s="11"/>
      <c r="CJ94" s="11"/>
      <c r="CK94" s="11"/>
      <c r="CL94" s="11"/>
      <c r="CM94" s="11"/>
      <c r="CN94" s="11"/>
      <c r="CO94" s="11"/>
      <c r="CP94" s="11"/>
      <c r="CQ94" s="11"/>
      <c r="CR94" s="11"/>
      <c r="CS94" s="11"/>
      <c r="CT94" s="11"/>
      <c r="CU94" s="11"/>
      <c r="CV94" s="11"/>
      <c r="CW94" s="11"/>
      <c r="CX94" s="11"/>
      <c r="CY94" s="11"/>
      <c r="CZ94" s="11"/>
      <c r="DA94" s="11"/>
      <c r="DB94" s="11"/>
      <c r="DC94" s="11"/>
      <c r="DD94" s="11"/>
      <c r="DE94" s="11"/>
      <c r="DF94" s="11"/>
      <c r="DG94" s="11"/>
      <c r="DH94" s="11"/>
      <c r="DI94" s="11"/>
      <c r="DJ94" s="11"/>
      <c r="DK94" s="11"/>
      <c r="DL94" s="11"/>
      <c r="DM94" s="11"/>
      <c r="DN94" s="11"/>
      <c r="DO94" s="11"/>
      <c r="DP94" s="11"/>
      <c r="DQ94" s="11"/>
      <c r="DR94" s="11"/>
      <c r="DS94" s="11"/>
      <c r="DT94" s="11"/>
      <c r="DU94" s="11"/>
      <c r="DV94" s="11"/>
      <c r="DW94" s="11"/>
      <c r="DX94" s="11"/>
      <c r="DY94" s="11"/>
      <c r="DZ94" s="11"/>
      <c r="EA94" s="11"/>
      <c r="EB94" s="11"/>
      <c r="EC94" s="11"/>
      <c r="ED94" s="11"/>
      <c r="EE94" s="11"/>
      <c r="EF94" s="11"/>
      <c r="EG94" s="11"/>
      <c r="EH94" s="11"/>
      <c r="EI94" s="11"/>
      <c r="EJ94" s="11"/>
      <c r="EK94" s="11"/>
      <c r="EL94" s="11"/>
      <c r="EM94" s="11"/>
      <c r="EN94" s="11"/>
      <c r="EO94" s="11"/>
      <c r="EP94" s="11"/>
      <c r="EQ94" s="11"/>
      <c r="ER94" s="11"/>
      <c r="ES94" s="11"/>
      <c r="ET94" s="11"/>
      <c r="EU94" s="11"/>
      <c r="EV94" s="11"/>
      <c r="EW94" s="11"/>
      <c r="EX94" s="11"/>
      <c r="EY94" s="11"/>
      <c r="EZ94" s="11"/>
      <c r="FA94" s="11"/>
      <c r="FB94" s="11"/>
      <c r="FC94" s="11"/>
      <c r="FD94" s="11"/>
      <c r="FE94" s="11"/>
      <c r="FF94" s="11"/>
      <c r="FG94" s="11"/>
      <c r="FH94" s="11"/>
      <c r="FI94" s="11"/>
      <c r="FJ94" s="11"/>
      <c r="FK94" s="11"/>
      <c r="FL94" s="11"/>
      <c r="FM94" s="11"/>
      <c r="FN94" s="11"/>
      <c r="FO94" s="11"/>
      <c r="FP94" s="11"/>
      <c r="FQ94" s="11"/>
      <c r="FR94" s="11"/>
      <c r="FS94" s="11"/>
      <c r="FT94" s="11"/>
      <c r="FU94" s="11"/>
      <c r="FV94" s="11"/>
      <c r="FW94" s="11"/>
      <c r="FX94" s="11"/>
    </row>
    <row r="95" spans="1:180" ht="13" x14ac:dyDescent="0.25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4"/>
      <c r="AB95" s="38"/>
      <c r="AC95" s="36"/>
      <c r="AD95" s="36"/>
      <c r="AE95" s="36"/>
      <c r="AF95" s="36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  <c r="BM95" s="27"/>
      <c r="BN95" s="27"/>
      <c r="BO95" s="27"/>
      <c r="BP95" s="27"/>
      <c r="BQ95" s="27"/>
      <c r="BR95" s="27"/>
      <c r="BS95" s="27"/>
      <c r="BT95" s="27"/>
      <c r="BU95" s="27"/>
      <c r="BV95" s="27"/>
      <c r="BW95" s="27"/>
      <c r="BX95" s="27"/>
      <c r="BY95" s="27"/>
      <c r="BZ95" s="27"/>
      <c r="CA95" s="27"/>
      <c r="CB95" s="27"/>
      <c r="CC95" s="27"/>
      <c r="CD95" s="27"/>
      <c r="CE95" s="27"/>
      <c r="CF95" s="27"/>
      <c r="CG95" s="27"/>
      <c r="CH95" s="27"/>
      <c r="CI95" s="11"/>
      <c r="CJ95" s="11"/>
      <c r="CK95" s="11"/>
      <c r="CL95" s="11"/>
      <c r="CM95" s="11"/>
      <c r="CN95" s="11"/>
      <c r="CO95" s="11"/>
      <c r="CP95" s="11"/>
      <c r="CQ95" s="11"/>
      <c r="CR95" s="11"/>
      <c r="CS95" s="11"/>
      <c r="CT95" s="11"/>
      <c r="CU95" s="11"/>
      <c r="CV95" s="11"/>
      <c r="CW95" s="11"/>
      <c r="CX95" s="11"/>
      <c r="CY95" s="11"/>
      <c r="CZ95" s="11"/>
      <c r="DA95" s="11"/>
      <c r="DB95" s="11"/>
      <c r="DC95" s="11"/>
      <c r="DD95" s="11"/>
      <c r="DE95" s="11"/>
      <c r="DF95" s="11"/>
      <c r="DG95" s="11"/>
      <c r="DH95" s="11"/>
      <c r="DI95" s="11"/>
      <c r="DJ95" s="11"/>
      <c r="DK95" s="11"/>
      <c r="DL95" s="11"/>
      <c r="DM95" s="11"/>
      <c r="DN95" s="11"/>
      <c r="DO95" s="11"/>
      <c r="DP95" s="11"/>
      <c r="DQ95" s="11"/>
      <c r="DR95" s="11"/>
      <c r="DS95" s="11"/>
      <c r="DT95" s="11"/>
      <c r="DU95" s="11"/>
      <c r="DV95" s="11"/>
      <c r="DW95" s="11"/>
      <c r="DX95" s="11"/>
      <c r="DY95" s="11"/>
      <c r="DZ95" s="11"/>
      <c r="EA95" s="11"/>
      <c r="EB95" s="11"/>
      <c r="EC95" s="11"/>
      <c r="ED95" s="11"/>
      <c r="EE95" s="11"/>
      <c r="EF95" s="11"/>
      <c r="EG95" s="11"/>
      <c r="EH95" s="11"/>
      <c r="EI95" s="11"/>
      <c r="EJ95" s="11"/>
      <c r="EK95" s="11"/>
      <c r="EL95" s="11"/>
      <c r="EM95" s="11"/>
      <c r="EN95" s="11"/>
      <c r="EO95" s="11"/>
      <c r="EP95" s="11"/>
      <c r="EQ95" s="11"/>
      <c r="ER95" s="11"/>
      <c r="ES95" s="11"/>
      <c r="ET95" s="11"/>
      <c r="EU95" s="11"/>
      <c r="EV95" s="11"/>
      <c r="EW95" s="11"/>
      <c r="EX95" s="11"/>
      <c r="EY95" s="11"/>
      <c r="EZ95" s="11"/>
      <c r="FA95" s="11"/>
      <c r="FB95" s="11"/>
      <c r="FC95" s="11"/>
      <c r="FD95" s="11"/>
      <c r="FE95" s="11"/>
      <c r="FF95" s="11"/>
      <c r="FG95" s="11"/>
      <c r="FH95" s="11"/>
      <c r="FI95" s="11"/>
      <c r="FJ95" s="11"/>
      <c r="FK95" s="11"/>
      <c r="FL95" s="11"/>
      <c r="FM95" s="11"/>
      <c r="FN95" s="11"/>
      <c r="FO95" s="11"/>
      <c r="FP95" s="11"/>
      <c r="FQ95" s="11"/>
      <c r="FR95" s="11"/>
      <c r="FS95" s="11"/>
      <c r="FT95" s="11"/>
      <c r="FU95" s="11"/>
      <c r="FV95" s="11"/>
      <c r="FW95" s="11"/>
      <c r="FX95" s="11"/>
    </row>
    <row r="96" spans="1:180" x14ac:dyDescent="0.25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  <c r="BF96" s="27"/>
      <c r="BG96" s="27"/>
      <c r="BH96" s="27"/>
      <c r="BI96" s="27"/>
      <c r="BJ96" s="27"/>
      <c r="BK96" s="27"/>
      <c r="BL96" s="27"/>
      <c r="BM96" s="27"/>
      <c r="BN96" s="27"/>
      <c r="BO96" s="27"/>
      <c r="BP96" s="27"/>
      <c r="BQ96" s="27"/>
      <c r="BR96" s="27"/>
      <c r="BS96" s="27"/>
      <c r="BT96" s="27"/>
      <c r="BU96" s="27"/>
      <c r="BV96" s="27"/>
      <c r="BW96" s="27"/>
      <c r="BX96" s="27"/>
      <c r="BY96" s="27"/>
      <c r="BZ96" s="27"/>
      <c r="CA96" s="27"/>
      <c r="CB96" s="27"/>
      <c r="CC96" s="27"/>
      <c r="CD96" s="27"/>
      <c r="CE96" s="27"/>
      <c r="CF96" s="27"/>
      <c r="CG96" s="27"/>
      <c r="CH96" s="27"/>
      <c r="CI96" s="11"/>
      <c r="CJ96" s="11"/>
      <c r="CK96" s="11"/>
      <c r="CL96" s="11"/>
      <c r="CM96" s="11"/>
      <c r="CN96" s="11"/>
      <c r="CO96" s="11"/>
      <c r="CP96" s="11"/>
      <c r="CQ96" s="11"/>
      <c r="CR96" s="11"/>
      <c r="CS96" s="11"/>
      <c r="CT96" s="11"/>
      <c r="CU96" s="11"/>
      <c r="CV96" s="11"/>
      <c r="CW96" s="11"/>
      <c r="CX96" s="11"/>
      <c r="CY96" s="11"/>
      <c r="CZ96" s="11"/>
      <c r="DA96" s="11"/>
      <c r="DB96" s="11"/>
      <c r="DC96" s="11"/>
      <c r="DD96" s="11"/>
      <c r="DE96" s="11"/>
      <c r="DF96" s="11"/>
      <c r="DG96" s="11"/>
      <c r="DH96" s="11"/>
      <c r="DI96" s="11"/>
      <c r="DJ96" s="11"/>
      <c r="DK96" s="11"/>
      <c r="DL96" s="11"/>
      <c r="DM96" s="11"/>
      <c r="DN96" s="11"/>
      <c r="DO96" s="11"/>
      <c r="DP96" s="11"/>
      <c r="DQ96" s="11"/>
      <c r="DR96" s="11"/>
      <c r="DS96" s="11"/>
      <c r="DT96" s="11"/>
      <c r="DU96" s="11"/>
      <c r="DV96" s="11"/>
      <c r="DW96" s="11"/>
      <c r="DX96" s="11"/>
      <c r="DY96" s="11"/>
      <c r="DZ96" s="11"/>
      <c r="EA96" s="11"/>
      <c r="EB96" s="11"/>
      <c r="EC96" s="11"/>
      <c r="ED96" s="11"/>
      <c r="EE96" s="11"/>
      <c r="EF96" s="11"/>
      <c r="EG96" s="11"/>
      <c r="EH96" s="11"/>
      <c r="EI96" s="11"/>
      <c r="EJ96" s="11"/>
      <c r="EK96" s="11"/>
      <c r="EL96" s="11"/>
      <c r="EM96" s="11"/>
      <c r="EN96" s="11"/>
      <c r="EO96" s="11"/>
      <c r="EP96" s="11"/>
      <c r="EQ96" s="11"/>
      <c r="ER96" s="11"/>
      <c r="ES96" s="11"/>
      <c r="ET96" s="11"/>
      <c r="EU96" s="11"/>
      <c r="EV96" s="11"/>
      <c r="EW96" s="11"/>
      <c r="EX96" s="11"/>
      <c r="EY96" s="11"/>
      <c r="EZ96" s="11"/>
      <c r="FA96" s="11"/>
      <c r="FB96" s="11"/>
      <c r="FC96" s="11"/>
      <c r="FD96" s="11"/>
      <c r="FE96" s="11"/>
      <c r="FF96" s="11"/>
      <c r="FG96" s="11"/>
      <c r="FH96" s="11"/>
      <c r="FI96" s="11"/>
      <c r="FJ96" s="11"/>
      <c r="FK96" s="11"/>
      <c r="FL96" s="11"/>
      <c r="FM96" s="11"/>
      <c r="FN96" s="11"/>
      <c r="FO96" s="11"/>
      <c r="FP96" s="11"/>
      <c r="FQ96" s="11"/>
      <c r="FR96" s="11"/>
      <c r="FS96" s="11"/>
      <c r="FT96" s="11"/>
      <c r="FU96" s="11"/>
      <c r="FV96" s="11"/>
      <c r="FW96" s="11"/>
      <c r="FX96" s="11"/>
    </row>
    <row r="97" spans="1:180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  <c r="CC97" s="11"/>
      <c r="CD97" s="11"/>
      <c r="CE97" s="11"/>
      <c r="CF97" s="11"/>
      <c r="CG97" s="11"/>
      <c r="CH97" s="11"/>
      <c r="CI97" s="11"/>
      <c r="CJ97" s="11"/>
      <c r="CK97" s="11"/>
      <c r="CL97" s="11"/>
      <c r="CM97" s="11"/>
      <c r="CN97" s="11"/>
      <c r="CO97" s="11"/>
      <c r="CP97" s="11"/>
      <c r="CQ97" s="11"/>
      <c r="CR97" s="11"/>
      <c r="CS97" s="11"/>
      <c r="CT97" s="11"/>
      <c r="CU97" s="11"/>
      <c r="CV97" s="11"/>
      <c r="CW97" s="11"/>
      <c r="CX97" s="11"/>
      <c r="CY97" s="11"/>
      <c r="CZ97" s="11"/>
      <c r="DA97" s="11"/>
      <c r="DB97" s="11"/>
      <c r="DC97" s="11"/>
      <c r="DD97" s="11"/>
      <c r="DE97" s="11"/>
      <c r="DF97" s="11"/>
      <c r="DG97" s="11"/>
      <c r="DH97" s="11"/>
      <c r="DI97" s="11"/>
      <c r="DJ97" s="11"/>
      <c r="DK97" s="11"/>
      <c r="DL97" s="11"/>
      <c r="DM97" s="11"/>
      <c r="DN97" s="11"/>
      <c r="DO97" s="11"/>
      <c r="DP97" s="11"/>
      <c r="DQ97" s="11"/>
      <c r="DR97" s="11"/>
      <c r="DS97" s="11"/>
      <c r="DT97" s="11"/>
      <c r="DU97" s="11"/>
      <c r="DV97" s="11"/>
      <c r="DW97" s="11"/>
      <c r="DX97" s="11"/>
      <c r="DY97" s="11"/>
      <c r="DZ97" s="11"/>
      <c r="EA97" s="11"/>
      <c r="EB97" s="11"/>
      <c r="EC97" s="11"/>
      <c r="ED97" s="11"/>
      <c r="EE97" s="11"/>
      <c r="EF97" s="11"/>
      <c r="EG97" s="11"/>
      <c r="EH97" s="11"/>
      <c r="EI97" s="11"/>
      <c r="EJ97" s="11"/>
      <c r="EK97" s="11"/>
      <c r="EL97" s="11"/>
      <c r="EM97" s="11"/>
      <c r="EN97" s="11"/>
      <c r="EO97" s="11"/>
      <c r="EP97" s="11"/>
      <c r="EQ97" s="11"/>
      <c r="ER97" s="11"/>
      <c r="ES97" s="11"/>
      <c r="ET97" s="11"/>
      <c r="EU97" s="11"/>
      <c r="EV97" s="11"/>
      <c r="EW97" s="11"/>
      <c r="EX97" s="11"/>
      <c r="EY97" s="11"/>
      <c r="EZ97" s="11"/>
      <c r="FA97" s="11"/>
      <c r="FB97" s="11"/>
      <c r="FC97" s="11"/>
      <c r="FD97" s="11"/>
      <c r="FE97" s="11"/>
      <c r="FF97" s="11"/>
      <c r="FG97" s="11"/>
      <c r="FH97" s="11"/>
      <c r="FI97" s="11"/>
      <c r="FJ97" s="11"/>
      <c r="FK97" s="11"/>
      <c r="FL97" s="11"/>
      <c r="FM97" s="11"/>
      <c r="FN97" s="11"/>
      <c r="FO97" s="11"/>
      <c r="FP97" s="11"/>
      <c r="FQ97" s="11"/>
      <c r="FR97" s="11"/>
      <c r="FS97" s="11"/>
      <c r="FT97" s="11"/>
      <c r="FU97" s="11"/>
      <c r="FV97" s="11"/>
      <c r="FW97" s="11"/>
      <c r="FX97" s="11"/>
    </row>
    <row r="98" spans="1:180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  <c r="CE98" s="11"/>
      <c r="CF98" s="11"/>
      <c r="CG98" s="11"/>
      <c r="CH98" s="11"/>
      <c r="CI98" s="11"/>
      <c r="CJ98" s="11"/>
      <c r="CK98" s="11"/>
      <c r="CL98" s="11"/>
      <c r="CM98" s="11"/>
      <c r="CN98" s="11"/>
      <c r="CO98" s="11"/>
      <c r="CP98" s="11"/>
      <c r="CQ98" s="11"/>
      <c r="CR98" s="11"/>
      <c r="CS98" s="11"/>
      <c r="CT98" s="11"/>
      <c r="CU98" s="11"/>
      <c r="CV98" s="11"/>
      <c r="CW98" s="11"/>
      <c r="CX98" s="11"/>
      <c r="CY98" s="11"/>
      <c r="CZ98" s="11"/>
      <c r="DA98" s="11"/>
      <c r="DB98" s="11"/>
      <c r="DC98" s="11"/>
      <c r="DD98" s="11"/>
      <c r="DE98" s="11"/>
      <c r="DF98" s="11"/>
      <c r="DG98" s="11"/>
      <c r="DH98" s="11"/>
      <c r="DI98" s="11"/>
      <c r="DJ98" s="11"/>
      <c r="DK98" s="11"/>
      <c r="DL98" s="11"/>
      <c r="DM98" s="11"/>
      <c r="DN98" s="11"/>
      <c r="DO98" s="11"/>
      <c r="DP98" s="11"/>
      <c r="DQ98" s="11"/>
      <c r="DR98" s="11"/>
      <c r="DS98" s="11"/>
      <c r="DT98" s="11"/>
      <c r="DU98" s="11"/>
      <c r="DV98" s="11"/>
      <c r="DW98" s="11"/>
      <c r="DX98" s="11"/>
      <c r="DY98" s="11"/>
      <c r="DZ98" s="11"/>
      <c r="EA98" s="11"/>
      <c r="EB98" s="11"/>
      <c r="EC98" s="11"/>
      <c r="ED98" s="11"/>
      <c r="EE98" s="11"/>
      <c r="EF98" s="11"/>
      <c r="EG98" s="11"/>
      <c r="EH98" s="11"/>
      <c r="EI98" s="11"/>
      <c r="EJ98" s="11"/>
      <c r="EK98" s="11"/>
      <c r="EL98" s="11"/>
      <c r="EM98" s="11"/>
      <c r="EN98" s="11"/>
      <c r="EO98" s="11"/>
      <c r="EP98" s="11"/>
      <c r="EQ98" s="11"/>
      <c r="ER98" s="11"/>
      <c r="ES98" s="11"/>
      <c r="ET98" s="11"/>
      <c r="EU98" s="11"/>
      <c r="EV98" s="11"/>
      <c r="EW98" s="11"/>
      <c r="EX98" s="11"/>
      <c r="EY98" s="11"/>
      <c r="EZ98" s="11"/>
      <c r="FA98" s="11"/>
      <c r="FB98" s="11"/>
      <c r="FC98" s="11"/>
      <c r="FD98" s="11"/>
      <c r="FE98" s="11"/>
      <c r="FF98" s="11"/>
      <c r="FG98" s="11"/>
      <c r="FH98" s="11"/>
      <c r="FI98" s="11"/>
      <c r="FJ98" s="11"/>
      <c r="FK98" s="11"/>
      <c r="FL98" s="11"/>
      <c r="FM98" s="11"/>
      <c r="FN98" s="11"/>
      <c r="FO98" s="11"/>
      <c r="FP98" s="11"/>
      <c r="FQ98" s="11"/>
      <c r="FR98" s="11"/>
      <c r="FS98" s="11"/>
      <c r="FT98" s="11"/>
      <c r="FU98" s="11"/>
      <c r="FV98" s="11"/>
      <c r="FW98" s="11"/>
      <c r="FX98" s="11"/>
    </row>
    <row r="99" spans="1:180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  <c r="CC99" s="11"/>
      <c r="CD99" s="11"/>
      <c r="CE99" s="11"/>
      <c r="CF99" s="11"/>
      <c r="CG99" s="11"/>
      <c r="CH99" s="11"/>
      <c r="CI99" s="11"/>
      <c r="CJ99" s="11"/>
      <c r="CK99" s="11"/>
      <c r="CL99" s="11"/>
      <c r="CM99" s="11"/>
      <c r="CN99" s="11"/>
      <c r="CO99" s="11"/>
      <c r="CP99" s="11"/>
      <c r="CQ99" s="11"/>
      <c r="CR99" s="11"/>
      <c r="CS99" s="11"/>
      <c r="CT99" s="11"/>
      <c r="CU99" s="11"/>
      <c r="CV99" s="11"/>
      <c r="CW99" s="11"/>
      <c r="CX99" s="11"/>
      <c r="CY99" s="11"/>
      <c r="CZ99" s="11"/>
      <c r="DA99" s="11"/>
      <c r="DB99" s="11"/>
      <c r="DC99" s="11"/>
      <c r="DD99" s="11"/>
      <c r="DE99" s="11"/>
      <c r="DF99" s="11"/>
      <c r="DG99" s="11"/>
      <c r="DH99" s="11"/>
      <c r="DI99" s="11"/>
      <c r="DJ99" s="11"/>
      <c r="DK99" s="11"/>
      <c r="DL99" s="11"/>
      <c r="DM99" s="11"/>
      <c r="DN99" s="11"/>
      <c r="DO99" s="11"/>
      <c r="DP99" s="11"/>
      <c r="DQ99" s="11"/>
      <c r="DR99" s="11"/>
      <c r="DS99" s="11"/>
      <c r="DT99" s="11"/>
      <c r="DU99" s="11"/>
      <c r="DV99" s="11"/>
      <c r="DW99" s="11"/>
      <c r="DX99" s="11"/>
      <c r="DY99" s="11"/>
      <c r="DZ99" s="11"/>
      <c r="EA99" s="11"/>
      <c r="EB99" s="11"/>
      <c r="EC99" s="11"/>
      <c r="ED99" s="11"/>
      <c r="EE99" s="11"/>
      <c r="EF99" s="11"/>
      <c r="EG99" s="11"/>
      <c r="EH99" s="11"/>
      <c r="EI99" s="11"/>
      <c r="EJ99" s="11"/>
      <c r="EK99" s="11"/>
      <c r="EL99" s="11"/>
      <c r="EM99" s="11"/>
      <c r="EN99" s="11"/>
      <c r="EO99" s="11"/>
      <c r="EP99" s="11"/>
      <c r="EQ99" s="11"/>
      <c r="ER99" s="11"/>
      <c r="ES99" s="11"/>
      <c r="ET99" s="11"/>
      <c r="EU99" s="11"/>
      <c r="EV99" s="11"/>
      <c r="EW99" s="11"/>
      <c r="EX99" s="11"/>
      <c r="EY99" s="11"/>
      <c r="EZ99" s="11"/>
      <c r="FA99" s="11"/>
      <c r="FB99" s="11"/>
      <c r="FC99" s="11"/>
      <c r="FD99" s="11"/>
      <c r="FE99" s="11"/>
      <c r="FF99" s="11"/>
      <c r="FG99" s="11"/>
      <c r="FH99" s="11"/>
      <c r="FI99" s="11"/>
      <c r="FJ99" s="11"/>
      <c r="FK99" s="11"/>
      <c r="FL99" s="11"/>
      <c r="FM99" s="11"/>
      <c r="FN99" s="11"/>
      <c r="FO99" s="11"/>
      <c r="FP99" s="11"/>
      <c r="FQ99" s="11"/>
      <c r="FR99" s="11"/>
      <c r="FS99" s="11"/>
      <c r="FT99" s="11"/>
      <c r="FU99" s="11"/>
      <c r="FV99" s="11"/>
      <c r="FW99" s="11"/>
      <c r="FX99" s="11"/>
    </row>
    <row r="100" spans="1:180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  <c r="CC100" s="11"/>
      <c r="CD100" s="11"/>
      <c r="CE100" s="11"/>
      <c r="CF100" s="11"/>
      <c r="CG100" s="11"/>
      <c r="CH100" s="11"/>
      <c r="CI100" s="11"/>
      <c r="CJ100" s="11"/>
      <c r="CK100" s="11"/>
      <c r="CL100" s="11"/>
      <c r="CM100" s="11"/>
      <c r="CN100" s="11"/>
      <c r="CO100" s="11"/>
      <c r="CP100" s="11"/>
      <c r="CQ100" s="11"/>
      <c r="CR100" s="11"/>
      <c r="CS100" s="11"/>
      <c r="CT100" s="11"/>
      <c r="CU100" s="11"/>
      <c r="CV100" s="11"/>
      <c r="CW100" s="11"/>
      <c r="CX100" s="11"/>
      <c r="CY100" s="11"/>
      <c r="CZ100" s="11"/>
      <c r="DA100" s="11"/>
      <c r="DB100" s="11"/>
      <c r="DC100" s="11"/>
      <c r="DD100" s="11"/>
      <c r="DE100" s="11"/>
      <c r="DF100" s="11"/>
      <c r="DG100" s="11"/>
      <c r="DH100" s="11"/>
      <c r="DI100" s="11"/>
      <c r="DJ100" s="11"/>
      <c r="DK100" s="11"/>
      <c r="DL100" s="11"/>
      <c r="DM100" s="11"/>
      <c r="DN100" s="11"/>
      <c r="DO100" s="11"/>
      <c r="DP100" s="11"/>
      <c r="DQ100" s="11"/>
      <c r="DR100" s="11"/>
      <c r="DS100" s="11"/>
      <c r="DT100" s="11"/>
      <c r="DU100" s="11"/>
      <c r="DV100" s="11"/>
      <c r="DW100" s="11"/>
      <c r="DX100" s="11"/>
      <c r="DY100" s="11"/>
      <c r="DZ100" s="11"/>
      <c r="EA100" s="11"/>
      <c r="EB100" s="11"/>
      <c r="EC100" s="11"/>
      <c r="ED100" s="11"/>
      <c r="EE100" s="11"/>
      <c r="EF100" s="11"/>
      <c r="EG100" s="11"/>
      <c r="EH100" s="11"/>
      <c r="EI100" s="11"/>
      <c r="EJ100" s="11"/>
      <c r="EK100" s="11"/>
      <c r="EL100" s="11"/>
      <c r="EM100" s="11"/>
      <c r="EN100" s="11"/>
      <c r="EO100" s="11"/>
      <c r="EP100" s="11"/>
      <c r="EQ100" s="11"/>
      <c r="ER100" s="11"/>
      <c r="ES100" s="11"/>
      <c r="ET100" s="11"/>
      <c r="EU100" s="11"/>
      <c r="EV100" s="11"/>
      <c r="EW100" s="11"/>
      <c r="EX100" s="11"/>
      <c r="EY100" s="11"/>
      <c r="EZ100" s="11"/>
      <c r="FA100" s="11"/>
      <c r="FB100" s="11"/>
      <c r="FC100" s="11"/>
      <c r="FD100" s="11"/>
      <c r="FE100" s="11"/>
      <c r="FF100" s="11"/>
      <c r="FG100" s="11"/>
      <c r="FH100" s="11"/>
      <c r="FI100" s="11"/>
      <c r="FJ100" s="11"/>
      <c r="FK100" s="11"/>
      <c r="FL100" s="11"/>
      <c r="FM100" s="11"/>
      <c r="FN100" s="11"/>
      <c r="FO100" s="11"/>
      <c r="FP100" s="11"/>
      <c r="FQ100" s="11"/>
      <c r="FR100" s="11"/>
      <c r="FS100" s="11"/>
      <c r="FT100" s="11"/>
      <c r="FU100" s="11"/>
      <c r="FV100" s="11"/>
      <c r="FW100" s="11"/>
      <c r="FX100" s="11"/>
    </row>
    <row r="101" spans="1:180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1"/>
      <c r="CC101" s="11"/>
      <c r="CD101" s="11"/>
      <c r="CE101" s="11"/>
      <c r="CF101" s="11"/>
      <c r="CG101" s="11"/>
      <c r="CH101" s="11"/>
      <c r="CI101" s="11"/>
      <c r="CJ101" s="11"/>
      <c r="CK101" s="11"/>
      <c r="CL101" s="11"/>
      <c r="CM101" s="11"/>
      <c r="CN101" s="11"/>
      <c r="CO101" s="11"/>
      <c r="CP101" s="11"/>
      <c r="CQ101" s="11"/>
      <c r="CR101" s="11"/>
      <c r="CS101" s="11"/>
      <c r="CT101" s="11"/>
      <c r="CU101" s="11"/>
      <c r="CV101" s="11"/>
      <c r="CW101" s="11"/>
      <c r="CX101" s="11"/>
      <c r="CY101" s="11"/>
      <c r="CZ101" s="11"/>
      <c r="DA101" s="11"/>
      <c r="DB101" s="11"/>
      <c r="DC101" s="11"/>
      <c r="DD101" s="11"/>
      <c r="DE101" s="11"/>
      <c r="DF101" s="11"/>
      <c r="DG101" s="11"/>
      <c r="DH101" s="11"/>
      <c r="DI101" s="11"/>
      <c r="DJ101" s="11"/>
      <c r="DK101" s="11"/>
      <c r="DL101" s="11"/>
      <c r="DM101" s="11"/>
      <c r="DN101" s="11"/>
      <c r="DO101" s="11"/>
      <c r="DP101" s="11"/>
      <c r="DQ101" s="11"/>
      <c r="DR101" s="11"/>
      <c r="DS101" s="11"/>
      <c r="DT101" s="11"/>
      <c r="DU101" s="11"/>
      <c r="DV101" s="11"/>
      <c r="DW101" s="11"/>
      <c r="DX101" s="11"/>
      <c r="DY101" s="11"/>
      <c r="DZ101" s="11"/>
      <c r="EA101" s="11"/>
      <c r="EB101" s="11"/>
      <c r="EC101" s="11"/>
      <c r="ED101" s="11"/>
      <c r="EE101" s="11"/>
      <c r="EF101" s="11"/>
      <c r="EG101" s="11"/>
      <c r="EH101" s="11"/>
      <c r="EI101" s="11"/>
      <c r="EJ101" s="11"/>
      <c r="EK101" s="11"/>
      <c r="EL101" s="11"/>
      <c r="EM101" s="11"/>
      <c r="EN101" s="11"/>
      <c r="EO101" s="11"/>
      <c r="EP101" s="11"/>
      <c r="EQ101" s="11"/>
      <c r="ER101" s="11"/>
      <c r="ES101" s="11"/>
      <c r="ET101" s="11"/>
      <c r="EU101" s="11"/>
      <c r="EV101" s="11"/>
      <c r="EW101" s="11"/>
      <c r="EX101" s="11"/>
      <c r="EY101" s="11"/>
      <c r="EZ101" s="11"/>
      <c r="FA101" s="11"/>
      <c r="FB101" s="11"/>
      <c r="FC101" s="11"/>
      <c r="FD101" s="11"/>
      <c r="FE101" s="11"/>
      <c r="FF101" s="11"/>
      <c r="FG101" s="11"/>
      <c r="FH101" s="11"/>
      <c r="FI101" s="11"/>
      <c r="FJ101" s="11"/>
      <c r="FK101" s="11"/>
      <c r="FL101" s="11"/>
      <c r="FM101" s="11"/>
      <c r="FN101" s="11"/>
      <c r="FO101" s="11"/>
      <c r="FP101" s="11"/>
      <c r="FQ101" s="11"/>
      <c r="FR101" s="11"/>
      <c r="FS101" s="11"/>
      <c r="FT101" s="11"/>
      <c r="FU101" s="11"/>
      <c r="FV101" s="11"/>
      <c r="FW101" s="11"/>
      <c r="FX101" s="11"/>
    </row>
    <row r="102" spans="1:180" x14ac:dyDescent="0.25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  <c r="BR102" s="11"/>
      <c r="BS102" s="11"/>
      <c r="BT102" s="11"/>
      <c r="BU102" s="11"/>
      <c r="BV102" s="11"/>
      <c r="BW102" s="11"/>
      <c r="BX102" s="11"/>
      <c r="BY102" s="11"/>
      <c r="BZ102" s="11"/>
      <c r="CA102" s="11"/>
      <c r="CB102" s="11"/>
      <c r="CC102" s="11"/>
      <c r="CD102" s="11"/>
      <c r="CE102" s="11"/>
      <c r="CF102" s="11"/>
      <c r="CG102" s="11"/>
      <c r="CH102" s="11"/>
      <c r="CI102" s="11"/>
      <c r="CJ102" s="11"/>
      <c r="CK102" s="11"/>
      <c r="CL102" s="11"/>
      <c r="CM102" s="11"/>
      <c r="CN102" s="11"/>
      <c r="CO102" s="11"/>
      <c r="CP102" s="11"/>
      <c r="CQ102" s="11"/>
      <c r="CR102" s="11"/>
      <c r="CS102" s="11"/>
      <c r="CT102" s="11"/>
      <c r="CU102" s="11"/>
      <c r="CV102" s="11"/>
      <c r="CW102" s="11"/>
      <c r="CX102" s="11"/>
      <c r="CY102" s="11"/>
      <c r="CZ102" s="11"/>
      <c r="DA102" s="11"/>
      <c r="DB102" s="11"/>
      <c r="DC102" s="11"/>
      <c r="DD102" s="11"/>
      <c r="DE102" s="11"/>
      <c r="DF102" s="11"/>
      <c r="DG102" s="11"/>
      <c r="DH102" s="11"/>
      <c r="DI102" s="11"/>
      <c r="DJ102" s="11"/>
      <c r="DK102" s="11"/>
      <c r="DL102" s="11"/>
      <c r="DM102" s="11"/>
      <c r="DN102" s="11"/>
      <c r="DO102" s="11"/>
      <c r="DP102" s="11"/>
      <c r="DQ102" s="11"/>
      <c r="DR102" s="11"/>
      <c r="DS102" s="11"/>
      <c r="DT102" s="11"/>
      <c r="DU102" s="11"/>
      <c r="DV102" s="11"/>
      <c r="DW102" s="11"/>
      <c r="DX102" s="11"/>
      <c r="DY102" s="11"/>
      <c r="DZ102" s="11"/>
      <c r="EA102" s="11"/>
      <c r="EB102" s="11"/>
      <c r="EC102" s="11"/>
      <c r="ED102" s="11"/>
      <c r="EE102" s="11"/>
      <c r="EF102" s="11"/>
      <c r="EG102" s="11"/>
      <c r="EH102" s="11"/>
      <c r="EI102" s="11"/>
      <c r="EJ102" s="11"/>
      <c r="EK102" s="11"/>
      <c r="EL102" s="11"/>
      <c r="EM102" s="11"/>
      <c r="EN102" s="11"/>
      <c r="EO102" s="11"/>
      <c r="EP102" s="11"/>
      <c r="EQ102" s="11"/>
      <c r="ER102" s="11"/>
      <c r="ES102" s="11"/>
      <c r="ET102" s="11"/>
      <c r="EU102" s="11"/>
      <c r="EV102" s="11"/>
      <c r="EW102" s="11"/>
      <c r="EX102" s="11"/>
      <c r="EY102" s="11"/>
      <c r="EZ102" s="11"/>
      <c r="FA102" s="11"/>
      <c r="FB102" s="11"/>
      <c r="FC102" s="11"/>
      <c r="FD102" s="11"/>
      <c r="FE102" s="11"/>
      <c r="FF102" s="11"/>
      <c r="FG102" s="11"/>
      <c r="FH102" s="11"/>
      <c r="FI102" s="11"/>
      <c r="FJ102" s="11"/>
      <c r="FK102" s="11"/>
      <c r="FL102" s="11"/>
      <c r="FM102" s="11"/>
      <c r="FN102" s="11"/>
      <c r="FO102" s="11"/>
      <c r="FP102" s="11"/>
      <c r="FQ102" s="11"/>
      <c r="FR102" s="11"/>
      <c r="FS102" s="11"/>
      <c r="FT102" s="11"/>
      <c r="FU102" s="11"/>
      <c r="FV102" s="11"/>
      <c r="FW102" s="11"/>
      <c r="FX102" s="11"/>
    </row>
  </sheetData>
  <phoneticPr fontId="0" type="noConversion"/>
  <pageMargins left="0.3" right="0.3" top="0.5" bottom="0.49399999999999999" header="0.5" footer="0.5"/>
  <pageSetup paperSize="9" scale="68" orientation="portrait" horizontalDpi="360" verticalDpi="360" r:id="rId1"/>
  <headerFooter alignWithMargins="0"/>
  <colBreaks count="1" manualBreakCount="1">
    <brk id="2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transitionEvaluation="1">
    <pageSetUpPr fitToPage="1"/>
  </sheetPr>
  <dimension ref="A1:FX101"/>
  <sheetViews>
    <sheetView defaultGridColor="0" topLeftCell="A62" colorId="22" zoomScale="87" zoomScaleNormal="87" workbookViewId="0">
      <selection activeCell="C35" sqref="C35"/>
    </sheetView>
  </sheetViews>
  <sheetFormatPr defaultColWidth="9.7265625" defaultRowHeight="12.5" x14ac:dyDescent="0.25"/>
  <cols>
    <col min="2" max="2" width="3.7265625" customWidth="1"/>
    <col min="3" max="3" width="16.7265625" customWidth="1"/>
    <col min="4" max="4" width="7.7265625" customWidth="1"/>
    <col min="5" max="10" width="3.7265625" customWidth="1"/>
    <col min="11" max="11" width="7.7265625" customWidth="1"/>
    <col min="12" max="13" width="3.7265625" customWidth="1"/>
    <col min="14" max="14" width="16.7265625" customWidth="1"/>
    <col min="15" max="15" width="7.7265625" customWidth="1"/>
    <col min="16" max="20" width="3.7265625" customWidth="1"/>
    <col min="21" max="21" width="4.81640625" customWidth="1"/>
    <col min="22" max="22" width="7.7265625" customWidth="1"/>
    <col min="23" max="23" width="5" customWidth="1"/>
    <col min="28" max="38" width="6.7265625" customWidth="1"/>
    <col min="39" max="39" width="12.7265625" customWidth="1"/>
    <col min="47" max="50" width="6.7265625" customWidth="1"/>
    <col min="52" max="53" width="15.7265625" customWidth="1"/>
  </cols>
  <sheetData>
    <row r="1" spans="1:180" ht="1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</row>
    <row r="2" spans="1:180" ht="1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</row>
    <row r="3" spans="1:180" ht="15" customHeigh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</row>
    <row r="4" spans="1:180" ht="15" customHeigh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</row>
    <row r="5" spans="1:180" ht="15" customHeight="1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4"/>
      <c r="AD5" s="4"/>
      <c r="AE5" s="4"/>
      <c r="AF5" s="4"/>
      <c r="AG5" s="1"/>
      <c r="AH5" s="1"/>
      <c r="AI5" s="1"/>
      <c r="AJ5" s="1"/>
      <c r="AK5" s="1"/>
      <c r="AL5" s="1"/>
      <c r="AM5" s="1"/>
      <c r="AN5" s="1"/>
      <c r="AO5" s="1"/>
      <c r="AP5" s="5"/>
      <c r="AQ5" s="1"/>
      <c r="AR5" s="5"/>
      <c r="AS5" s="1"/>
      <c r="AT5" s="5"/>
      <c r="AU5" s="1"/>
      <c r="AV5" s="1"/>
      <c r="AW5" s="1"/>
      <c r="AX5" s="1"/>
      <c r="AY5" s="1"/>
      <c r="AZ5" s="5"/>
      <c r="BA5" s="5"/>
      <c r="BB5" s="1"/>
      <c r="BC5" s="1"/>
      <c r="BD5" s="1"/>
      <c r="BE5" s="1"/>
      <c r="BF5" s="4"/>
      <c r="BG5" s="1"/>
      <c r="BH5" s="1"/>
      <c r="BI5" s="1"/>
      <c r="BJ5" s="1"/>
      <c r="BK5" s="1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</row>
    <row r="6" spans="1:180" ht="15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4"/>
      <c r="AE6" s="5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5"/>
      <c r="AS6" s="1"/>
      <c r="AT6" s="5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</row>
    <row r="7" spans="1:180" ht="15" customHeight="1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5"/>
      <c r="BF7" s="5"/>
      <c r="BG7" s="1"/>
      <c r="BH7" s="1"/>
      <c r="BI7" s="1"/>
      <c r="BJ7" s="1"/>
      <c r="BK7" s="1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</row>
    <row r="8" spans="1:180" ht="15" customHeight="1" x14ac:dyDescent="0.3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5"/>
      <c r="AC8" s="5"/>
      <c r="AD8" s="1"/>
      <c r="AE8" s="1"/>
      <c r="AF8" s="1"/>
      <c r="AG8" s="1"/>
      <c r="AH8" s="1"/>
      <c r="AI8" s="6"/>
      <c r="AJ8" s="7"/>
      <c r="AK8" s="1"/>
      <c r="AL8" s="8"/>
      <c r="AM8" s="1"/>
      <c r="AN8" s="8"/>
      <c r="AO8" s="1"/>
      <c r="AP8" s="7"/>
      <c r="AQ8" s="1"/>
      <c r="AR8" s="8"/>
      <c r="AS8" s="1"/>
      <c r="AT8" s="8"/>
      <c r="AU8" s="1"/>
      <c r="AV8" s="1"/>
      <c r="AW8" s="1"/>
      <c r="AX8" s="1"/>
      <c r="AY8" s="1"/>
      <c r="AZ8" s="1"/>
      <c r="BA8" s="1"/>
      <c r="BB8" s="1"/>
      <c r="BC8" s="1"/>
      <c r="BD8" s="1"/>
      <c r="BE8" s="9"/>
      <c r="BF8" s="5"/>
      <c r="BG8" s="5"/>
      <c r="BH8" s="5"/>
      <c r="BI8" s="5"/>
      <c r="BJ8" s="5"/>
      <c r="BK8" s="5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</row>
    <row r="9" spans="1:180" ht="15" customHeight="1" x14ac:dyDescent="0.35">
      <c r="A9" s="1"/>
      <c r="B9" s="1"/>
      <c r="C9" s="7"/>
      <c r="D9" s="1"/>
      <c r="E9" s="1"/>
      <c r="F9" s="1"/>
      <c r="G9" s="55" t="s">
        <v>112</v>
      </c>
      <c r="H9" s="55"/>
      <c r="I9" s="75"/>
      <c r="J9" s="55"/>
      <c r="K9" s="55"/>
      <c r="L9" s="55"/>
      <c r="M9" s="55"/>
      <c r="N9" s="67" t="s">
        <v>160</v>
      </c>
      <c r="O9" s="55" t="s">
        <v>115</v>
      </c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5"/>
      <c r="AD9" s="5"/>
      <c r="AE9" s="5"/>
      <c r="AF9" s="5"/>
      <c r="AG9" s="5"/>
      <c r="AH9" s="5"/>
      <c r="AI9" s="6"/>
      <c r="AJ9" s="7"/>
      <c r="AK9" s="1"/>
      <c r="AL9" s="8"/>
      <c r="AM9" s="1"/>
      <c r="AN9" s="8"/>
      <c r="AO9" s="4"/>
      <c r="AP9" s="7"/>
      <c r="AQ9" s="1"/>
      <c r="AR9" s="8"/>
      <c r="AS9" s="1"/>
      <c r="AT9" s="8"/>
      <c r="AU9" s="1"/>
      <c r="AV9" s="1"/>
      <c r="AW9" s="1"/>
      <c r="AX9" s="1"/>
      <c r="AY9" s="1"/>
      <c r="AZ9" s="1"/>
      <c r="BA9" s="1"/>
      <c r="BB9" s="1"/>
      <c r="BC9" s="1"/>
      <c r="BD9" s="1"/>
      <c r="BE9" s="10"/>
      <c r="BF9" s="8"/>
      <c r="BG9" s="5"/>
      <c r="BH9" s="5"/>
      <c r="BI9" s="9"/>
      <c r="BJ9" s="9"/>
      <c r="BK9" s="9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</row>
    <row r="10" spans="1:180" ht="15" customHeight="1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5"/>
      <c r="AD10" s="5"/>
      <c r="AE10" s="5"/>
      <c r="AF10" s="9"/>
      <c r="AG10" s="9"/>
      <c r="AH10" s="9"/>
      <c r="AI10" s="6"/>
      <c r="AJ10" s="7"/>
      <c r="AK10" s="1"/>
      <c r="AL10" s="8"/>
      <c r="AM10" s="1"/>
      <c r="AN10" s="8"/>
      <c r="AO10" s="1"/>
      <c r="AP10" s="7"/>
      <c r="AQ10" s="1"/>
      <c r="AR10" s="8"/>
      <c r="AS10" s="1"/>
      <c r="AT10" s="8"/>
      <c r="AU10" s="1"/>
      <c r="AV10" s="1"/>
      <c r="AW10" s="1"/>
      <c r="AX10" s="1"/>
      <c r="AY10" s="1"/>
      <c r="AZ10" s="1"/>
      <c r="BA10" s="1"/>
      <c r="BB10" s="11"/>
      <c r="BC10" s="1"/>
      <c r="BD10" s="1"/>
      <c r="BE10" s="7"/>
      <c r="BF10" s="8"/>
      <c r="BG10" s="5"/>
      <c r="BH10" s="5"/>
      <c r="BI10" s="9"/>
      <c r="BJ10" s="9"/>
      <c r="BK10" s="9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</row>
    <row r="11" spans="1:180" ht="15" customHeight="1" x14ac:dyDescent="0.35">
      <c r="A11" s="1"/>
      <c r="B11" s="1"/>
      <c r="C11" s="1"/>
      <c r="D11" s="1"/>
      <c r="E11" s="1"/>
      <c r="F11" s="1"/>
      <c r="G11" s="1"/>
      <c r="H11" s="1"/>
      <c r="I11" s="1"/>
      <c r="J11" s="55" t="s">
        <v>77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5"/>
      <c r="AD11" s="5"/>
      <c r="AE11" s="5"/>
      <c r="AF11" s="9"/>
      <c r="AG11" s="9"/>
      <c r="AH11" s="9"/>
      <c r="AI11" s="6"/>
      <c r="AJ11" s="7"/>
      <c r="AK11" s="1"/>
      <c r="AL11" s="8"/>
      <c r="AM11" s="1"/>
      <c r="AN11" s="8"/>
      <c r="AO11" s="1"/>
      <c r="AP11" s="7"/>
      <c r="AQ11" s="1"/>
      <c r="AR11" s="8"/>
      <c r="AS11" s="1"/>
      <c r="AT11" s="8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7"/>
      <c r="BF11" s="8"/>
      <c r="BG11" s="5"/>
      <c r="BH11" s="5"/>
      <c r="BI11" s="9"/>
      <c r="BJ11" s="9"/>
      <c r="BK11" s="9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</row>
    <row r="12" spans="1:180" ht="15" customHeight="1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51" t="s">
        <v>89</v>
      </c>
      <c r="AD12" s="36"/>
      <c r="AE12" s="36"/>
      <c r="AF12" s="37"/>
      <c r="AH12" s="9"/>
      <c r="AI12" s="6"/>
      <c r="AJ12" s="7"/>
      <c r="AK12" s="1"/>
      <c r="AL12" s="8"/>
      <c r="AM12" s="1"/>
      <c r="AN12" s="8"/>
      <c r="AO12" s="1"/>
      <c r="AP12" s="7"/>
      <c r="AQ12" s="1"/>
      <c r="AR12" s="8"/>
      <c r="AS12" s="1"/>
      <c r="AT12" s="8"/>
      <c r="AU12" s="1"/>
      <c r="AV12" s="1"/>
      <c r="AW12" s="1"/>
      <c r="AX12" s="1"/>
      <c r="AY12" s="1"/>
      <c r="AZ12" s="1"/>
      <c r="BA12" s="1"/>
      <c r="BB12" s="1"/>
      <c r="BC12" s="1"/>
      <c r="BD12" s="1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</row>
    <row r="13" spans="1:180" ht="15" customHeight="1" thickTop="1" x14ac:dyDescent="0.35">
      <c r="A13" s="1"/>
      <c r="B13" s="58"/>
      <c r="C13" s="59" t="s">
        <v>3</v>
      </c>
      <c r="D13" s="60" t="s">
        <v>4</v>
      </c>
      <c r="E13" s="60" t="s">
        <v>5</v>
      </c>
      <c r="F13" s="60" t="s">
        <v>6</v>
      </c>
      <c r="G13" s="60" t="s">
        <v>7</v>
      </c>
      <c r="H13" s="60" t="s">
        <v>8</v>
      </c>
      <c r="I13" s="60" t="s">
        <v>9</v>
      </c>
      <c r="J13" s="60" t="s">
        <v>10</v>
      </c>
      <c r="K13" s="60" t="s">
        <v>11</v>
      </c>
      <c r="L13" s="61" t="s">
        <v>12</v>
      </c>
      <c r="M13" s="62"/>
      <c r="N13" s="59" t="s">
        <v>13</v>
      </c>
      <c r="O13" s="60" t="s">
        <v>4</v>
      </c>
      <c r="P13" s="60" t="s">
        <v>5</v>
      </c>
      <c r="Q13" s="60" t="s">
        <v>6</v>
      </c>
      <c r="R13" s="60" t="s">
        <v>7</v>
      </c>
      <c r="S13" s="60" t="str">
        <f>IF(Q13="d",'RD1'!S13+1,'RD1'!S13)</f>
        <v>D</v>
      </c>
      <c r="T13" s="60" t="s">
        <v>9</v>
      </c>
      <c r="U13" s="135" t="s">
        <v>10</v>
      </c>
      <c r="V13" s="62" t="s">
        <v>11</v>
      </c>
      <c r="W13" s="61" t="s">
        <v>12</v>
      </c>
      <c r="X13" s="1"/>
      <c r="Y13" s="1"/>
      <c r="Z13" s="1"/>
      <c r="AA13" t="s">
        <v>14</v>
      </c>
      <c r="AC13">
        <f>SUM(D15)</f>
        <v>189</v>
      </c>
      <c r="AD13" s="36"/>
      <c r="AE13" s="37"/>
      <c r="AF13" s="36"/>
      <c r="AH13" s="9"/>
      <c r="AI13" s="6"/>
      <c r="AJ13" s="7"/>
      <c r="AK13" s="1"/>
      <c r="AL13" s="8"/>
      <c r="AM13" s="5"/>
      <c r="AN13" s="5"/>
      <c r="AO13" s="1"/>
      <c r="AP13" s="1"/>
      <c r="AQ13" s="1"/>
      <c r="AR13" s="1"/>
      <c r="AS13" s="1"/>
      <c r="AT13" s="6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7"/>
      <c r="BF13" s="8"/>
      <c r="BG13" s="5"/>
      <c r="BH13" s="5"/>
      <c r="BI13" s="9"/>
      <c r="BJ13" s="9"/>
      <c r="BK13" s="9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</row>
    <row r="14" spans="1:180" ht="15" customHeight="1" x14ac:dyDescent="0.35">
      <c r="A14" s="1"/>
      <c r="B14" s="63">
        <v>1</v>
      </c>
      <c r="C14" t="s">
        <v>17</v>
      </c>
      <c r="D14" s="64">
        <v>190</v>
      </c>
      <c r="E14" s="65">
        <v>4</v>
      </c>
      <c r="F14" s="65" t="str">
        <f>IF(AND(D14="NCR",D17="NCR"),"V",IF(AND(D14="NCR",D17="BYE"),"V",IF(AND(D14="BYE",D17="NCR"),"V",IF(AND(D14="BYE",D17="BYE"),"V",IF(D14&gt;D17,"W",IF(D14&lt;D17,"L","D"))))))</f>
        <v>L</v>
      </c>
      <c r="G14" s="65">
        <f>IF(F14="w",'RD2'!G14+1,'RD2'!G14)</f>
        <v>0</v>
      </c>
      <c r="H14" s="65">
        <f>IF(F14="d",'RD2'!H14+1,'RD2'!H14)</f>
        <v>1</v>
      </c>
      <c r="I14" s="65">
        <f>IF(OR(F14="l","ncr"),'RD2'!I14+1,'RD2'!I14)</f>
        <v>2</v>
      </c>
      <c r="J14" s="65">
        <f>IF(F14="w",'RD2'!J14+2,IF(F14="d",'RD2'!J14+1,'RD2'!J14))</f>
        <v>1</v>
      </c>
      <c r="K14" s="65">
        <f>D14+'RD2'!K14</f>
        <v>566</v>
      </c>
      <c r="L14" s="66">
        <v>5</v>
      </c>
      <c r="M14" s="67">
        <v>1</v>
      </c>
      <c r="N14" t="s">
        <v>100</v>
      </c>
      <c r="O14" s="64">
        <v>185</v>
      </c>
      <c r="P14" s="65">
        <v>4</v>
      </c>
      <c r="Q14" s="65" t="str">
        <f>IF(AND(O14="NCR",O17="NCR"),"V",IF(AND(O14="NCR",O17="BYE"),"V",IF(AND(O14="BYE",O17="NCR"),"V",IF(AND(O14="BYE",O17="BYE"),"V",IF(O14&gt;O17,"W",IF(O14&lt;O17,"L","D"))))))</f>
        <v>W</v>
      </c>
      <c r="R14" s="65">
        <f>IF(Q14="w",'RD2'!R14+1,'RD2'!R14)</f>
        <v>3</v>
      </c>
      <c r="S14" s="65">
        <f>IF(Q14="d",'RD2'!S14+1,'RD2'!S14)</f>
        <v>0</v>
      </c>
      <c r="T14" s="65">
        <f>IF(OR(Q14="l","ncr"),'RD2'!T14+1,'RD2'!T14)</f>
        <v>0</v>
      </c>
      <c r="U14" s="136">
        <f>IF(Q14="w",'RD2'!U14+2,IF(Q14="d",'RD2'!U14+1,'RD2'!U14))</f>
        <v>6</v>
      </c>
      <c r="V14" s="67">
        <f>O14+'RD2'!V14</f>
        <v>552</v>
      </c>
      <c r="W14" s="66">
        <v>1</v>
      </c>
      <c r="X14" s="1"/>
      <c r="Y14" s="1"/>
      <c r="Z14" s="1"/>
      <c r="AA14" t="s">
        <v>16</v>
      </c>
      <c r="AC14">
        <f>SUM(O15)</f>
        <v>178</v>
      </c>
      <c r="AD14" s="36"/>
      <c r="AE14" s="37"/>
      <c r="AF14" s="36"/>
      <c r="AH14" s="9"/>
      <c r="AI14" s="6"/>
      <c r="AJ14" s="7"/>
      <c r="AK14" s="1"/>
      <c r="AL14" s="8"/>
      <c r="AM14" s="9"/>
      <c r="AN14" s="5"/>
      <c r="AO14" s="5"/>
      <c r="AP14" s="5"/>
      <c r="AQ14" s="5"/>
      <c r="AR14" s="5"/>
      <c r="AS14" s="5"/>
      <c r="AT14" s="6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7"/>
      <c r="BF14" s="5"/>
      <c r="BG14" s="5"/>
      <c r="BH14" s="5"/>
      <c r="BI14" s="9"/>
      <c r="BJ14" s="9"/>
      <c r="BK14" s="9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</row>
    <row r="15" spans="1:180" ht="15" customHeight="1" x14ac:dyDescent="0.35">
      <c r="A15" s="1"/>
      <c r="B15" s="63">
        <v>2</v>
      </c>
      <c r="C15" t="s">
        <v>14</v>
      </c>
      <c r="D15" s="64">
        <v>189</v>
      </c>
      <c r="E15" s="65">
        <v>3</v>
      </c>
      <c r="F15" s="65" t="str">
        <f>IF(AND(D15="NCR",D16="NCR"),"V",IF(AND(D15="NCR",D16="BYE"),"V",IF(AND(D15="BYE",D16="NCR"),"V",IF(AND(D15="BYE",D16="BYE"),"V",IF(D15&gt;D16,"W",IF(D15&lt;D16,"L","D"))))))</f>
        <v>W</v>
      </c>
      <c r="G15" s="65">
        <f>IF(F15="w",'RD2'!G15+1,'RD2'!G15)</f>
        <v>3</v>
      </c>
      <c r="H15" s="65">
        <f>IF(F15="d",'RD2'!H15+1,'RD2'!H15)</f>
        <v>0</v>
      </c>
      <c r="I15" s="65">
        <f>IF(OR(F15="l","ncr"),'RD2'!I15+1,'RD2'!I15)</f>
        <v>0</v>
      </c>
      <c r="J15" s="65">
        <f>IF(F15="w",'RD2'!J15+2,IF(F15="d",'RD2'!J15+1,'RD2'!J15))</f>
        <v>6</v>
      </c>
      <c r="K15" s="65">
        <f>D15+'RD2'!K15</f>
        <v>574</v>
      </c>
      <c r="L15" s="66">
        <v>1</v>
      </c>
      <c r="M15" s="67">
        <v>2</v>
      </c>
      <c r="N15" t="s">
        <v>16</v>
      </c>
      <c r="O15" s="64">
        <v>178</v>
      </c>
      <c r="P15" s="65">
        <v>3</v>
      </c>
      <c r="Q15" s="65" t="str">
        <f>IF(AND(O15="NCR",O16="NCR"),"V",IF(AND(O15="NCR",O16="BYE"),"V",IF(AND(O15="BYE",O16="NCR"),"V",IF(AND(O15="BYE",O16="BYE"),"V",IF(O15&gt;O16,"W",IF(O15&lt;O16,"L","D"))))))</f>
        <v>L</v>
      </c>
      <c r="R15" s="65">
        <f>IF(Q15="w",'RD2'!R15+1,'RD2'!R15)</f>
        <v>1</v>
      </c>
      <c r="S15" s="65">
        <f>IF(Q15="d",'RD2'!S15+1,'RD2'!S15)</f>
        <v>0</v>
      </c>
      <c r="T15" s="65">
        <f>IF(OR(Q15="l","ncr"),'RD2'!T15+1,'RD2'!T15)</f>
        <v>2</v>
      </c>
      <c r="U15" s="136">
        <f>IF(Q15="w",'RD2'!U15+2,IF(Q15="d",'RD2'!U15+1,'RD2'!U15))</f>
        <v>2</v>
      </c>
      <c r="V15" s="67">
        <f>O15+'RD2'!V15</f>
        <v>538</v>
      </c>
      <c r="W15" s="66">
        <v>6</v>
      </c>
      <c r="X15" s="1"/>
      <c r="Y15" s="1"/>
      <c r="Z15" s="1"/>
      <c r="AA15" t="s">
        <v>101</v>
      </c>
      <c r="AC15">
        <f>SUM(O22)</f>
        <v>167</v>
      </c>
      <c r="AD15" s="36"/>
      <c r="AE15" s="37"/>
      <c r="AF15" s="36"/>
      <c r="AH15" s="9"/>
      <c r="AI15" s="6"/>
      <c r="AJ15" s="7"/>
      <c r="AK15" s="1"/>
      <c r="AL15" s="8"/>
      <c r="AM15" s="9"/>
      <c r="AN15" s="5"/>
      <c r="AO15" s="5"/>
      <c r="AP15" s="5"/>
      <c r="AQ15" s="9"/>
      <c r="AR15" s="9"/>
      <c r="AS15" s="9"/>
      <c r="AT15" s="6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</row>
    <row r="16" spans="1:180" ht="15" customHeight="1" x14ac:dyDescent="0.35">
      <c r="A16" s="1"/>
      <c r="B16" s="63">
        <v>3</v>
      </c>
      <c r="C16" t="s">
        <v>21</v>
      </c>
      <c r="D16" s="64">
        <v>172</v>
      </c>
      <c r="E16" s="65">
        <v>2</v>
      </c>
      <c r="F16" s="65" t="str">
        <f>IF(AND(D16="NCR",D15="NCR"),"V",IF(AND(D16="NCR",D15="BYE"),"V",IF(AND(D16="BYE",D15="NCR"),"V",IF(AND(D16="BYE",D15="BYE"),"V",IF(D16&gt;D15,"W",IF(D16&lt;D15,"L","D"))))))</f>
        <v>L</v>
      </c>
      <c r="G16" s="65">
        <f>IF(F16="w",'RD2'!G16+1,'RD2'!G16)</f>
        <v>1</v>
      </c>
      <c r="H16" s="65">
        <f>IF(F16="d",'RD2'!H16+1,'RD2'!H16)</f>
        <v>1</v>
      </c>
      <c r="I16" s="65">
        <f>IF(OR(F16="l","ncr"),'RD2'!I16+1,'RD2'!I16)</f>
        <v>1</v>
      </c>
      <c r="J16" s="65">
        <f>IF(F16="w",'RD2'!J16+2,IF(F16="d",'RD2'!J16+1,'RD2'!J16))</f>
        <v>3</v>
      </c>
      <c r="K16" s="65">
        <f>D16+'RD2'!K16</f>
        <v>555</v>
      </c>
      <c r="L16" s="66">
        <v>3</v>
      </c>
      <c r="M16" s="67">
        <v>3</v>
      </c>
      <c r="N16" t="s">
        <v>121</v>
      </c>
      <c r="O16" s="64">
        <v>185</v>
      </c>
      <c r="P16" s="65">
        <v>2</v>
      </c>
      <c r="Q16" s="65" t="str">
        <f>IF(AND(O16="NCR",O15="NCR"),"V",IF(AND(O16="NCR",O15="BYE"),"V",IF(AND(O16="BYE",O15="NCR"),"V",IF(AND(O16="BYE",O15="BYE"),"V",IF(O16&gt;O15,"W",IF(O16&lt;O15,"L","D"))))))</f>
        <v>W</v>
      </c>
      <c r="R16" s="65">
        <f>IF(Q16="w",'RD2'!R16+1,'RD2'!R16)</f>
        <v>1</v>
      </c>
      <c r="S16" s="65">
        <f>IF(Q16="d",'RD2'!S16+1,'RD2'!S16)</f>
        <v>0</v>
      </c>
      <c r="T16" s="65">
        <f>IF(OR(Q16="l","ncr"),'RD2'!T16+1,'RD2'!T16)</f>
        <v>2</v>
      </c>
      <c r="U16" s="136">
        <f>IF(Q16="w",'RD2'!U16+2,IF(Q16="d",'RD2'!U16+1,'RD2'!U16))</f>
        <v>2</v>
      </c>
      <c r="V16" s="67">
        <f>O16+'RD2'!V16</f>
        <v>544</v>
      </c>
      <c r="W16" s="66">
        <v>5</v>
      </c>
      <c r="X16" s="1"/>
      <c r="Y16" s="1"/>
      <c r="Z16" s="1"/>
      <c r="AC16" s="151">
        <f>SUM(AC13:AC15)</f>
        <v>534</v>
      </c>
      <c r="AD16" s="36"/>
      <c r="AE16" s="36"/>
      <c r="AF16" s="36"/>
      <c r="AH16" s="9"/>
      <c r="AI16" s="6"/>
      <c r="AJ16" s="7"/>
      <c r="AK16" s="1"/>
      <c r="AL16" s="8"/>
      <c r="AM16" s="9"/>
      <c r="AN16" s="5"/>
      <c r="AO16" s="5"/>
      <c r="AP16" s="5"/>
      <c r="AQ16" s="9"/>
      <c r="AR16" s="9"/>
      <c r="AS16" s="9"/>
      <c r="AT16" s="6"/>
      <c r="AU16" s="1"/>
      <c r="AV16" s="1"/>
      <c r="AW16" s="1"/>
      <c r="AX16" s="1"/>
      <c r="AY16" s="1"/>
      <c r="AZ16" s="1"/>
      <c r="BA16" s="1"/>
      <c r="BB16" s="11"/>
      <c r="BC16" s="1"/>
      <c r="BD16" s="1"/>
      <c r="BE16" s="1"/>
      <c r="BF16" s="1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</row>
    <row r="17" spans="1:180" ht="15" customHeight="1" x14ac:dyDescent="0.35">
      <c r="A17" s="1"/>
      <c r="B17" s="63">
        <v>4</v>
      </c>
      <c r="C17" t="s">
        <v>22</v>
      </c>
      <c r="D17" s="64">
        <v>192</v>
      </c>
      <c r="E17" s="65">
        <v>1</v>
      </c>
      <c r="F17" s="65" t="str">
        <f>IF(AND(D17="NCR",D14="NCR"),"V",IF(AND(D17="NCR",D14="BYE"),"V",IF(AND(D17="BYE",D14="NCR"),"V",IF(AND(D17="BYE",D14="BYE"),"V",IF(D17&gt;D14,"W",IF(D17&lt;D14,"L","D"))))))</f>
        <v>W</v>
      </c>
      <c r="G17" s="65">
        <f>IF(F17="w",'RD2'!G17+1,'RD2'!G17)</f>
        <v>3</v>
      </c>
      <c r="H17" s="65">
        <f>IF(F17="d",'RD2'!H17+1,'RD2'!H17)</f>
        <v>0</v>
      </c>
      <c r="I17" s="65">
        <f>IF(OR(F17="l","ncr"),'RD2'!I17+1,'RD2'!I17)</f>
        <v>0</v>
      </c>
      <c r="J17" s="65">
        <f>IF(F17="w",'RD2'!J17+2,IF(F17="d",'RD2'!J17+1,'RD2'!J17))</f>
        <v>6</v>
      </c>
      <c r="K17" s="65">
        <f>D17+'RD2'!K17</f>
        <v>569</v>
      </c>
      <c r="L17" s="66">
        <v>2</v>
      </c>
      <c r="M17" s="67">
        <v>4</v>
      </c>
      <c r="N17" t="s">
        <v>29</v>
      </c>
      <c r="O17" s="64">
        <v>184</v>
      </c>
      <c r="P17" s="65">
        <v>1</v>
      </c>
      <c r="Q17" s="65" t="str">
        <f>IF(AND(O17="NCR",O14="NCR"),"V",IF(AND(O17="NCR",O14="BYE"),"V",IF(AND(O17="BYE",O14="NCR"),"V",IF(AND(O17="BYE",O14="BYE"),"V",IF(O17&gt;O14,"W",IF(O17&lt;O14,"L","D"))))))</f>
        <v>L</v>
      </c>
      <c r="R17" s="65">
        <f>IF(Q17="w",'RD2'!R17+1,'RD2'!R17)</f>
        <v>2</v>
      </c>
      <c r="S17" s="65">
        <f>IF(Q17="d",'RD2'!S17+1,'RD2'!S17)</f>
        <v>0</v>
      </c>
      <c r="T17" s="65">
        <f>IF(OR(Q17="l","ncr"),'RD2'!T17+1,'RD2'!T17)</f>
        <v>1</v>
      </c>
      <c r="U17" s="136">
        <f>IF(Q17="w",'RD2'!U17+2,IF(Q17="d",'RD2'!U17+1,'RD2'!U17))</f>
        <v>4</v>
      </c>
      <c r="V17" s="67">
        <f>O17+'RD2'!V17</f>
        <v>556</v>
      </c>
      <c r="W17" s="66">
        <v>2</v>
      </c>
      <c r="X17" s="1"/>
      <c r="Y17" s="1"/>
      <c r="Z17" s="1"/>
      <c r="AA17" s="151" t="s">
        <v>139</v>
      </c>
      <c r="AD17" s="34"/>
      <c r="AE17" s="34"/>
      <c r="AF17" s="34"/>
      <c r="AH17" s="1"/>
      <c r="AI17" s="22"/>
      <c r="AJ17" s="7"/>
      <c r="AK17" s="1"/>
      <c r="AL17" s="8"/>
      <c r="AM17" s="5"/>
      <c r="AN17" s="5"/>
      <c r="AO17" s="5"/>
      <c r="AP17" s="5"/>
      <c r="AQ17" s="9"/>
      <c r="AR17" s="9"/>
      <c r="AS17" s="9"/>
      <c r="AT17" s="6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</row>
    <row r="18" spans="1:180" ht="15" customHeight="1" x14ac:dyDescent="0.35">
      <c r="A18" s="1"/>
      <c r="B18" s="63">
        <v>5</v>
      </c>
      <c r="C18" t="s">
        <v>18</v>
      </c>
      <c r="D18" s="64">
        <v>186</v>
      </c>
      <c r="E18" s="65">
        <v>6</v>
      </c>
      <c r="F18" s="65" t="str">
        <f>IF(AND(D18="NCR",D19="NCR"),"V",IF(AND(D18="NCR",D19="BYE"),"V",IF(AND(D18="BYE",D19="NCR"),"V",IF(AND(D18="BYE",D19="BYE"),"V",IF(D18&gt;D19,"W",IF(D18&lt;D19,"L","D"))))))</f>
        <v>W</v>
      </c>
      <c r="G18" s="65">
        <f>IF(F18="w",'RD2'!G18+1,'RD2'!G18)</f>
        <v>1</v>
      </c>
      <c r="H18" s="65">
        <f>IF(F18="d",'RD2'!H18+1,'RD2'!H18)</f>
        <v>0</v>
      </c>
      <c r="I18" s="65">
        <f>IF(OR(F18="l","ncr"),'RD2'!I18+1,'RD2'!I18)</f>
        <v>2</v>
      </c>
      <c r="J18" s="65">
        <f>IF(F18="w",'RD2'!J18+2,IF(F18="d",'RD2'!J18+1,'RD2'!J18))</f>
        <v>2</v>
      </c>
      <c r="K18" s="65">
        <f>D18+'RD2'!K18</f>
        <v>562</v>
      </c>
      <c r="L18" s="66">
        <v>4</v>
      </c>
      <c r="M18" s="67">
        <v>5</v>
      </c>
      <c r="N18" t="s">
        <v>27</v>
      </c>
      <c r="O18" s="64">
        <v>187</v>
      </c>
      <c r="P18" s="65">
        <v>6</v>
      </c>
      <c r="Q18" s="65" t="str">
        <f>IF(AND(O18="NCR",O19="NCR"),"V",IF(AND(O18="NCR",O19="BYE"),"V",IF(AND(O18="BYE",O19="NCR"),"V",IF(AND(O18="BYE",O19="BYE"),"V",IF(O18&gt;O19,"W",IF(O18&lt;O19,"L","D"))))))</f>
        <v>W</v>
      </c>
      <c r="R18" s="65">
        <f>IF(Q18="w",'RD2'!R18+1,'RD2'!R18)</f>
        <v>1</v>
      </c>
      <c r="S18" s="65">
        <f>IF(Q18="d",'RD2'!S18+1,'RD2'!S18)</f>
        <v>0</v>
      </c>
      <c r="T18" s="65">
        <f>IF(OR(Q18="l","ncr"),'RD2'!T18+1,'RD2'!T18)</f>
        <v>2</v>
      </c>
      <c r="U18" s="136">
        <f>IF(Q18="w",'RD2'!U18+2,IF(Q18="d",'RD2'!U18+1,'RD2'!U18))</f>
        <v>2</v>
      </c>
      <c r="V18" s="67">
        <f>O18+'RD2'!V18</f>
        <v>553</v>
      </c>
      <c r="W18" s="66">
        <v>4</v>
      </c>
      <c r="X18" s="1"/>
      <c r="Y18" s="1"/>
      <c r="Z18" s="1"/>
      <c r="AA18" t="s">
        <v>121</v>
      </c>
      <c r="AC18">
        <f>SUM(O16)</f>
        <v>185</v>
      </c>
      <c r="AD18" s="36"/>
      <c r="AE18" s="37"/>
      <c r="AF18" s="36"/>
      <c r="AH18" s="5"/>
      <c r="AI18" s="22"/>
      <c r="AJ18" s="7"/>
      <c r="AK18" s="1"/>
      <c r="AL18" s="8"/>
      <c r="AM18" s="11"/>
      <c r="AN18" s="5"/>
      <c r="AO18" s="5"/>
      <c r="AP18" s="5"/>
      <c r="AQ18" s="9"/>
      <c r="AR18" s="9"/>
      <c r="AS18" s="1"/>
      <c r="AT18" s="8"/>
      <c r="AU18" s="1"/>
      <c r="AV18" s="1"/>
      <c r="AW18" s="1"/>
      <c r="AX18" s="1"/>
      <c r="AY18" s="1"/>
      <c r="AZ18" s="1"/>
      <c r="BA18" s="1"/>
      <c r="BB18" s="11"/>
      <c r="BC18" s="1"/>
      <c r="BD18" s="1"/>
      <c r="BE18" s="1"/>
      <c r="BF18" s="1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</row>
    <row r="19" spans="1:180" ht="15" customHeight="1" thickBot="1" x14ac:dyDescent="0.4">
      <c r="A19" s="1"/>
      <c r="B19" s="63">
        <v>6</v>
      </c>
      <c r="C19" t="s">
        <v>36</v>
      </c>
      <c r="D19" s="64" t="s">
        <v>49</v>
      </c>
      <c r="E19" s="65">
        <v>5</v>
      </c>
      <c r="F19" s="65" t="str">
        <f>IF(AND(D19="NCR",D18="NCR"),"V",IF(AND(D19="NCR",D18="BYE"),"V",IF(AND(D19="BYE",D18="NCR"),"V",IF(AND(D19="BYE",D18="BYE"),"V",IF(D19&gt;D18,"W",IF(D19&lt;D18,"L","D"))))))</f>
        <v>L</v>
      </c>
      <c r="G19" s="65">
        <f>IF(F19="w",'RD2'!G19+1,'RD2'!G19)</f>
        <v>0</v>
      </c>
      <c r="H19" s="65">
        <f>IF(F19="d",'RD2'!H19+1,'RD2'!H19)</f>
        <v>0</v>
      </c>
      <c r="I19" s="65">
        <f>IF(OR(F19="l","ncr"),'RD2'!I19+1,'RD2'!I19)</f>
        <v>3</v>
      </c>
      <c r="J19" s="65">
        <f>IF(F19="w",'RD2'!J19+2,IF(F19="d",'RD2'!J19+1,'RD2'!J19))</f>
        <v>0</v>
      </c>
      <c r="K19" s="65">
        <f>D19+'RD2'!K19</f>
        <v>0</v>
      </c>
      <c r="L19" s="66">
        <v>6</v>
      </c>
      <c r="M19" s="67">
        <v>6</v>
      </c>
      <c r="N19" t="s">
        <v>122</v>
      </c>
      <c r="O19" s="64">
        <v>186</v>
      </c>
      <c r="P19" s="65">
        <v>5</v>
      </c>
      <c r="Q19" s="65" t="str">
        <f>IF(AND(O19="NCR",O18="NCR"),"V",IF(AND(O19="NCR",O18="BYE"),"V",IF(AND(O19="BYE",O18="NCR"),"V",IF(AND(O19="BYE",O18="BYE"),"V",IF(O19&gt;O18,"W",IF(O19&lt;O18,"L","D"))))))</f>
        <v>L</v>
      </c>
      <c r="R19" s="65">
        <f>IF(Q19="w",'RD2'!R19+1,'RD2'!R19)</f>
        <v>1</v>
      </c>
      <c r="S19" s="65">
        <f>IF(Q19="d",'RD2'!S19+1,'RD2'!S19)</f>
        <v>0</v>
      </c>
      <c r="T19" s="65">
        <f>IF(OR(Q19="l","ncr"),'RD2'!T19+1,'RD2'!T19)</f>
        <v>2</v>
      </c>
      <c r="U19" s="137">
        <f>IF(Q19="w",'RD2'!U19+2,IF(Q19="d",'RD2'!U19+1,'RD2'!U19))</f>
        <v>2</v>
      </c>
      <c r="V19" s="67">
        <f>O19+'RD2'!V19</f>
        <v>555</v>
      </c>
      <c r="W19" s="66">
        <v>3</v>
      </c>
      <c r="X19" s="1"/>
      <c r="Y19" s="1"/>
      <c r="Z19" s="1"/>
      <c r="AA19" t="s">
        <v>29</v>
      </c>
      <c r="AC19">
        <f>SUM(O17)</f>
        <v>184</v>
      </c>
      <c r="AD19" s="36"/>
      <c r="AE19" s="37"/>
      <c r="AF19" s="36"/>
      <c r="AH19" s="9"/>
      <c r="AI19" s="22"/>
      <c r="AJ19" s="7"/>
      <c r="AK19" s="1"/>
      <c r="AL19" s="8"/>
      <c r="AM19" s="1"/>
      <c r="AN19" s="5"/>
      <c r="AO19" s="5"/>
      <c r="AP19" s="5"/>
      <c r="AQ19" s="9"/>
      <c r="AR19" s="9"/>
      <c r="AS19" s="1"/>
      <c r="AT19" s="8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</row>
    <row r="20" spans="1:180" ht="15" customHeight="1" thickTop="1" x14ac:dyDescent="0.35">
      <c r="A20" s="1"/>
      <c r="B20" s="58"/>
      <c r="C20" s="59" t="s">
        <v>24</v>
      </c>
      <c r="D20" s="68" t="s">
        <v>4</v>
      </c>
      <c r="E20" s="60" t="s">
        <v>5</v>
      </c>
      <c r="F20" s="60" t="s">
        <v>6</v>
      </c>
      <c r="G20" s="60" t="s">
        <v>7</v>
      </c>
      <c r="H20" s="60" t="s">
        <v>8</v>
      </c>
      <c r="I20" s="60" t="s">
        <v>9</v>
      </c>
      <c r="J20" s="60" t="s">
        <v>10</v>
      </c>
      <c r="K20" s="60" t="s">
        <v>11</v>
      </c>
      <c r="L20" s="69" t="s">
        <v>12</v>
      </c>
      <c r="M20" s="62"/>
      <c r="N20" s="59" t="s">
        <v>25</v>
      </c>
      <c r="O20" s="68" t="s">
        <v>4</v>
      </c>
      <c r="P20" s="60" t="s">
        <v>5</v>
      </c>
      <c r="Q20" s="60" t="s">
        <v>6</v>
      </c>
      <c r="R20" s="60" t="s">
        <v>7</v>
      </c>
      <c r="S20" s="60" t="s">
        <v>8</v>
      </c>
      <c r="T20" s="60" t="s">
        <v>9</v>
      </c>
      <c r="U20" s="60" t="s">
        <v>10</v>
      </c>
      <c r="V20" s="60" t="s">
        <v>11</v>
      </c>
      <c r="W20" s="69" t="s">
        <v>12</v>
      </c>
      <c r="X20" s="1"/>
      <c r="Y20" s="1"/>
      <c r="Z20" s="1"/>
      <c r="AA20" t="s">
        <v>125</v>
      </c>
      <c r="AC20">
        <f>SUM(D24)</f>
        <v>179</v>
      </c>
      <c r="AD20" s="36"/>
      <c r="AE20" s="37"/>
      <c r="AF20" s="36"/>
      <c r="AH20" s="9"/>
      <c r="AI20" s="22"/>
      <c r="AJ20" s="7"/>
      <c r="AK20" s="1"/>
      <c r="AL20" s="8"/>
      <c r="AM20" s="1"/>
      <c r="AN20" s="5"/>
      <c r="AO20" s="5"/>
      <c r="AP20" s="5"/>
      <c r="AQ20" s="9"/>
      <c r="AR20" s="9"/>
      <c r="AS20" s="1"/>
      <c r="AT20" s="8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</row>
    <row r="21" spans="1:180" ht="15" customHeight="1" x14ac:dyDescent="0.35">
      <c r="A21" s="1"/>
      <c r="B21" s="63">
        <v>1</v>
      </c>
      <c r="C21" t="s">
        <v>98</v>
      </c>
      <c r="D21" s="64">
        <v>173</v>
      </c>
      <c r="E21" s="65">
        <v>4</v>
      </c>
      <c r="F21" s="65" t="str">
        <f>IF(AND(D21="NCR",D24="NCR"),"V",IF(AND(D21="NCR",D24="BYE"),"V",IF(AND(D21="BYE",D24="NCR"),"V",IF(AND(D21="BYE",D24="BYE"),"V",IF(D21&gt;D24,"W",IF(D21&lt;D24,"L","D"))))))</f>
        <v>L</v>
      </c>
      <c r="G21" s="65">
        <f>IF(F21="w",'RD2'!G21+1,'RD2'!G21)</f>
        <v>1</v>
      </c>
      <c r="H21" s="65">
        <f>IF(F21="d",'RD2'!H21+1,'RD2'!H21)</f>
        <v>0</v>
      </c>
      <c r="I21" s="65">
        <f>IF(OR(F21="l","ncr"),'RD2'!I21+1,'RD2'!I21)</f>
        <v>2</v>
      </c>
      <c r="J21" s="65">
        <f>IF(F21="w",'RD2'!J21+2,IF(F21="d",'RD2'!J21+1,'RD2'!J21))</f>
        <v>2</v>
      </c>
      <c r="K21" s="65">
        <f>D21+'RD2'!K21</f>
        <v>537</v>
      </c>
      <c r="L21" s="66">
        <v>4</v>
      </c>
      <c r="M21" s="67">
        <v>1</v>
      </c>
      <c r="N21" t="s">
        <v>99</v>
      </c>
      <c r="O21" s="64">
        <v>178</v>
      </c>
      <c r="P21" s="65">
        <v>4</v>
      </c>
      <c r="Q21" s="65" t="str">
        <f>IF(AND(O21="NCR",O24="NCR"),"V",IF(AND(O21="NCR",O24="BYE"),"V",IF(AND(O21="BYE",O24="NCR"),"V",IF(AND(O21="BYE",O24="BYE"),"V",IF(O21&gt;O24,"W",IF(O21&lt;O24,"L","D"))))))</f>
        <v>W</v>
      </c>
      <c r="R21" s="65">
        <f>IF(Q21="w",'RD2'!R21+1,'RD2'!R21)</f>
        <v>3</v>
      </c>
      <c r="S21" s="65">
        <f>IF(Q21="d",'RD2'!S21+1,'RD2'!S21)</f>
        <v>0</v>
      </c>
      <c r="T21" s="65">
        <f>IF(OR(Q21="l","ncr"),'RD2'!T21+1,'RD2'!T21)</f>
        <v>0</v>
      </c>
      <c r="U21" s="65">
        <f>IF(Q21="w",'RD2'!U21+2,IF(Q21="d",'RD2'!U21+1,'RD2'!U21))</f>
        <v>6</v>
      </c>
      <c r="V21" s="65">
        <f>O21+'RD2'!V21</f>
        <v>542</v>
      </c>
      <c r="W21" s="66">
        <v>1</v>
      </c>
      <c r="X21" s="1"/>
      <c r="Y21" s="1"/>
      <c r="Z21" s="1"/>
      <c r="AC21" s="151">
        <f>SUM(AC18:AC20)</f>
        <v>548</v>
      </c>
      <c r="AD21" s="36"/>
      <c r="AE21" s="36"/>
      <c r="AF21" s="36"/>
      <c r="AH21" s="1"/>
      <c r="AI21" s="22"/>
      <c r="AJ21" s="7"/>
      <c r="AK21" s="1"/>
      <c r="AL21" s="8"/>
      <c r="AM21" s="1"/>
      <c r="AN21" s="8"/>
      <c r="AO21" s="1"/>
      <c r="AP21" s="7"/>
      <c r="AQ21" s="1"/>
      <c r="AR21" s="8"/>
      <c r="AS21" s="1"/>
      <c r="AT21" s="8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</row>
    <row r="22" spans="1:180" ht="15" customHeight="1" x14ac:dyDescent="0.35">
      <c r="A22" s="1"/>
      <c r="B22" s="63">
        <v>2</v>
      </c>
      <c r="C22" t="s">
        <v>124</v>
      </c>
      <c r="D22" s="64">
        <v>182</v>
      </c>
      <c r="E22" s="65">
        <v>3</v>
      </c>
      <c r="F22" s="65" t="str">
        <f>IF(AND(D22="NCR",D23="NCR"),"V",IF(AND(D22="NCR",D23="BYE"),"V",IF(AND(D22="BYE",D23="NCR"),"V",IF(AND(D22="BYE",D23="BYE"),"V",IF(D22&gt;D23,"W",IF(D22&lt;D23,"L","D"))))))</f>
        <v>W</v>
      </c>
      <c r="G22" s="65">
        <f>IF(F22="w",'RD2'!G22+1,'RD2'!G22)</f>
        <v>3</v>
      </c>
      <c r="H22" s="65">
        <f>IF(F22="d",'RD2'!H22+1,'RD2'!H22)</f>
        <v>0</v>
      </c>
      <c r="I22" s="65">
        <f>IF(OR(F22="l","ncr"),'RD2'!I22+1,'RD2'!I22)</f>
        <v>0</v>
      </c>
      <c r="J22" s="65">
        <f>IF(F22="w",'RD2'!J22+2,IF(F22="d",'RD2'!J22+1,'RD2'!J22))</f>
        <v>6</v>
      </c>
      <c r="K22" s="65">
        <f>D22+'RD2'!K22</f>
        <v>548</v>
      </c>
      <c r="L22" s="66">
        <v>1</v>
      </c>
      <c r="M22" s="67">
        <v>2</v>
      </c>
      <c r="N22" t="s">
        <v>101</v>
      </c>
      <c r="O22" s="64">
        <v>167</v>
      </c>
      <c r="P22" s="65">
        <v>3</v>
      </c>
      <c r="Q22" s="65" t="str">
        <f>IF(AND(O22="NCR",O23="NCR"),"V",IF(AND(O22="NCR",O23="BYE"),"V",IF(AND(O22="BYE",O23="NCR"),"V",IF(AND(O22="BYE",O23="BYE"),"V",IF(O22&gt;O23,"W",IF(O22&lt;O23,"L","D"))))))</f>
        <v>L</v>
      </c>
      <c r="R22" s="65">
        <f>IF(Q22="w",'RD2'!R22+1,'RD2'!R22)</f>
        <v>0</v>
      </c>
      <c r="S22" s="65">
        <f>IF(Q22="d",'RD2'!S22+1,'RD2'!S22)</f>
        <v>0</v>
      </c>
      <c r="T22" s="65">
        <f>IF(OR(Q22="l","ncr"),'RD2'!T22+1,'RD2'!T22)</f>
        <v>3</v>
      </c>
      <c r="U22" s="65">
        <f>IF(Q22="w",'RD2'!U22+2,IF(Q22="d",'RD2'!U22+1,'RD2'!U22))</f>
        <v>0</v>
      </c>
      <c r="V22" s="65">
        <f>O22+'RD2'!V22</f>
        <v>495</v>
      </c>
      <c r="W22" s="66">
        <v>6</v>
      </c>
      <c r="X22" s="1"/>
      <c r="Y22" s="1"/>
      <c r="Z22" s="1"/>
      <c r="AA22" s="151" t="s">
        <v>140</v>
      </c>
      <c r="AD22" s="34"/>
      <c r="AE22" s="34"/>
      <c r="AF22" s="34"/>
      <c r="AH22" s="1"/>
      <c r="AI22" s="22"/>
      <c r="AJ22" s="7"/>
      <c r="AK22" s="1"/>
      <c r="AL22" s="8"/>
      <c r="AM22" s="1"/>
      <c r="AN22" s="8"/>
      <c r="AO22" s="1"/>
      <c r="AP22" s="7"/>
      <c r="AQ22" s="1"/>
      <c r="AR22" s="8"/>
      <c r="AS22" s="1"/>
      <c r="AT22" s="8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</row>
    <row r="23" spans="1:180" ht="15" customHeight="1" x14ac:dyDescent="0.35">
      <c r="A23" s="1"/>
      <c r="B23" s="63">
        <v>3</v>
      </c>
      <c r="C23" t="s">
        <v>51</v>
      </c>
      <c r="D23" s="64">
        <v>179</v>
      </c>
      <c r="E23" s="65">
        <v>2</v>
      </c>
      <c r="F23" s="65" t="str">
        <f>IF(AND(D23="NCR",D22="NCR"),"V",IF(AND(D23="NCR",D22="BYE"),"V",IF(AND(D23="BYE",D22="NCR"),"V",IF(AND(D23="BYE",D22="BYE"),"V",IF(D23&gt;D22,"W",IF(D23&lt;D22,"L","D"))))))</f>
        <v>L</v>
      </c>
      <c r="G23" s="65">
        <f>IF(F23="w",'RD2'!G23+1,'RD2'!G23)</f>
        <v>1</v>
      </c>
      <c r="H23" s="65">
        <f>IF(F23="d",'RD2'!H23+1,'RD2'!H23)</f>
        <v>0</v>
      </c>
      <c r="I23" s="65">
        <f>IF(OR(F23="l","ncr"),'RD2'!I23+1,'RD2'!I23)</f>
        <v>2</v>
      </c>
      <c r="J23" s="65">
        <f>IF(F23="w",'RD2'!J23+2,IF(F23="d",'RD2'!J23+1,'RD2'!J23))</f>
        <v>2</v>
      </c>
      <c r="K23" s="65">
        <f>D23+'RD2'!K23</f>
        <v>539</v>
      </c>
      <c r="L23" s="66">
        <v>3</v>
      </c>
      <c r="M23" s="67">
        <v>3</v>
      </c>
      <c r="N23" t="s">
        <v>123</v>
      </c>
      <c r="O23" s="64">
        <v>169</v>
      </c>
      <c r="P23" s="65">
        <v>2</v>
      </c>
      <c r="Q23" s="65" t="str">
        <f>IF(AND(O23="NCR",O22="NCR"),"V",IF(AND(O23="NCR",O22="BYE"),"V",IF(AND(O23="BYE",O22="NCR"),"V",IF(AND(O23="BYE",O22="BYE"),"V",IF(O23&gt;O22,"W",IF(O23&lt;O22,"L","D"))))))</f>
        <v>W</v>
      </c>
      <c r="R23" s="65">
        <f>IF(Q23="w",'RD2'!R23+1,'RD2'!R23)</f>
        <v>1</v>
      </c>
      <c r="S23" s="65">
        <f>IF(Q23="d",'RD2'!S23+1,'RD2'!S23)</f>
        <v>0</v>
      </c>
      <c r="T23" s="65">
        <f>IF(OR(Q23="l","ncr"),'RD2'!T23+1,'RD2'!T23)</f>
        <v>2</v>
      </c>
      <c r="U23" s="65">
        <f>IF(Q23="w",'RD2'!U23+2,IF(Q23="d",'RD2'!U23+1,'RD2'!U23))</f>
        <v>2</v>
      </c>
      <c r="V23" s="65">
        <f>O23+'RD2'!V23</f>
        <v>511</v>
      </c>
      <c r="W23" s="66">
        <v>5</v>
      </c>
      <c r="X23" s="1"/>
      <c r="Y23" s="1"/>
      <c r="Z23" s="1"/>
      <c r="AA23" t="s">
        <v>100</v>
      </c>
      <c r="AC23">
        <f>SUM(O14)</f>
        <v>185</v>
      </c>
      <c r="AD23" s="36"/>
      <c r="AE23" s="37"/>
      <c r="AF23" s="36"/>
      <c r="AH23" s="1"/>
      <c r="AI23" s="22"/>
      <c r="AJ23" s="7"/>
      <c r="AK23" s="1"/>
      <c r="AL23" s="8"/>
      <c r="AM23" s="1"/>
      <c r="AN23" s="8"/>
      <c r="AO23" s="1"/>
      <c r="AP23" s="7"/>
      <c r="AQ23" s="1"/>
      <c r="AR23" s="8"/>
      <c r="AS23" s="1"/>
      <c r="AT23" s="8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</row>
    <row r="24" spans="1:180" ht="15" customHeight="1" x14ac:dyDescent="0.35">
      <c r="A24" s="1"/>
      <c r="B24" s="63">
        <v>4</v>
      </c>
      <c r="C24" t="s">
        <v>125</v>
      </c>
      <c r="D24" s="64">
        <v>179</v>
      </c>
      <c r="E24" s="65">
        <v>1</v>
      </c>
      <c r="F24" s="65" t="str">
        <f>IF(AND(D24="NCR",D21="NCR"),"V",IF(AND(D24="NCR",D21="BYE"),"V",IF(AND(D24="BYE",D21="NCR"),"V",IF(AND(D24="BYE",D21="BYE"),"V",IF(D24&gt;D21,"W",IF(D24&lt;D21,"L","D"))))))</f>
        <v>W</v>
      </c>
      <c r="G24" s="65">
        <f>IF(F24="w",'RD2'!G24+1,'RD2'!G24)</f>
        <v>3</v>
      </c>
      <c r="H24" s="65">
        <f>IF(F24="d",'RD2'!H24+1,'RD2'!H24)</f>
        <v>0</v>
      </c>
      <c r="I24" s="65">
        <f>IF(OR(F24="l","ncr"),'RD2'!I24+1,'RD2'!I24)</f>
        <v>0</v>
      </c>
      <c r="J24" s="65">
        <f>IF(F24="w",'RD2'!J24+2,IF(F24="d",'RD2'!J24+1,'RD2'!J24))</f>
        <v>6</v>
      </c>
      <c r="K24" s="65">
        <f>D24+'RD2'!K24</f>
        <v>541</v>
      </c>
      <c r="L24" s="66">
        <v>2</v>
      </c>
      <c r="M24" s="67">
        <v>4</v>
      </c>
      <c r="N24" t="s">
        <v>46</v>
      </c>
      <c r="O24" s="64">
        <v>173</v>
      </c>
      <c r="P24" s="65">
        <v>1</v>
      </c>
      <c r="Q24" s="65" t="str">
        <f>IF(AND(O24="NCR",O21="NCR"),"V",IF(AND(O24="NCR",O21="BYE"),"V",IF(AND(O24="BYE",O21="NCR"),"V",IF(AND(O24="BYE",O21="BYE"),"V",IF(O24&gt;O21,"W",IF(O24&lt;O21,"L","D"))))))</f>
        <v>L</v>
      </c>
      <c r="R24" s="65">
        <f>IF(Q24="w",'RD2'!R24+1,'RD2'!R24)</f>
        <v>1</v>
      </c>
      <c r="S24" s="65">
        <f>IF(Q24="d",'RD2'!S24+1,'RD2'!S24)</f>
        <v>0</v>
      </c>
      <c r="T24" s="65">
        <f>IF(OR(Q24="l","ncr"),'RD2'!T24+1,'RD2'!T24)</f>
        <v>2</v>
      </c>
      <c r="U24" s="65">
        <f>IF(Q24="w",'RD2'!U24+2,IF(Q24="d",'RD2'!U24+1,'RD2'!U24))</f>
        <v>2</v>
      </c>
      <c r="V24" s="65">
        <f>O24+'RD2'!V24</f>
        <v>519</v>
      </c>
      <c r="W24" s="66">
        <v>4</v>
      </c>
      <c r="X24" s="1"/>
      <c r="Y24" s="1"/>
      <c r="Z24" s="1"/>
      <c r="AA24" t="s">
        <v>122</v>
      </c>
      <c r="AC24">
        <f>SUM(O19)</f>
        <v>186</v>
      </c>
      <c r="AD24" s="36"/>
      <c r="AE24" s="37"/>
      <c r="AF24" s="36"/>
      <c r="AH24" s="1"/>
      <c r="AI24" s="22"/>
      <c r="AJ24" s="7"/>
      <c r="AK24" s="1"/>
      <c r="AL24" s="8"/>
      <c r="AM24" s="1"/>
      <c r="AN24" s="8"/>
      <c r="AO24" s="1"/>
      <c r="AP24" s="7"/>
      <c r="AQ24" s="1"/>
      <c r="AR24" s="8"/>
      <c r="AS24" s="1"/>
      <c r="AT24" s="8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</row>
    <row r="25" spans="1:180" ht="15" customHeight="1" x14ac:dyDescent="0.35">
      <c r="A25" s="1"/>
      <c r="B25" s="63">
        <v>5</v>
      </c>
      <c r="C25" t="s">
        <v>126</v>
      </c>
      <c r="D25" s="64">
        <v>171</v>
      </c>
      <c r="E25" s="65">
        <v>6</v>
      </c>
      <c r="F25" s="65" t="str">
        <f>IF(AND(D25="NCR",D26="NCR"),"V",IF(AND(D25="NCR",D26="BYE"),"V",IF(AND(D25="BYE",D26="NCR"),"V",IF(AND(D25="BYE",D26="BYE"),"V",IF(D25&gt;D26,"W",IF(D25&lt;D26,"L","D"))))))</f>
        <v>L</v>
      </c>
      <c r="G25" s="65">
        <f>IF(F25="w",'RD2'!G25+1,'RD2'!G25)</f>
        <v>0</v>
      </c>
      <c r="H25" s="65">
        <f>IF(F25="d",'RD2'!H25+1,'RD2'!H25)</f>
        <v>0</v>
      </c>
      <c r="I25" s="65">
        <f>IF(OR(F25="l","ncr"),'RD2'!I25+1,'RD2'!I25)</f>
        <v>3</v>
      </c>
      <c r="J25" s="65">
        <f>IF(F25="w",'RD2'!J25+2,IF(F25="d",'RD2'!J25+1,'RD2'!J25))</f>
        <v>0</v>
      </c>
      <c r="K25" s="65">
        <f>D25+'RD2'!K25</f>
        <v>523</v>
      </c>
      <c r="L25" s="66">
        <v>6</v>
      </c>
      <c r="M25" s="67">
        <v>5</v>
      </c>
      <c r="N25" t="s">
        <v>19</v>
      </c>
      <c r="O25" s="64">
        <v>171</v>
      </c>
      <c r="P25" s="65">
        <v>6</v>
      </c>
      <c r="Q25" s="65" t="str">
        <f>IF(AND(O25="NCR",O26="NCR"),"V",IF(AND(O25="NCR",O26="BYE"),"V",IF(AND(O25="BYE",O26="NCR"),"V",IF(AND(O25="BYE",O26="BYE"),"V",IF(O25&gt;O26,"W",IF(O25&lt;O26,"L","D"))))))</f>
        <v>W</v>
      </c>
      <c r="R25" s="65">
        <f>IF(Q25="w",'RD2'!R25+1,'RD2'!R25)</f>
        <v>2</v>
      </c>
      <c r="S25" s="65">
        <f>IF(Q25="d",'RD2'!S25+1,'RD2'!S25)</f>
        <v>0</v>
      </c>
      <c r="T25" s="65">
        <f>IF(OR(Q25="l","ncr"),'RD2'!T25+1,'RD2'!T25)</f>
        <v>1</v>
      </c>
      <c r="U25" s="65">
        <f>IF(Q25="w",'RD2'!U25+2,IF(Q25="d",'RD2'!U25+1,'RD2'!U25))</f>
        <v>4</v>
      </c>
      <c r="V25" s="65">
        <f>O25+'RD2'!V25</f>
        <v>510</v>
      </c>
      <c r="W25" s="66">
        <v>3</v>
      </c>
      <c r="X25" s="1"/>
      <c r="Y25" s="1"/>
      <c r="Z25" s="1"/>
      <c r="AA25" t="s">
        <v>51</v>
      </c>
      <c r="AC25">
        <f>SUM(D23)</f>
        <v>179</v>
      </c>
      <c r="AD25" s="36"/>
      <c r="AE25" s="37"/>
      <c r="AF25" s="36"/>
      <c r="AH25" s="1"/>
      <c r="AI25" s="22"/>
      <c r="AJ25" s="7"/>
      <c r="AK25" s="1"/>
      <c r="AL25" s="8"/>
      <c r="AM25" s="1"/>
      <c r="AN25" s="8"/>
      <c r="AO25" s="1"/>
      <c r="AP25" s="7"/>
      <c r="AQ25" s="1"/>
      <c r="AR25" s="8"/>
      <c r="AS25" s="1"/>
      <c r="AT25" s="8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</row>
    <row r="26" spans="1:180" ht="15" customHeight="1" thickBot="1" x14ac:dyDescent="0.4">
      <c r="A26" s="1"/>
      <c r="B26" s="63">
        <v>6</v>
      </c>
      <c r="C26" t="s">
        <v>127</v>
      </c>
      <c r="D26" s="64">
        <v>172</v>
      </c>
      <c r="E26" s="65">
        <v>5</v>
      </c>
      <c r="F26" s="65" t="str">
        <f>IF(AND(D26="NCR",D25="NCR"),"V",IF(AND(D26="NCR",D25="BYE"),"V",IF(AND(D26="BYE",D25="NCR"),"V",IF(AND(D26="BYE",D25="BYE"),"V",IF(D26&gt;D25,"W",IF(D26&lt;D25,"L","D"))))))</f>
        <v>W</v>
      </c>
      <c r="G26" s="65">
        <f>IF(F26="w",'RD2'!G26+1,'RD2'!G26)</f>
        <v>1</v>
      </c>
      <c r="H26" s="65">
        <f>IF(F26="d",'RD2'!H26+1,'RD2'!H26)</f>
        <v>0</v>
      </c>
      <c r="I26" s="65">
        <f>IF(OR(F26="l","ncr"),'RD2'!I26+1,'RD2'!I26)</f>
        <v>2</v>
      </c>
      <c r="J26" s="65">
        <f>IF(F26="w",'RD2'!J26+2,IF(F26="d",'RD2'!J26+1,'RD2'!J26))</f>
        <v>2</v>
      </c>
      <c r="K26" s="65">
        <f>D26+'RD2'!K26</f>
        <v>525</v>
      </c>
      <c r="L26" s="66">
        <v>5</v>
      </c>
      <c r="M26" s="67">
        <v>6</v>
      </c>
      <c r="N26" t="s">
        <v>41</v>
      </c>
      <c r="O26" s="64">
        <v>165</v>
      </c>
      <c r="P26" s="65">
        <v>5</v>
      </c>
      <c r="Q26" s="65" t="str">
        <f>IF(AND(O26="NCR",O25="NCR"),"V",IF(AND(O26="NCR",O25="BYE"),"V",IF(AND(O26="BYE",O25="NCR"),"V",IF(AND(O26="BYE",O25="BYE"),"V",IF(O26&gt;O25,"W",IF(O26&lt;O25,"L","D"))))))</f>
        <v>L</v>
      </c>
      <c r="R26" s="65">
        <f>IF(Q26="w",'RD2'!R26+1,'RD2'!R26)</f>
        <v>2</v>
      </c>
      <c r="S26" s="65">
        <f>IF(Q26="d",'RD2'!S26+1,'RD2'!S26)</f>
        <v>0</v>
      </c>
      <c r="T26" s="65">
        <f>IF(OR(Q26="l","ncr"),'RD2'!T26+1,'RD2'!T26)</f>
        <v>1</v>
      </c>
      <c r="U26" s="65">
        <f>IF(Q26="w",'RD2'!U26+2,IF(Q26="d",'RD2'!U26+1,'RD2'!U26))</f>
        <v>4</v>
      </c>
      <c r="V26" s="65">
        <f>O26+'RD2'!V26</f>
        <v>515</v>
      </c>
      <c r="W26" s="66">
        <v>2</v>
      </c>
      <c r="X26" s="1"/>
      <c r="Y26" s="1"/>
      <c r="Z26" s="1"/>
      <c r="AC26" s="151">
        <f>SUM(AC23:AC25)</f>
        <v>550</v>
      </c>
      <c r="AD26" s="36"/>
      <c r="AE26" s="36"/>
      <c r="AF26" s="36"/>
      <c r="AH26" s="1"/>
      <c r="AI26" s="22"/>
      <c r="AJ26" s="7"/>
      <c r="AK26" s="1"/>
      <c r="AL26" s="8"/>
      <c r="AM26" s="1"/>
      <c r="AN26" s="8"/>
      <c r="AO26" s="1"/>
      <c r="AP26" s="7"/>
      <c r="AQ26" s="1"/>
      <c r="AR26" s="8"/>
      <c r="AS26" s="1"/>
      <c r="AT26" s="8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</row>
    <row r="27" spans="1:180" ht="15" customHeight="1" thickTop="1" x14ac:dyDescent="0.35">
      <c r="A27" s="1"/>
      <c r="B27" s="58"/>
      <c r="C27" s="59" t="s">
        <v>37</v>
      </c>
      <c r="D27" s="68" t="s">
        <v>4</v>
      </c>
      <c r="E27" s="60" t="s">
        <v>5</v>
      </c>
      <c r="F27" s="60" t="s">
        <v>6</v>
      </c>
      <c r="G27" s="60" t="s">
        <v>7</v>
      </c>
      <c r="H27" s="60" t="s">
        <v>8</v>
      </c>
      <c r="I27" s="60" t="s">
        <v>9</v>
      </c>
      <c r="J27" s="60" t="s">
        <v>10</v>
      </c>
      <c r="K27" s="60" t="s">
        <v>11</v>
      </c>
      <c r="L27" s="69" t="s">
        <v>12</v>
      </c>
      <c r="M27" s="62"/>
      <c r="N27" s="59" t="s">
        <v>38</v>
      </c>
      <c r="O27" s="68" t="s">
        <v>4</v>
      </c>
      <c r="P27" s="60" t="s">
        <v>5</v>
      </c>
      <c r="Q27" s="60" t="s">
        <v>6</v>
      </c>
      <c r="R27" s="60" t="s">
        <v>7</v>
      </c>
      <c r="S27" s="60" t="s">
        <v>8</v>
      </c>
      <c r="T27" s="60" t="s">
        <v>9</v>
      </c>
      <c r="U27" s="60" t="s">
        <v>10</v>
      </c>
      <c r="V27" s="60" t="s">
        <v>11</v>
      </c>
      <c r="W27" s="69" t="s">
        <v>12</v>
      </c>
      <c r="X27" s="1"/>
      <c r="Y27" s="1"/>
      <c r="Z27" s="1"/>
      <c r="AA27" s="151" t="s">
        <v>110</v>
      </c>
      <c r="AD27" s="34"/>
      <c r="AE27" s="34"/>
      <c r="AF27" s="34"/>
      <c r="AH27" s="1"/>
      <c r="AI27" s="22"/>
      <c r="AJ27" s="7"/>
      <c r="AK27" s="1"/>
      <c r="AL27" s="8"/>
      <c r="AM27" s="1"/>
      <c r="AN27" s="8"/>
      <c r="AO27" s="1"/>
      <c r="AP27" s="7"/>
      <c r="AQ27" s="1"/>
      <c r="AR27" s="8"/>
      <c r="AS27" s="1"/>
      <c r="AT27" s="8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</row>
    <row r="28" spans="1:180" ht="15" customHeight="1" x14ac:dyDescent="0.35">
      <c r="A28" s="1"/>
      <c r="B28" s="63">
        <v>1</v>
      </c>
      <c r="C28" t="s">
        <v>103</v>
      </c>
      <c r="D28" s="64">
        <v>182</v>
      </c>
      <c r="E28" s="65">
        <v>4</v>
      </c>
      <c r="F28" s="65" t="str">
        <f>IF(AND(D28="NCR",D31="NCR"),"V",IF(AND(D28="NCR",D31="BYE"),"V",IF(AND(D28="BYE",D31="NCR"),"V",IF(AND(D28="BYE",D31="BYE"),"V",IF(D28&gt;D31,"W",IF(D28&lt;D31,"L","D"))))))</f>
        <v>W</v>
      </c>
      <c r="G28" s="65">
        <f>IF(F28="w",'RD2'!G28+1,'RD2'!G28)</f>
        <v>3</v>
      </c>
      <c r="H28" s="65">
        <f>IF(F28="d",'RD2'!H28+1,'RD2'!H28)</f>
        <v>0</v>
      </c>
      <c r="I28" s="65">
        <f>IF(OR(F28="l","ncr"),'RD2'!I28+1,'RD2'!I28)</f>
        <v>0</v>
      </c>
      <c r="J28" s="65">
        <f>IF(F28="w",'RD2'!J28+2,IF(F28="d",'RD2'!J28+1,'RD2'!J28))</f>
        <v>6</v>
      </c>
      <c r="K28" s="65">
        <f>D28+'RD2'!K28</f>
        <v>533</v>
      </c>
      <c r="L28" s="66">
        <v>1</v>
      </c>
      <c r="M28" s="67">
        <v>1</v>
      </c>
      <c r="N28" t="s">
        <v>116</v>
      </c>
      <c r="O28" s="64">
        <v>178</v>
      </c>
      <c r="P28" s="65">
        <v>4</v>
      </c>
      <c r="Q28" s="65" t="str">
        <f>IF(AND(O28="NCR",O31="NCR"),"V",IF(AND(O28="NCR",O31="BYE"),"V",IF(AND(O28="BYE",O31="NCR"),"V",IF(AND(O28="BYE",O31="BYE"),"V",IF(O28&gt;O31,"W",IF(O28&lt;O31,"L","D"))))))</f>
        <v>W</v>
      </c>
      <c r="R28" s="65">
        <f>IF(Q28="w",'RD2'!R28+1,'RD2'!R28)</f>
        <v>2</v>
      </c>
      <c r="S28" s="65">
        <f>IF(Q28="d",'RD2'!S28+1,'RD2'!S28)</f>
        <v>1</v>
      </c>
      <c r="T28" s="65">
        <f>IF(OR(Q28="l","ncr"),'RD2'!T28+1,'RD2'!T28)</f>
        <v>0</v>
      </c>
      <c r="U28" s="65">
        <f>IF(Q28="w",'RD2'!U28+2,IF(Q28="d",'RD2'!U28+1,'RD2'!U28))</f>
        <v>5</v>
      </c>
      <c r="V28" s="65">
        <f>O28+'RD2'!V28</f>
        <v>518</v>
      </c>
      <c r="W28" s="66">
        <v>1</v>
      </c>
      <c r="X28" s="1"/>
      <c r="Y28" s="1"/>
      <c r="Z28" s="1"/>
      <c r="AA28" t="s">
        <v>27</v>
      </c>
      <c r="AC28">
        <f>SUM(O18)</f>
        <v>187</v>
      </c>
      <c r="AD28" s="36"/>
      <c r="AE28" s="37"/>
      <c r="AF28" s="36"/>
      <c r="AH28" s="1"/>
      <c r="AI28" s="22"/>
      <c r="AJ28" s="7"/>
      <c r="AK28" s="1"/>
      <c r="AL28" s="8"/>
      <c r="AM28" s="1"/>
      <c r="AN28" s="8"/>
      <c r="AO28" s="1"/>
      <c r="AP28" s="7"/>
      <c r="AQ28" s="1"/>
      <c r="AR28" s="8"/>
      <c r="AS28" s="1"/>
      <c r="AT28" s="8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</row>
    <row r="29" spans="1:180" ht="15" customHeight="1" x14ac:dyDescent="0.35">
      <c r="A29" s="1"/>
      <c r="B29" s="63">
        <v>2</v>
      </c>
      <c r="C29" t="s">
        <v>34</v>
      </c>
      <c r="D29" s="64">
        <v>158</v>
      </c>
      <c r="E29" s="65">
        <v>3</v>
      </c>
      <c r="F29" s="65" t="str">
        <f>IF(AND(D29="NCR",D30="NCR"),"V",IF(AND(D29="NCR",D30="BYE"),"V",IF(AND(D29="BYE",D30="NCR"),"V",IF(AND(D29="BYE",D30="BYE"),"V",IF(D29&gt;D30,"W",IF(D29&lt;D30,"L","D"))))))</f>
        <v>L</v>
      </c>
      <c r="G29" s="65">
        <f>IF(F29="w",'RD2'!G29+1,'RD2'!G29)</f>
        <v>0</v>
      </c>
      <c r="H29" s="65">
        <f>IF(F29="d",'RD2'!H29+1,'RD2'!H29)</f>
        <v>1</v>
      </c>
      <c r="I29" s="65">
        <f>IF(OR(F29="l","ncr"),'RD2'!I29+1,'RD2'!I29)</f>
        <v>2</v>
      </c>
      <c r="J29" s="65">
        <f>IF(F29="w",'RD2'!J29+2,IF(F29="d",'RD2'!J29+1,'RD2'!J29))</f>
        <v>1</v>
      </c>
      <c r="K29" s="65">
        <f>D29+'RD2'!K29</f>
        <v>497</v>
      </c>
      <c r="L29" s="66">
        <v>5</v>
      </c>
      <c r="M29" s="67">
        <v>2</v>
      </c>
      <c r="N29" t="s">
        <v>55</v>
      </c>
      <c r="O29" s="64">
        <v>160</v>
      </c>
      <c r="P29" s="65">
        <v>3</v>
      </c>
      <c r="Q29" s="65" t="str">
        <f>IF(AND(O29="NCR",O30="NCR"),"V",IF(AND(O29="NCR",O30="BYE"),"V",IF(AND(O29="BYE",O30="NCR"),"V",IF(AND(O29="BYE",O30="BYE"),"V",IF(O29&gt;O30,"W",IF(O29&lt;O30,"L","D"))))))</f>
        <v>L</v>
      </c>
      <c r="R29" s="65">
        <f>IF(Q29="w",'RD2'!R29+1,'RD2'!R29)</f>
        <v>1</v>
      </c>
      <c r="S29" s="65">
        <f>IF(Q29="d",'RD2'!S29+1,'RD2'!S29)</f>
        <v>1</v>
      </c>
      <c r="T29" s="65">
        <f>IF(OR(Q29="l","ncr"),'RD2'!T29+1,'RD2'!T29)</f>
        <v>1</v>
      </c>
      <c r="U29" s="65">
        <f>IF(Q29="w",'RD2'!U29+2,IF(Q29="d",'RD2'!U29+1,'RD2'!U29))</f>
        <v>3</v>
      </c>
      <c r="V29" s="65">
        <f>O29+'RD2'!V29</f>
        <v>502</v>
      </c>
      <c r="W29" s="66">
        <v>3</v>
      </c>
      <c r="X29" s="1"/>
      <c r="Y29" s="1"/>
      <c r="Z29" s="1"/>
      <c r="AA29" t="s">
        <v>103</v>
      </c>
      <c r="AC29">
        <f>SUM(D28)</f>
        <v>182</v>
      </c>
      <c r="AD29" s="36"/>
      <c r="AE29" s="37"/>
      <c r="AF29" s="36"/>
      <c r="AH29" s="1"/>
      <c r="AI29" s="22"/>
      <c r="AJ29" s="7"/>
      <c r="AK29" s="1"/>
      <c r="AL29" s="8"/>
      <c r="AM29" s="1"/>
      <c r="AN29" s="8"/>
      <c r="AO29" s="1"/>
      <c r="AP29" s="7"/>
      <c r="AQ29" s="1"/>
      <c r="AR29" s="8"/>
      <c r="AS29" s="1"/>
      <c r="AT29" s="8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</row>
    <row r="30" spans="1:180" ht="15" customHeight="1" x14ac:dyDescent="0.35">
      <c r="A30" s="1"/>
      <c r="B30" s="63">
        <v>3</v>
      </c>
      <c r="C30" t="s">
        <v>136</v>
      </c>
      <c r="D30" s="64">
        <v>169</v>
      </c>
      <c r="E30" s="65">
        <v>2</v>
      </c>
      <c r="F30" s="65" t="str">
        <f>IF(AND(D30="NCR",D29="NCR"),"V",IF(AND(D30="NCR",D29="BYE"),"V",IF(AND(D30="BYE",D29="NCR"),"V",IF(AND(D30="BYE",D29="BYE"),"V",IF(D30&gt;D29,"W",IF(D30&lt;D29,"L","D"))))))</f>
        <v>W</v>
      </c>
      <c r="G30" s="65">
        <f>IF(F30="w",'RD2'!G30+1,'RD2'!G30)</f>
        <v>2</v>
      </c>
      <c r="H30" s="65">
        <f>IF(F30="d",'RD2'!H30+1,'RD2'!H30)</f>
        <v>0</v>
      </c>
      <c r="I30" s="65">
        <f>IF(OR(F30="l","ncr"),'RD2'!I30+1,'RD2'!I30)</f>
        <v>1</v>
      </c>
      <c r="J30" s="65">
        <f>IF(F30="w",'RD2'!J30+2,IF(F30="d",'RD2'!J30+1,'RD2'!J30))</f>
        <v>4</v>
      </c>
      <c r="K30" s="65">
        <f>D30+'RD2'!K30</f>
        <v>505</v>
      </c>
      <c r="L30" s="66">
        <v>3</v>
      </c>
      <c r="M30" s="67">
        <v>3</v>
      </c>
      <c r="N30" t="s">
        <v>40</v>
      </c>
      <c r="O30" s="64">
        <v>172</v>
      </c>
      <c r="P30" s="65">
        <v>2</v>
      </c>
      <c r="Q30" s="65" t="str">
        <f>IF(AND(O30="NCR",O29="NCR"),"V",IF(AND(O30="NCR",O29="BYE"),"V",IF(AND(O30="BYE",O29="NCR"),"V",IF(AND(O30="BYE",O29="BYE"),"V",IF(O30&gt;O29,"W",IF(O30&lt;O29,"L","D"))))))</f>
        <v>W</v>
      </c>
      <c r="R30" s="65">
        <f>IF(Q30="w",'RD2'!R30+1,'RD2'!R30)</f>
        <v>1</v>
      </c>
      <c r="S30" s="65">
        <f>IF(Q30="d",'RD2'!S30+1,'RD2'!S30)</f>
        <v>0</v>
      </c>
      <c r="T30" s="65">
        <f>IF(OR(Q30="l","ncr"),'RD2'!T30+1,'RD2'!T30)</f>
        <v>2</v>
      </c>
      <c r="U30" s="65">
        <f>IF(Q30="w",'RD2'!U30+2,IF(Q30="d",'RD2'!U30+1,'RD2'!U30))</f>
        <v>2</v>
      </c>
      <c r="V30" s="65">
        <f>O30+'RD2'!V30</f>
        <v>502</v>
      </c>
      <c r="W30" s="66">
        <v>4</v>
      </c>
      <c r="X30" s="1"/>
      <c r="Y30" s="1"/>
      <c r="Z30" s="1"/>
      <c r="AA30" t="s">
        <v>40</v>
      </c>
      <c r="AC30">
        <f>SUM(O30)</f>
        <v>172</v>
      </c>
      <c r="AD30" s="36"/>
      <c r="AE30" s="37"/>
      <c r="AF30" s="36"/>
      <c r="AH30" s="1"/>
      <c r="AI30" s="11"/>
      <c r="AJ30" s="7"/>
      <c r="AK30" s="1"/>
      <c r="AL30" s="8"/>
      <c r="AM30" s="1"/>
      <c r="AN30" s="8"/>
      <c r="AO30" s="1"/>
      <c r="AP30" s="7"/>
      <c r="AQ30" s="1"/>
      <c r="AR30" s="8"/>
      <c r="AS30" s="1"/>
      <c r="AT30" s="8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</row>
    <row r="31" spans="1:180" ht="15" customHeight="1" x14ac:dyDescent="0.35">
      <c r="A31" s="1"/>
      <c r="B31" s="63">
        <v>4</v>
      </c>
      <c r="C31" t="s">
        <v>44</v>
      </c>
      <c r="D31" s="64">
        <v>167</v>
      </c>
      <c r="E31" s="65">
        <v>1</v>
      </c>
      <c r="F31" s="65" t="str">
        <f>IF(AND(D31="NCR",D28="NCR"),"V",IF(AND(D31="NCR",D28="BYE"),"V",IF(AND(D31="BYE",D28="NCR"),"V",IF(AND(D31="BYE",D28="BYE"),"V",IF(D31&gt;D28,"W",IF(D31&lt;D28,"L","D"))))))</f>
        <v>L</v>
      </c>
      <c r="G31" s="65">
        <f>IF(F31="w",'RD2'!G31+1,'RD2'!G31)</f>
        <v>0</v>
      </c>
      <c r="H31" s="65">
        <f>IF(F31="d",'RD2'!H31+1,'RD2'!H31)</f>
        <v>0</v>
      </c>
      <c r="I31" s="65">
        <f>IF(OR(F31="l","ncr"),'RD2'!I31+1,'RD2'!I31)</f>
        <v>3</v>
      </c>
      <c r="J31" s="65">
        <f>IF(F31="w",'RD2'!J31+2,IF(F31="d",'RD2'!J31+1,'RD2'!J31))</f>
        <v>0</v>
      </c>
      <c r="K31" s="65">
        <f>D31+'RD2'!K31</f>
        <v>497</v>
      </c>
      <c r="L31" s="66">
        <v>6</v>
      </c>
      <c r="M31" s="67">
        <v>4</v>
      </c>
      <c r="N31" t="s">
        <v>106</v>
      </c>
      <c r="O31" s="64">
        <v>159</v>
      </c>
      <c r="P31" s="65">
        <v>1</v>
      </c>
      <c r="Q31" s="65" t="str">
        <f>IF(AND(O31="NCR",O28="NCR"),"V",IF(AND(O31="NCR",O28="BYE"),"V",IF(AND(O31="BYE",O28="NCR"),"V",IF(AND(O31="BYE",O28="BYE"),"V",IF(O31&gt;O28,"W",IF(O31&lt;O28,"L","D"))))))</f>
        <v>L</v>
      </c>
      <c r="R31" s="65">
        <f>IF(Q31="w",'RD2'!R31+1,'RD2'!R31)</f>
        <v>1</v>
      </c>
      <c r="S31" s="65">
        <f>IF(Q31="d",'RD2'!S31+1,'RD2'!S31)</f>
        <v>0</v>
      </c>
      <c r="T31" s="65">
        <f>IF(OR(Q31="l","ncr"),'RD2'!T31+1,'RD2'!T31)</f>
        <v>2</v>
      </c>
      <c r="U31" s="65">
        <f>IF(Q31="w",'RD2'!U31+2,IF(Q31="d",'RD2'!U31+1,'RD2'!U31))</f>
        <v>2</v>
      </c>
      <c r="V31" s="65">
        <f>O31+'RD2'!V31</f>
        <v>476</v>
      </c>
      <c r="W31" s="66">
        <v>6</v>
      </c>
      <c r="X31" s="1"/>
      <c r="Y31" s="1"/>
      <c r="Z31" s="1"/>
      <c r="AC31" s="151">
        <f>SUM(AC28:AC30)</f>
        <v>541</v>
      </c>
      <c r="AD31" s="36"/>
      <c r="AE31" s="36"/>
      <c r="AF31" s="36"/>
      <c r="AH31" s="1"/>
      <c r="AI31" s="11"/>
      <c r="AJ31" s="7"/>
      <c r="AK31" s="1"/>
      <c r="AL31" s="8"/>
      <c r="AM31" s="1"/>
      <c r="AN31" s="8"/>
      <c r="AO31" s="1"/>
      <c r="AP31" s="7"/>
      <c r="AQ31" s="1"/>
      <c r="AR31" s="8"/>
      <c r="AS31" s="1"/>
      <c r="AT31" s="8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</row>
    <row r="32" spans="1:180" ht="15" customHeight="1" x14ac:dyDescent="0.35">
      <c r="A32" s="1"/>
      <c r="B32" s="63">
        <v>5</v>
      </c>
      <c r="C32" t="s">
        <v>102</v>
      </c>
      <c r="D32" s="64">
        <v>172</v>
      </c>
      <c r="E32" s="65">
        <v>6</v>
      </c>
      <c r="F32" s="65" t="str">
        <f>IF(AND(D32="NCR",D33="NCR"),"V",IF(AND(D32="NCR",D33="BYE"),"V",IF(AND(D32="BYE",D33="NCR"),"V",IF(AND(D32="BYE",D33="BYE"),"V",IF(D32&gt;D33,"W",IF(D32&lt;D33,"L","D"))))))</f>
        <v>W</v>
      </c>
      <c r="G32" s="65">
        <f>IF(F32="w",'RD2'!G32+1,'RD2'!G32)</f>
        <v>2</v>
      </c>
      <c r="H32" s="65">
        <f>IF(F32="d",'RD2'!H32+1,'RD2'!H32)</f>
        <v>1</v>
      </c>
      <c r="I32" s="65">
        <f>IF(OR(F32="l","ncr"),'RD2'!I32+1,'RD2'!I32)</f>
        <v>0</v>
      </c>
      <c r="J32" s="65">
        <f>IF(F32="w",'RD2'!J32+2,IF(F32="d",'RD2'!J32+1,'RD2'!J32))</f>
        <v>5</v>
      </c>
      <c r="K32" s="65">
        <f>D32+'RD2'!K32</f>
        <v>522</v>
      </c>
      <c r="L32" s="66">
        <v>2</v>
      </c>
      <c r="M32" s="67">
        <v>5</v>
      </c>
      <c r="N32" t="s">
        <v>32</v>
      </c>
      <c r="O32" s="64">
        <v>164</v>
      </c>
      <c r="P32" s="65">
        <v>6</v>
      </c>
      <c r="Q32" s="65" t="str">
        <f>IF(AND(O32="NCR",O33="NCR"),"V",IF(AND(O32="NCR",O33="BYE"),"V",IF(AND(O32="BYE",O33="NCR"),"V",IF(AND(O32="BYE",O33="BYE"),"V",IF(O32&gt;O33,"W",IF(O32&lt;O33,"L","D"))))))</f>
        <v>W</v>
      </c>
      <c r="R32" s="65">
        <f>IF(Q32="w",'RD2'!R32+1,'RD2'!R32)</f>
        <v>1</v>
      </c>
      <c r="S32" s="65">
        <f>IF(Q32="d",'RD2'!S32+1,'RD2'!S32)</f>
        <v>0</v>
      </c>
      <c r="T32" s="65">
        <f>IF(OR(Q32="l","ncr"),'RD2'!T32+1,'RD2'!T32)</f>
        <v>2</v>
      </c>
      <c r="U32" s="65">
        <f>IF(Q32="w",'RD2'!U32+2,IF(Q32="d",'RD2'!U32+1,'RD2'!U32))</f>
        <v>2</v>
      </c>
      <c r="V32" s="65">
        <f>O32+'RD2'!V32</f>
        <v>492</v>
      </c>
      <c r="W32" s="66">
        <v>5</v>
      </c>
      <c r="X32" s="1"/>
      <c r="Y32" s="1"/>
      <c r="Z32" s="1"/>
      <c r="AA32" s="151" t="s">
        <v>141</v>
      </c>
      <c r="AD32" s="34"/>
      <c r="AE32" s="34"/>
      <c r="AF32" s="34"/>
      <c r="AH32" s="1"/>
      <c r="AI32" s="11"/>
      <c r="AJ32" s="7"/>
      <c r="AK32" s="1"/>
      <c r="AL32" s="8"/>
      <c r="AM32" s="1"/>
      <c r="AN32" s="8"/>
      <c r="AO32" s="1"/>
      <c r="AP32" s="7"/>
      <c r="AQ32" s="1"/>
      <c r="AR32" s="8"/>
      <c r="AS32" s="1"/>
      <c r="AT32" s="8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</row>
    <row r="33" spans="1:180" ht="15" customHeight="1" thickBot="1" x14ac:dyDescent="0.4">
      <c r="A33" s="1"/>
      <c r="B33" s="63">
        <v>6</v>
      </c>
      <c r="C33" t="s">
        <v>137</v>
      </c>
      <c r="D33" s="64">
        <v>159</v>
      </c>
      <c r="E33" s="65">
        <v>5</v>
      </c>
      <c r="F33" s="65" t="str">
        <f>IF(AND(D33="NCR",D32="NCR"),"V",IF(AND(D33="NCR",D32="BYE"),"V",IF(AND(D33="BYE",D32="NCR"),"V",IF(AND(D33="BYE",D32="BYE"),"V",IF(D33&gt;D32,"W",IF(D33&lt;D32,"L","D"))))))</f>
        <v>L</v>
      </c>
      <c r="G33" s="65">
        <f>IF(F33="w",'RD2'!G33+1,'RD2'!G33)</f>
        <v>1</v>
      </c>
      <c r="H33" s="65">
        <f>IF(F33="d",'RD2'!H33+1,'RD2'!H33)</f>
        <v>0</v>
      </c>
      <c r="I33" s="65">
        <f>IF(OR(F33="l","ncr"),'RD2'!I33+1,'RD2'!I33)</f>
        <v>2</v>
      </c>
      <c r="J33" s="65">
        <f>IF(F33="w",'RD2'!J33+2,IF(F33="d",'RD2'!J33+1,'RD2'!J33))</f>
        <v>2</v>
      </c>
      <c r="K33" s="65">
        <f>D33+'RD2'!K33</f>
        <v>487</v>
      </c>
      <c r="L33" s="66">
        <v>4</v>
      </c>
      <c r="M33" s="67">
        <v>6</v>
      </c>
      <c r="N33" t="s">
        <v>117</v>
      </c>
      <c r="O33" s="64">
        <v>158</v>
      </c>
      <c r="P33" s="65">
        <v>5</v>
      </c>
      <c r="Q33" s="65" t="str">
        <f>IF(AND(O33="NCR",O32="NCR"),"V",IF(AND(O33="NCR",O32="BYE"),"V",IF(AND(O33="BYE",O32="NCR"),"V",IF(AND(O33="BYE",O32="BYE"),"V",IF(O33&gt;O32,"W",IF(O33&lt;O32,"L","D"))))))</f>
        <v>L</v>
      </c>
      <c r="R33" s="65">
        <f>IF(Q33="w",'RD2'!R33+1,'RD2'!R33)</f>
        <v>2</v>
      </c>
      <c r="S33" s="65">
        <f>IF(Q33="d",'RD2'!S33+1,'RD2'!S33)</f>
        <v>0</v>
      </c>
      <c r="T33" s="65">
        <f>IF(OR(Q33="l","ncr"),'RD2'!T33+1,'RD2'!T33)</f>
        <v>1</v>
      </c>
      <c r="U33" s="65">
        <f>IF(Q33="w",'RD2'!U33+2,IF(Q33="d",'RD2'!U33+1,'RD2'!U33))</f>
        <v>4</v>
      </c>
      <c r="V33" s="65">
        <f>O33+'RD2'!V33</f>
        <v>490</v>
      </c>
      <c r="W33" s="66">
        <v>2</v>
      </c>
      <c r="X33" s="1"/>
      <c r="Y33" s="1"/>
      <c r="Z33" s="1"/>
      <c r="AA33" t="s">
        <v>99</v>
      </c>
      <c r="AC33">
        <f>SUM(O21)</f>
        <v>178</v>
      </c>
      <c r="AD33" s="36"/>
      <c r="AE33" s="37"/>
      <c r="AF33" s="36"/>
      <c r="AH33" s="1"/>
      <c r="AI33" s="11"/>
      <c r="AJ33" s="7"/>
      <c r="AK33" s="1"/>
      <c r="AL33" s="8"/>
      <c r="AM33" s="1"/>
      <c r="AN33" s="8"/>
      <c r="AO33" s="1"/>
      <c r="AP33" s="7"/>
      <c r="AQ33" s="1"/>
      <c r="AR33" s="8"/>
      <c r="AS33" s="1"/>
      <c r="AT33" s="8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</row>
    <row r="34" spans="1:180" ht="15" customHeight="1" thickTop="1" x14ac:dyDescent="0.35">
      <c r="A34" s="1"/>
      <c r="B34" s="58"/>
      <c r="C34" s="59" t="s">
        <v>47</v>
      </c>
      <c r="D34" s="68" t="s">
        <v>4</v>
      </c>
      <c r="E34" s="60" t="s">
        <v>5</v>
      </c>
      <c r="F34" s="60" t="s">
        <v>6</v>
      </c>
      <c r="G34" s="60" t="s">
        <v>7</v>
      </c>
      <c r="H34" s="60" t="s">
        <v>8</v>
      </c>
      <c r="I34" s="60" t="s">
        <v>9</v>
      </c>
      <c r="J34" s="60" t="s">
        <v>10</v>
      </c>
      <c r="K34" s="60" t="s">
        <v>11</v>
      </c>
      <c r="L34" s="69" t="s">
        <v>12</v>
      </c>
      <c r="M34" s="62"/>
      <c r="N34" s="59" t="s">
        <v>48</v>
      </c>
      <c r="O34" s="68" t="s">
        <v>49</v>
      </c>
      <c r="P34" s="60" t="s">
        <v>5</v>
      </c>
      <c r="Q34" s="60" t="s">
        <v>6</v>
      </c>
      <c r="R34" s="60" t="s">
        <v>7</v>
      </c>
      <c r="S34" s="60" t="s">
        <v>8</v>
      </c>
      <c r="T34" s="60" t="s">
        <v>9</v>
      </c>
      <c r="U34" s="60" t="s">
        <v>10</v>
      </c>
      <c r="V34" s="60" t="s">
        <v>11</v>
      </c>
      <c r="W34" s="69" t="s">
        <v>12</v>
      </c>
      <c r="X34" s="1"/>
      <c r="Y34" s="1"/>
      <c r="Z34" s="1"/>
      <c r="AA34" t="s">
        <v>41</v>
      </c>
      <c r="AC34">
        <f>SUM(O26)</f>
        <v>165</v>
      </c>
      <c r="AD34" s="36"/>
      <c r="AE34" s="37"/>
      <c r="AF34" s="36"/>
      <c r="AH34" s="1"/>
      <c r="AI34" s="11"/>
      <c r="AJ34" s="7"/>
      <c r="AK34" s="1"/>
      <c r="AL34" s="8"/>
      <c r="AM34" s="1"/>
      <c r="AN34" s="8"/>
      <c r="AO34" s="1"/>
      <c r="AP34" s="7"/>
      <c r="AQ34" s="1"/>
      <c r="AR34" s="8"/>
      <c r="AS34" s="1"/>
      <c r="AT34" s="8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</row>
    <row r="35" spans="1:180" ht="15" customHeight="1" x14ac:dyDescent="0.35">
      <c r="A35" s="1"/>
      <c r="B35" s="63">
        <v>1</v>
      </c>
      <c r="C35" t="s">
        <v>52</v>
      </c>
      <c r="D35" s="64">
        <v>165</v>
      </c>
      <c r="E35" s="65">
        <v>4</v>
      </c>
      <c r="F35" s="65" t="str">
        <f>IF(AND(D35="NCR",D38="NCR"),"V",IF(AND(D35="NCR",D38="BYE"),"V",IF(AND(D35="BYE",D38="NCR"),"V",IF(AND(D35="BYE",D38="BYE"),"V",IF(D35&gt;D38,"W",IF(D35&lt;D38,"L","D"))))))</f>
        <v>W</v>
      </c>
      <c r="G35" s="65">
        <f>IF(F35="w",'RD2'!G35+1,'RD2'!G35)</f>
        <v>1</v>
      </c>
      <c r="H35" s="65">
        <f>IF(F35="d",'RD2'!H35+1,'RD2'!H35)</f>
        <v>0</v>
      </c>
      <c r="I35" s="65">
        <f>IF(OR(F35="l","ncr"),'RD2'!I35+1,'RD2'!I35)</f>
        <v>2</v>
      </c>
      <c r="J35" s="65">
        <f>IF(F35="w",'RD2'!J35+2,IF(F35="d",'RD2'!J35+1,'RD2'!J35))</f>
        <v>2</v>
      </c>
      <c r="K35" s="65">
        <f>D35+'RD2'!K35</f>
        <v>475</v>
      </c>
      <c r="L35" s="66">
        <v>4</v>
      </c>
      <c r="M35" s="67">
        <v>1</v>
      </c>
      <c r="N35" t="s">
        <v>118</v>
      </c>
      <c r="O35" s="64">
        <v>153</v>
      </c>
      <c r="P35" s="65">
        <v>4</v>
      </c>
      <c r="Q35" s="65" t="str">
        <f>IF(AND(O35="NCR",O38="NCR"),"V",IF(AND(O35="NCR",O38="BYE"),"V",IF(AND(O35="BYE",O38="NCR"),"V",IF(AND(O35="BYE",O38="BYE"),"V",IF(O35&gt;O38,"W",IF(O35&lt;O38,"L","D"))))))</f>
        <v>L</v>
      </c>
      <c r="R35" s="65">
        <f>IF(Q35="w",'RD2'!R35+1,'RD2'!R35)</f>
        <v>1</v>
      </c>
      <c r="S35" s="65">
        <f>IF(Q35="d",'RD2'!S35+1,'RD2'!S35)</f>
        <v>1</v>
      </c>
      <c r="T35" s="65">
        <f>IF(OR(Q35="l","ncr"),'RD2'!T35+1,'RD2'!T35)</f>
        <v>1</v>
      </c>
      <c r="U35" s="65">
        <f>IF(Q35="w",'RD2'!U35+2,IF(Q35="d",'RD2'!U35+1,'RD2'!U35))</f>
        <v>3</v>
      </c>
      <c r="V35" s="65">
        <f>O35+'RD2'!V35</f>
        <v>461</v>
      </c>
      <c r="W35" s="66">
        <v>3</v>
      </c>
      <c r="X35" s="1"/>
      <c r="Y35" s="1"/>
      <c r="Z35" s="1"/>
      <c r="AA35" t="s">
        <v>102</v>
      </c>
      <c r="AC35">
        <f>SUM(D32)</f>
        <v>172</v>
      </c>
      <c r="AD35" s="36"/>
      <c r="AE35" s="37"/>
      <c r="AF35" s="36"/>
      <c r="AH35" s="1"/>
      <c r="AI35" s="11"/>
      <c r="AJ35" s="7"/>
      <c r="AK35" s="1"/>
      <c r="AL35" s="8"/>
      <c r="AM35" s="1"/>
      <c r="AN35" s="8"/>
      <c r="AO35" s="1"/>
      <c r="AP35" s="7"/>
      <c r="AQ35" s="1"/>
      <c r="AR35" s="8"/>
      <c r="AS35" s="1"/>
      <c r="AT35" s="8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</row>
    <row r="36" spans="1:180" ht="15" customHeight="1" x14ac:dyDescent="0.35">
      <c r="A36" s="1"/>
      <c r="B36" s="63">
        <v>2</v>
      </c>
      <c r="C36" t="s">
        <v>35</v>
      </c>
      <c r="D36" s="64">
        <v>160</v>
      </c>
      <c r="E36" s="65">
        <v>3</v>
      </c>
      <c r="F36" s="65" t="str">
        <f>IF(AND(D36="NCR",D37="NCR"),"V",IF(AND(D36="NCR",D37="BYE"),"V",IF(AND(D36="BYE",D37="NCR"),"V",IF(AND(D36="BYE",D37="BYE"),"V",IF(D36&gt;D37,"W",IF(D36&lt;D37,"L","D"))))))</f>
        <v>W</v>
      </c>
      <c r="G36" s="65">
        <f>IF(F36="w",'RD2'!G36+1,'RD2'!G36)</f>
        <v>3</v>
      </c>
      <c r="H36" s="65">
        <f>IF(F36="d",'RD2'!H36+1,'RD2'!H36)</f>
        <v>0</v>
      </c>
      <c r="I36" s="65">
        <f>IF(OR(F36="l","ncr"),'RD2'!I36+1,'RD2'!I36)</f>
        <v>0</v>
      </c>
      <c r="J36" s="65">
        <f>IF(F36="w",'RD2'!J36+2,IF(F36="d",'RD2'!J36+1,'RD2'!J36))</f>
        <v>6</v>
      </c>
      <c r="K36" s="65">
        <f>D36+'RD2'!K36</f>
        <v>500</v>
      </c>
      <c r="L36" s="66">
        <v>1</v>
      </c>
      <c r="M36" s="67">
        <v>2</v>
      </c>
      <c r="N36" t="s">
        <v>96</v>
      </c>
      <c r="O36" s="64">
        <v>149</v>
      </c>
      <c r="P36" s="65">
        <v>3</v>
      </c>
      <c r="Q36" s="65" t="str">
        <f>IF(AND(O36="NCR",O37="NCR"),"V",IF(AND(O36="NCR",O37="BYE"),"V",IF(AND(O36="BYE",O37="NCR"),"V",IF(AND(O36="BYE",O37="BYE"),"V",IF(O36&gt;O37,"W",IF(O36&lt;O37,"L","D"))))))</f>
        <v>L</v>
      </c>
      <c r="R36" s="65">
        <f>IF(Q36="w",'RD2'!R36+1,'RD2'!R36)</f>
        <v>0</v>
      </c>
      <c r="S36" s="65">
        <f>IF(Q36="d",'RD2'!S36+1,'RD2'!S36)</f>
        <v>0</v>
      </c>
      <c r="T36" s="65">
        <f>IF(OR(Q36="l","ncr"),'RD2'!T36+1,'RD2'!T36)</f>
        <v>3</v>
      </c>
      <c r="U36" s="65">
        <f>IF(Q36="w",'RD2'!U36+2,IF(Q36="d",'RD2'!U36+1,'RD2'!U36))</f>
        <v>0</v>
      </c>
      <c r="V36" s="65">
        <f>O36+'RD2'!V36</f>
        <v>432</v>
      </c>
      <c r="W36" s="66">
        <v>6</v>
      </c>
      <c r="X36" s="1"/>
      <c r="Y36" s="1"/>
      <c r="Z36" s="1"/>
      <c r="AC36" s="151">
        <f>SUM(AC33:AC35)</f>
        <v>515</v>
      </c>
      <c r="AD36" s="36"/>
      <c r="AE36" s="36"/>
      <c r="AF36" s="36"/>
      <c r="AH36" s="1"/>
      <c r="AI36" s="11"/>
      <c r="AJ36" s="7"/>
      <c r="AK36" s="1"/>
      <c r="AL36" s="8"/>
      <c r="AM36" s="1"/>
      <c r="AN36" s="8"/>
      <c r="AO36" s="1"/>
      <c r="AP36" s="7"/>
      <c r="AQ36" s="1"/>
      <c r="AR36" s="8"/>
      <c r="AS36" s="1"/>
      <c r="AT36" s="8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</row>
    <row r="37" spans="1:180" ht="15" customHeight="1" x14ac:dyDescent="0.35">
      <c r="A37" s="1"/>
      <c r="B37" s="63">
        <v>3</v>
      </c>
      <c r="C37" t="s">
        <v>53</v>
      </c>
      <c r="D37" s="64">
        <v>158</v>
      </c>
      <c r="E37" s="65">
        <v>2</v>
      </c>
      <c r="F37" s="65" t="str">
        <f>IF(AND(D37="NCR",D36="NCR"),"V",IF(AND(D37="NCR",D36="BYE"),"V",IF(AND(D37="BYE",D36="NCR"),"V",IF(AND(D37="BYE",D36="BYE"),"V",IF(D37&gt;D36,"W",IF(D37&lt;D36,"L","D"))))))</f>
        <v>L</v>
      </c>
      <c r="G37" s="65">
        <f>IF(F37="w",'RD2'!G37+1,'RD2'!G37)</f>
        <v>1</v>
      </c>
      <c r="H37" s="65">
        <f>IF(F37="d",'RD2'!H37+1,'RD2'!H37)</f>
        <v>0</v>
      </c>
      <c r="I37" s="65">
        <f>IF(OR(F37="l","ncr"),'RD2'!I37+1,'RD2'!I37)</f>
        <v>2</v>
      </c>
      <c r="J37" s="65">
        <f>IF(F37="w",'RD2'!J37+2,IF(F37="d",'RD2'!J37+1,'RD2'!J37))</f>
        <v>2</v>
      </c>
      <c r="K37" s="65">
        <f>D37+'RD2'!K37</f>
        <v>471</v>
      </c>
      <c r="L37" s="66">
        <v>5</v>
      </c>
      <c r="M37" s="67">
        <v>3</v>
      </c>
      <c r="N37" t="s">
        <v>63</v>
      </c>
      <c r="O37" s="64">
        <v>173</v>
      </c>
      <c r="P37" s="65">
        <v>2</v>
      </c>
      <c r="Q37" s="65" t="str">
        <f>IF(AND(O37="NCR",O36="NCR"),"V",IF(AND(O37="NCR",O36="BYE"),"V",IF(AND(O37="BYE",O36="NCR"),"V",IF(AND(O37="BYE",O36="BYE"),"V",IF(O37&gt;O36,"W",IF(O37&lt;O36,"L","D"))))))</f>
        <v>W</v>
      </c>
      <c r="R37" s="65">
        <f>IF(Q37="w",'RD2'!R37+1,'RD2'!R37)</f>
        <v>2</v>
      </c>
      <c r="S37" s="65">
        <f>IF(Q37="d",'RD2'!S37+1,'RD2'!S37)</f>
        <v>1</v>
      </c>
      <c r="T37" s="65">
        <f>IF(OR(Q37="l","ncr"),'RD2'!T37+1,'RD2'!T37)</f>
        <v>0</v>
      </c>
      <c r="U37" s="65">
        <f>IF(Q37="w",'RD2'!U37+2,IF(Q37="d",'RD2'!U37+1,'RD2'!U37))</f>
        <v>5</v>
      </c>
      <c r="V37" s="65">
        <f>O37+'RD2'!V37</f>
        <v>492</v>
      </c>
      <c r="W37" s="66">
        <v>2</v>
      </c>
      <c r="X37" s="1"/>
      <c r="Y37" s="1"/>
      <c r="Z37" s="1"/>
      <c r="AA37" s="151" t="s">
        <v>28</v>
      </c>
      <c r="AD37" s="34"/>
      <c r="AE37" s="34"/>
      <c r="AF37" s="34"/>
      <c r="AH37" s="1"/>
      <c r="AI37" s="11"/>
      <c r="AJ37" s="7"/>
      <c r="AK37" s="1"/>
      <c r="AL37" s="8"/>
      <c r="AM37" s="1"/>
      <c r="AN37" s="8"/>
      <c r="AO37" s="1"/>
      <c r="AP37" s="7"/>
      <c r="AQ37" s="1"/>
      <c r="AR37" s="8"/>
      <c r="AS37" s="1"/>
      <c r="AT37" s="8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</row>
    <row r="38" spans="1:180" ht="15" customHeight="1" x14ac:dyDescent="0.35">
      <c r="A38" s="1"/>
      <c r="B38" s="63">
        <v>4</v>
      </c>
      <c r="C38" t="s">
        <v>61</v>
      </c>
      <c r="D38" s="64">
        <v>164</v>
      </c>
      <c r="E38" s="65">
        <v>1</v>
      </c>
      <c r="F38" s="65" t="str">
        <f>IF(AND(D38="NCR",D35="NCR"),"V",IF(AND(D38="NCR",D35="BYE"),"V",IF(AND(D38="BYE",D35="NCR"),"V",IF(AND(D38="BYE",D35="BYE"),"V",IF(D38&gt;D35,"W",IF(D38&lt;D35,"L","D"))))))</f>
        <v>L</v>
      </c>
      <c r="G38" s="65">
        <f>IF(F38="w",'RD2'!G38+1,'RD2'!G38)</f>
        <v>0</v>
      </c>
      <c r="H38" s="65">
        <f>IF(F38="d",'RD2'!H38+1,'RD2'!H38)</f>
        <v>1</v>
      </c>
      <c r="I38" s="65">
        <f>IF(OR(F38="l","ncr"),'RD2'!I38+1,'RD2'!I38)</f>
        <v>2</v>
      </c>
      <c r="J38" s="65">
        <f>IF(F38="w",'RD2'!J38+2,IF(F38="d",'RD2'!J38+1,'RD2'!J38))</f>
        <v>1</v>
      </c>
      <c r="K38" s="65">
        <f>D38+'RD2'!K38</f>
        <v>482</v>
      </c>
      <c r="L38" s="66">
        <v>6</v>
      </c>
      <c r="M38" s="67">
        <v>4</v>
      </c>
      <c r="N38" t="s">
        <v>119</v>
      </c>
      <c r="O38" s="64">
        <v>158</v>
      </c>
      <c r="P38" s="65">
        <v>1</v>
      </c>
      <c r="Q38" s="65" t="str">
        <f>IF(AND(O38="NCR",O35="NCR"),"V",IF(AND(O38="NCR",O35="BYE"),"V",IF(AND(O38="BYE",O35="NCR"),"V",IF(AND(O38="BYE",O35="BYE"),"V",IF(O38&gt;O35,"W",IF(O38&lt;O35,"L","D"))))))</f>
        <v>W</v>
      </c>
      <c r="R38" s="65">
        <f>IF(Q38="w",'RD2'!R38+1,'RD2'!R38)</f>
        <v>3</v>
      </c>
      <c r="S38" s="65">
        <f>IF(Q38="d",'RD2'!S38+1,'RD2'!S38)</f>
        <v>0</v>
      </c>
      <c r="T38" s="65">
        <f>IF(OR(Q38="l","ncr"),'RD2'!T38+1,'RD2'!T38)</f>
        <v>0</v>
      </c>
      <c r="U38" s="65">
        <f>IF(Q38="w",'RD2'!U38+2,IF(Q38="d",'RD2'!U38+1,'RD2'!U38))</f>
        <v>6</v>
      </c>
      <c r="V38" s="65">
        <f>O38+'RD2'!V38</f>
        <v>484</v>
      </c>
      <c r="W38" s="66">
        <v>1</v>
      </c>
      <c r="X38" s="1"/>
      <c r="Y38" s="1"/>
      <c r="Z38" s="1"/>
      <c r="AA38" t="s">
        <v>21</v>
      </c>
      <c r="AC38">
        <f>SUM(D16)</f>
        <v>172</v>
      </c>
      <c r="AD38" s="45"/>
      <c r="AE38" s="41"/>
      <c r="AF38" s="45"/>
      <c r="AH38" s="1"/>
      <c r="AI38" s="11"/>
      <c r="AJ38" s="7"/>
      <c r="AK38" s="1"/>
      <c r="AL38" s="8"/>
      <c r="AM38" s="1"/>
      <c r="AN38" s="8"/>
      <c r="AO38" s="1"/>
      <c r="AP38" s="7"/>
      <c r="AQ38" s="1"/>
      <c r="AR38" s="8"/>
      <c r="AS38" s="1"/>
      <c r="AT38" s="8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</row>
    <row r="39" spans="1:180" ht="15" customHeight="1" x14ac:dyDescent="0.35">
      <c r="A39" s="1"/>
      <c r="B39" s="63">
        <v>5</v>
      </c>
      <c r="C39" t="s">
        <v>57</v>
      </c>
      <c r="D39" s="64">
        <v>177</v>
      </c>
      <c r="E39" s="65">
        <v>6</v>
      </c>
      <c r="F39" s="65" t="str">
        <f>IF(AND(D39="NCR",D40="NCR"),"V",IF(AND(D39="NCR",D40="BYE"),"V",IF(AND(D39="BYE",D40="NCR"),"V",IF(AND(D39="BYE",D40="BYE"),"V",IF(D39&gt;D40,"W",IF(D39&lt;D40,"L","D"))))))</f>
        <v>W</v>
      </c>
      <c r="G39" s="65">
        <f>IF(F39="w",'RD2'!G39+1,'RD2'!G39)</f>
        <v>1</v>
      </c>
      <c r="H39" s="65">
        <f>IF(F39="d",'RD2'!H39+1,'RD2'!H39)</f>
        <v>1</v>
      </c>
      <c r="I39" s="65">
        <f>IF(OR(F39="l","ncr"),'RD2'!I39+1,'RD2'!I39)</f>
        <v>1</v>
      </c>
      <c r="J39" s="65">
        <f>IF(F39="w",'RD2'!J39+2,IF(F39="d",'RD2'!J39+1,'RD2'!J39))</f>
        <v>3</v>
      </c>
      <c r="K39" s="65">
        <f>D39+'RD2'!K39</f>
        <v>341</v>
      </c>
      <c r="L39" s="66">
        <v>3</v>
      </c>
      <c r="M39" s="67">
        <v>5</v>
      </c>
      <c r="N39" t="s">
        <v>120</v>
      </c>
      <c r="O39" s="64">
        <v>144</v>
      </c>
      <c r="P39" s="65">
        <v>6</v>
      </c>
      <c r="Q39" s="65" t="str">
        <f>IF(AND(O39="NCR",O40="NCR"),"V",IF(AND(O39="NCR",O40="BYE"),"V",IF(AND(O39="BYE",O40="NCR"),"V",IF(AND(O39="BYE",O40="BYE"),"V",IF(O39&gt;O40,"W",IF(O39&lt;O40,"L","D"))))))</f>
        <v>L</v>
      </c>
      <c r="R39" s="65">
        <f>IF(Q39="w",'RD2'!R39+1,'RD2'!R39)</f>
        <v>1</v>
      </c>
      <c r="S39" s="65">
        <f>IF(Q39="d",'RD2'!S39+1,'RD2'!S39)</f>
        <v>0</v>
      </c>
      <c r="T39" s="65">
        <f>IF(OR(Q39="l","ncr"),'RD2'!T39+1,'RD2'!T39)</f>
        <v>2</v>
      </c>
      <c r="U39" s="65">
        <f>IF(Q39="w",'RD2'!U39+2,IF(Q39="d",'RD2'!U39+1,'RD2'!U39))</f>
        <v>2</v>
      </c>
      <c r="V39" s="65">
        <f>O39+'RD2'!V39</f>
        <v>449</v>
      </c>
      <c r="W39" s="66">
        <v>4</v>
      </c>
      <c r="X39" s="1"/>
      <c r="Y39" s="1"/>
      <c r="Z39" s="1"/>
      <c r="AA39" t="s">
        <v>32</v>
      </c>
      <c r="AC39">
        <f>SUM(O32)</f>
        <v>164</v>
      </c>
      <c r="AD39" s="45"/>
      <c r="AE39" s="41"/>
      <c r="AF39" s="45"/>
      <c r="AH39" s="1"/>
      <c r="AI39" s="11"/>
      <c r="AJ39" s="7"/>
      <c r="AK39" s="1"/>
      <c r="AL39" s="8"/>
      <c r="AM39" s="1"/>
      <c r="AN39" s="8"/>
      <c r="AO39" s="1"/>
      <c r="AP39" s="7"/>
      <c r="AQ39" s="1"/>
      <c r="AR39" s="8"/>
      <c r="AS39" s="1"/>
      <c r="AT39" s="8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</row>
    <row r="40" spans="1:180" ht="15" customHeight="1" thickBot="1" x14ac:dyDescent="0.4">
      <c r="A40" s="1"/>
      <c r="B40" s="70">
        <v>6</v>
      </c>
      <c r="C40" t="s">
        <v>62</v>
      </c>
      <c r="D40" s="71">
        <v>160</v>
      </c>
      <c r="E40" s="72">
        <v>5</v>
      </c>
      <c r="F40" s="72" t="str">
        <f>IF(AND(D40="NCR",D39="NCR"),"V",IF(AND(D40="NCR",D39="BYE"),"V",IF(AND(D40="BYE",D39="NCR"),"V",IF(AND(D40="BYE",D39="BYE"),"V",IF(D40&gt;D39,"W",IF(D40&lt;D39,"L","D"))))))</f>
        <v>L</v>
      </c>
      <c r="G40" s="72">
        <f>IF(F40="w",'RD2'!G40+1,'RD2'!G40)</f>
        <v>2</v>
      </c>
      <c r="H40" s="72">
        <f>IF(F40="d",'RD2'!H40+1,'RD2'!H40)</f>
        <v>0</v>
      </c>
      <c r="I40" s="72">
        <f>IF(OR(F40="l","ncr"),'RD2'!I40+1,'RD2'!I40)</f>
        <v>1</v>
      </c>
      <c r="J40" s="72">
        <f>IF(F40="w",'RD2'!J40+2,IF(F40="d",'RD2'!J40+1,'RD2'!J40))</f>
        <v>4</v>
      </c>
      <c r="K40" s="72">
        <f>D40+'RD2'!K40</f>
        <v>484</v>
      </c>
      <c r="L40" s="73">
        <v>2</v>
      </c>
      <c r="M40" s="74">
        <v>6</v>
      </c>
      <c r="N40" t="s">
        <v>108</v>
      </c>
      <c r="O40" s="71">
        <v>152</v>
      </c>
      <c r="P40" s="72">
        <v>5</v>
      </c>
      <c r="Q40" s="72" t="str">
        <f>IF(AND(O40="NCR",O39="NCR"),"V",IF(AND(O40="NCR",O39="BYE"),"V",IF(AND(O40="BYE",O39="NCR"),"V",IF(AND(O40="BYE",O39="BYE"),"V",IF(O40&gt;O39,"W",IF(O40&lt;O39,"L","D"))))))</f>
        <v>W</v>
      </c>
      <c r="R40" s="72">
        <f>IF(Q40="w",'RD2'!R40+1,'RD2'!R40)</f>
        <v>1</v>
      </c>
      <c r="S40" s="72">
        <f>IF(Q40="d",'RD2'!S40+1,'RD2'!S40)</f>
        <v>0</v>
      </c>
      <c r="T40" s="72">
        <f>IF(OR(Q40="l","ncr"),'RD2'!T40+1,'RD2'!T40)</f>
        <v>2</v>
      </c>
      <c r="U40" s="72">
        <f>IF(Q40="w",'RD2'!U40+2,IF(Q40="d",'RD2'!U40+1,'RD2'!U40))</f>
        <v>2</v>
      </c>
      <c r="V40" s="72">
        <f>O40+'RD2'!V40</f>
        <v>440</v>
      </c>
      <c r="W40" s="73">
        <v>5</v>
      </c>
      <c r="X40" s="1"/>
      <c r="Y40" s="1"/>
      <c r="Z40" s="1"/>
      <c r="AA40" t="s">
        <v>35</v>
      </c>
      <c r="AC40">
        <f>SUM(D36)</f>
        <v>160</v>
      </c>
      <c r="AD40" s="45"/>
      <c r="AE40" s="41"/>
      <c r="AF40" s="45"/>
      <c r="AH40" s="1"/>
      <c r="AI40" s="11"/>
      <c r="AJ40" s="7"/>
      <c r="AK40" s="1"/>
      <c r="AL40" s="8"/>
      <c r="AM40" s="1"/>
      <c r="AN40" s="8"/>
      <c r="AO40" s="1"/>
      <c r="AP40" s="7"/>
      <c r="AQ40" s="1"/>
      <c r="AR40" s="8"/>
      <c r="AS40" s="1"/>
      <c r="AT40" s="8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</row>
    <row r="41" spans="1:180" ht="15" customHeight="1" thickTop="1" x14ac:dyDescent="0.35">
      <c r="A41" s="1"/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98"/>
      <c r="M41" s="75"/>
      <c r="N41" s="11"/>
      <c r="O41" s="75"/>
      <c r="P41" s="75"/>
      <c r="Q41" s="75"/>
      <c r="R41" s="75"/>
      <c r="S41" s="75"/>
      <c r="T41" s="75"/>
      <c r="U41" s="75"/>
      <c r="V41" s="75"/>
      <c r="W41" s="75"/>
      <c r="X41" s="1"/>
      <c r="Y41" s="1"/>
      <c r="Z41" s="1"/>
      <c r="AC41" s="151">
        <f>SUM(AC38:AC40)</f>
        <v>496</v>
      </c>
      <c r="AD41" s="36"/>
      <c r="AE41" s="36"/>
      <c r="AF41" s="36"/>
      <c r="AH41" s="1"/>
      <c r="AI41" s="11"/>
      <c r="AJ41" s="7"/>
      <c r="AK41" s="1"/>
      <c r="AL41" s="8"/>
      <c r="AM41" s="1"/>
      <c r="AN41" s="8"/>
      <c r="AO41" s="1"/>
      <c r="AP41" s="7"/>
      <c r="AQ41" s="1"/>
      <c r="AR41" s="8"/>
      <c r="AS41" s="1"/>
      <c r="AT41" s="8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</row>
    <row r="42" spans="1:180" ht="15" customHeight="1" x14ac:dyDescent="0.35">
      <c r="A42" s="1"/>
      <c r="B42" s="75"/>
      <c r="C42" s="95"/>
      <c r="D42" s="75"/>
      <c r="E42" s="75"/>
      <c r="F42" s="75"/>
      <c r="G42" s="75"/>
      <c r="H42" s="75"/>
      <c r="I42" s="75"/>
      <c r="J42" s="75"/>
      <c r="K42" s="75"/>
      <c r="L42" s="98"/>
      <c r="M42" s="75"/>
      <c r="N42" s="11"/>
      <c r="O42" s="75"/>
      <c r="P42" s="75"/>
      <c r="Q42" s="75"/>
      <c r="R42" s="75"/>
      <c r="S42" s="75"/>
      <c r="T42" s="75"/>
      <c r="U42" s="75"/>
      <c r="V42" s="75"/>
      <c r="W42" s="75"/>
      <c r="Y42" s="1"/>
      <c r="Z42" s="1"/>
      <c r="AA42" s="151" t="s">
        <v>142</v>
      </c>
      <c r="AD42" s="36"/>
      <c r="AE42" s="36"/>
      <c r="AF42" s="36"/>
      <c r="AH42" s="1"/>
      <c r="AI42" s="11"/>
      <c r="AJ42" s="7"/>
      <c r="AK42" s="1"/>
      <c r="AL42" s="8"/>
      <c r="AM42" s="1"/>
      <c r="AN42" s="8"/>
      <c r="AO42" s="1"/>
      <c r="AP42" s="7"/>
      <c r="AQ42" s="1"/>
      <c r="AR42" s="8"/>
      <c r="AS42" s="1"/>
      <c r="AT42" s="8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</row>
    <row r="43" spans="1:180" ht="15" customHeight="1" x14ac:dyDescent="0.35">
      <c r="A43" s="1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98"/>
      <c r="M43" s="75"/>
      <c r="N43" s="7"/>
      <c r="O43" s="75"/>
      <c r="P43" s="75"/>
      <c r="Q43" s="75"/>
      <c r="R43" s="75"/>
      <c r="S43" s="75"/>
      <c r="T43" s="75"/>
      <c r="U43" s="75"/>
      <c r="V43" s="75"/>
      <c r="W43" s="75"/>
      <c r="Y43" s="1"/>
      <c r="Z43" s="146"/>
      <c r="AA43" t="s">
        <v>34</v>
      </c>
      <c r="AC43">
        <f>SUM(D29)</f>
        <v>158</v>
      </c>
      <c r="AD43" s="36"/>
      <c r="AE43" s="37"/>
      <c r="AF43" s="36"/>
      <c r="AH43" s="1"/>
      <c r="AI43" s="11"/>
      <c r="AJ43" s="7"/>
      <c r="AK43" s="1"/>
      <c r="AL43" s="8"/>
      <c r="AM43" s="1"/>
      <c r="AN43" s="8"/>
      <c r="AO43" s="1"/>
      <c r="AP43" s="7"/>
      <c r="AQ43" s="1"/>
      <c r="AR43" s="8"/>
      <c r="AS43" s="1"/>
      <c r="AT43" s="8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</row>
    <row r="44" spans="1:180" ht="15" customHeight="1" x14ac:dyDescent="0.35">
      <c r="A44" s="1"/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98"/>
      <c r="M44" s="75"/>
      <c r="N44" s="11"/>
      <c r="O44" s="75"/>
      <c r="P44" s="75"/>
      <c r="Q44" s="75"/>
      <c r="R44" s="75"/>
      <c r="S44" s="75"/>
      <c r="T44" s="75"/>
      <c r="U44" s="75"/>
      <c r="V44" s="75"/>
      <c r="W44" s="75"/>
      <c r="Y44" s="1"/>
      <c r="Z44" s="1"/>
      <c r="AA44" t="s">
        <v>136</v>
      </c>
      <c r="AC44">
        <f>SUM(D30)</f>
        <v>169</v>
      </c>
      <c r="AD44" s="36"/>
      <c r="AE44" s="37"/>
      <c r="AF44" s="36"/>
      <c r="AH44" s="1"/>
      <c r="AI44" s="11"/>
      <c r="AJ44" s="7"/>
      <c r="AK44" s="1"/>
      <c r="AL44" s="8"/>
      <c r="AM44" s="7"/>
      <c r="AN44" s="8"/>
      <c r="AO44" s="5"/>
      <c r="AP44" s="7"/>
      <c r="AQ44" s="1"/>
      <c r="AR44" s="8"/>
      <c r="AS44" s="1"/>
      <c r="AT44" s="8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</row>
    <row r="45" spans="1:180" ht="15" customHeight="1" x14ac:dyDescent="0.35">
      <c r="A45" s="1"/>
      <c r="B45" s="58"/>
      <c r="C45" s="59" t="s">
        <v>58</v>
      </c>
      <c r="D45" s="60" t="s">
        <v>4</v>
      </c>
      <c r="E45" s="60" t="s">
        <v>5</v>
      </c>
      <c r="F45" s="60" t="s">
        <v>6</v>
      </c>
      <c r="G45" s="60" t="s">
        <v>7</v>
      </c>
      <c r="H45" s="60" t="s">
        <v>8</v>
      </c>
      <c r="I45" s="60" t="s">
        <v>9</v>
      </c>
      <c r="J45" s="60" t="s">
        <v>10</v>
      </c>
      <c r="K45" s="60" t="s">
        <v>11</v>
      </c>
      <c r="L45" s="61" t="s">
        <v>12</v>
      </c>
      <c r="M45" s="62"/>
      <c r="N45" s="59" t="s">
        <v>59</v>
      </c>
      <c r="O45" s="60" t="s">
        <v>4</v>
      </c>
      <c r="P45" s="60" t="s">
        <v>5</v>
      </c>
      <c r="Q45" s="60" t="s">
        <v>6</v>
      </c>
      <c r="R45" s="60" t="s">
        <v>7</v>
      </c>
      <c r="S45" s="60" t="str">
        <f>IF(Q45="d",'RD1'!S45+1,'RD1'!S45)</f>
        <v>D</v>
      </c>
      <c r="T45" s="60" t="s">
        <v>9</v>
      </c>
      <c r="U45" s="60" t="s">
        <v>10</v>
      </c>
      <c r="V45" s="60" t="s">
        <v>11</v>
      </c>
      <c r="W45" s="61" t="s">
        <v>12</v>
      </c>
      <c r="Y45" s="1"/>
      <c r="Z45" s="1"/>
      <c r="AA45" t="s">
        <v>116</v>
      </c>
      <c r="AC45">
        <f>SUM(O28)</f>
        <v>178</v>
      </c>
      <c r="AD45" s="36"/>
      <c r="AE45" s="37"/>
      <c r="AF45" s="36"/>
      <c r="AH45" s="1"/>
      <c r="AI45" s="11"/>
      <c r="AJ45" s="7"/>
      <c r="AK45" s="1"/>
      <c r="AL45" s="8"/>
      <c r="AM45" s="1"/>
      <c r="AN45" s="8"/>
      <c r="AO45" s="1"/>
      <c r="AP45" s="7"/>
      <c r="AQ45" s="1"/>
      <c r="AR45" s="8"/>
      <c r="AS45" s="1"/>
      <c r="AT45" s="8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</row>
    <row r="46" spans="1:180" ht="15" customHeight="1" x14ac:dyDescent="0.35">
      <c r="A46" s="1"/>
      <c r="B46" s="63">
        <v>1</v>
      </c>
      <c r="C46" t="s">
        <v>50</v>
      </c>
      <c r="D46" s="64">
        <v>159</v>
      </c>
      <c r="E46" s="65">
        <v>4</v>
      </c>
      <c r="F46" s="65" t="str">
        <f>IF(AND(D46="NCR",D49="NCR"),"V",IF(AND(D46="NCR",D49="BYE"),"V",IF(AND(D46="BYE",D49="NCR"),"V",IF(AND(D46="BYE",D49="BYE"),"V",IF(D46&gt;D49,"W",IF(D46&lt;D49,"L","D"))))))</f>
        <v>W</v>
      </c>
      <c r="G46" s="65">
        <f>IF(F46="w",'RD2'!G46+1,'RD2'!G46)</f>
        <v>3</v>
      </c>
      <c r="H46" s="65">
        <f>IF(F46="d",'RD2'!H46+1,'RD2'!H46)</f>
        <v>0</v>
      </c>
      <c r="I46" s="65">
        <f>IF(OR(F46="l","ncr"),'RD2'!I46+1,'RD2'!I46)</f>
        <v>0</v>
      </c>
      <c r="J46" s="65">
        <f>IF(F46="w",'RD2'!J46+2,IF(F46="d",'RD2'!J46+1,'RD2'!J46))</f>
        <v>6</v>
      </c>
      <c r="K46" s="65">
        <f>D46+'RD2'!K46</f>
        <v>474</v>
      </c>
      <c r="L46" s="66">
        <v>1</v>
      </c>
      <c r="M46" s="67">
        <v>1</v>
      </c>
      <c r="N46" t="s">
        <v>133</v>
      </c>
      <c r="O46" s="64">
        <v>94</v>
      </c>
      <c r="P46" s="65">
        <v>4</v>
      </c>
      <c r="Q46" s="65" t="str">
        <f>IF(AND(O46="NCR",O49="NCR"),"V",IF(AND(O46="NCR",O49="BYE"),"V",IF(AND(O46="BYE",O49="NCR"),"V",IF(AND(O46="BYE",O49="BYE"),"V",IF(O46&gt;O49,"W",IF(O46&lt;O49,"L","D"))))))</f>
        <v>L</v>
      </c>
      <c r="R46" s="65">
        <f>IF(Q46="w",'RD2'!R46+1,'RD2'!R46)</f>
        <v>0</v>
      </c>
      <c r="S46" s="65">
        <f>IF(Q46="d",'RD2'!S46+1,'RD2'!S46)</f>
        <v>0</v>
      </c>
      <c r="T46" s="65">
        <f>IF(OR(Q46="l","ncr"),'RD2'!T46+1,'RD2'!T46)</f>
        <v>3</v>
      </c>
      <c r="U46" s="65">
        <f>IF(Q46="w",'RD2'!U46+2,IF(Q46="d",'RD2'!U46+1,'RD2'!U46))</f>
        <v>0</v>
      </c>
      <c r="V46" s="65">
        <f>O46+'RD2'!V46</f>
        <v>302</v>
      </c>
      <c r="W46" s="66">
        <v>4</v>
      </c>
      <c r="Y46" s="1"/>
      <c r="Z46" s="1"/>
      <c r="AC46" s="151">
        <f>SUM(AC43:AC45)</f>
        <v>505</v>
      </c>
      <c r="AD46" s="36"/>
      <c r="AE46" s="36"/>
      <c r="AF46" s="36"/>
      <c r="AH46" s="1"/>
      <c r="AI46" s="11"/>
      <c r="AJ46" s="7"/>
      <c r="AK46" s="1"/>
      <c r="AL46" s="8"/>
      <c r="AM46" s="1"/>
      <c r="AN46" s="8"/>
      <c r="AO46" s="1"/>
      <c r="AP46" s="7"/>
      <c r="AQ46" s="1"/>
      <c r="AR46" s="8"/>
      <c r="AS46" s="1"/>
      <c r="AT46" s="8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</row>
    <row r="47" spans="1:180" ht="15" customHeight="1" x14ac:dyDescent="0.35">
      <c r="A47" s="1"/>
      <c r="B47" s="63">
        <v>2</v>
      </c>
      <c r="C47" t="s">
        <v>128</v>
      </c>
      <c r="D47" s="64">
        <v>159</v>
      </c>
      <c r="E47" s="65">
        <v>3</v>
      </c>
      <c r="F47" s="65" t="str">
        <f>IF(AND(D47="NCR",D48="NCR"),"V",IF(AND(D47="NCR",D48="BYE"),"V",IF(AND(D47="BYE",D48="NCR"),"V",IF(AND(D47="BYE",D48="BYE"),"V",IF(D47&gt;D48,"W",IF(D47&lt;D48,"L","D"))))))</f>
        <v>W</v>
      </c>
      <c r="G47" s="65">
        <f>IF(F47="w",'RD2'!G47+1,'RD2'!G47)</f>
        <v>1</v>
      </c>
      <c r="H47" s="65">
        <f>IF(F47="d",'RD2'!H47+1,'RD2'!H47)</f>
        <v>0</v>
      </c>
      <c r="I47" s="65">
        <f>IF(OR(F47="l","ncr"),'RD2'!I47+1,'RD2'!I47)</f>
        <v>2</v>
      </c>
      <c r="J47" s="65">
        <f>IF(F47="w",'RD2'!J47+2,IF(F47="d",'RD2'!J47+1,'RD2'!J47))</f>
        <v>2</v>
      </c>
      <c r="K47" s="65">
        <f>D47+'RD2'!K47</f>
        <v>455</v>
      </c>
      <c r="L47" s="66">
        <v>3</v>
      </c>
      <c r="M47" s="67">
        <v>2</v>
      </c>
      <c r="N47" t="s">
        <v>134</v>
      </c>
      <c r="O47" s="64">
        <v>156</v>
      </c>
      <c r="P47" s="65">
        <v>3</v>
      </c>
      <c r="Q47" s="65" t="str">
        <f>IF(AND(O47="NCR",O48="NCR"),"V",IF(AND(O47="NCR",O48="BYE"),"V",IF(AND(O47="BYE",O48="NCR"),"V",IF(AND(O47="BYE",O48="BYE"),"V",IF(O47&gt;O48,"W",IF(O47&lt;O48,"L","D"))))))</f>
        <v>W</v>
      </c>
      <c r="R47" s="65">
        <f>IF(Q47="w",'RD2'!R47+1,'RD2'!R47)</f>
        <v>3</v>
      </c>
      <c r="S47" s="65">
        <f>IF(Q47="d",'RD2'!S47+1,'RD2'!S47)</f>
        <v>0</v>
      </c>
      <c r="T47" s="65">
        <f>IF(OR(Q47="l","ncr"),'RD2'!T47+1,'RD2'!T47)</f>
        <v>0</v>
      </c>
      <c r="U47" s="65">
        <f>IF(Q47="w",'RD2'!U47+2,IF(Q47="d",'RD2'!U47+1,'RD2'!U47))</f>
        <v>6</v>
      </c>
      <c r="V47" s="65">
        <f>O47+'RD2'!V47</f>
        <v>445</v>
      </c>
      <c r="W47" s="66">
        <v>1</v>
      </c>
      <c r="Y47" s="1"/>
      <c r="Z47" s="1"/>
      <c r="AA47" s="151" t="s">
        <v>143</v>
      </c>
      <c r="AD47" s="34"/>
      <c r="AE47" s="34"/>
      <c r="AF47" s="34"/>
      <c r="AH47" s="1"/>
      <c r="AI47" s="11"/>
      <c r="AJ47" s="7"/>
      <c r="AK47" s="1"/>
      <c r="AL47" s="8"/>
      <c r="AM47" s="1"/>
      <c r="AN47" s="8"/>
      <c r="AO47" s="1"/>
      <c r="AP47" s="7"/>
      <c r="AQ47" s="1"/>
      <c r="AR47" s="8"/>
      <c r="AS47" s="7"/>
      <c r="AT47" s="8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</row>
    <row r="48" spans="1:180" ht="15" customHeight="1" x14ac:dyDescent="0.35">
      <c r="A48" s="1"/>
      <c r="B48" s="63">
        <v>3</v>
      </c>
      <c r="C48" t="s">
        <v>129</v>
      </c>
      <c r="D48" s="64">
        <v>139</v>
      </c>
      <c r="E48" s="65">
        <v>2</v>
      </c>
      <c r="F48" s="65" t="str">
        <f>IF(AND(D48="NCR",D47="NCR"),"V",IF(AND(D48="NCR",D47="BYE"),"V",IF(AND(D48="BYE",D47="NCR"),"V",IF(AND(D48="BYE",D47="BYE"),"V",IF(D48&gt;D47,"W",IF(D48&lt;D47,"L","D"))))))</f>
        <v>L</v>
      </c>
      <c r="G48" s="65">
        <f>IF(F48="w",'RD2'!G48+1,'RD2'!G48)</f>
        <v>0</v>
      </c>
      <c r="H48" s="65">
        <f>IF(F48="d",'RD2'!H48+1,'RD2'!H48)</f>
        <v>0</v>
      </c>
      <c r="I48" s="65">
        <f>IF(OR(F48="l","ncr"),'RD2'!I48+1,'RD2'!I48)</f>
        <v>3</v>
      </c>
      <c r="J48" s="65">
        <f>IF(F48="w",'RD2'!J48+2,IF(F48="d",'RD2'!J48+1,'RD2'!J48))</f>
        <v>0</v>
      </c>
      <c r="K48" s="65">
        <f>D48+'RD2'!K48</f>
        <v>398</v>
      </c>
      <c r="L48" s="66">
        <v>6</v>
      </c>
      <c r="M48" s="67">
        <v>3</v>
      </c>
      <c r="N48" t="s">
        <v>135</v>
      </c>
      <c r="O48" s="64">
        <v>149</v>
      </c>
      <c r="P48" s="65">
        <v>2</v>
      </c>
      <c r="Q48" s="65" t="str">
        <f>IF(AND(O48="NCR",O47="NCR"),"V",IF(AND(O48="NCR",O47="BYE"),"V",IF(AND(O48="BYE",O47="NCR"),"V",IF(AND(O48="BYE",O47="BYE"),"V",IF(O48&gt;O47,"W",IF(O48&lt;O47,"L","D"))))))</f>
        <v>L</v>
      </c>
      <c r="R48" s="65">
        <f>IF(Q48="w",'RD2'!R48+1,'RD2'!R48)</f>
        <v>2</v>
      </c>
      <c r="S48" s="65">
        <f>IF(Q48="d",'RD2'!S48+1,'RD2'!S48)</f>
        <v>0</v>
      </c>
      <c r="T48" s="65">
        <f>IF(OR(Q48="l","ncr"),'RD2'!T48+1,'RD2'!T48)</f>
        <v>1</v>
      </c>
      <c r="U48" s="65">
        <f>IF(Q48="w",'RD2'!U48+2,IF(Q48="d",'RD2'!U48+1,'RD2'!U48))</f>
        <v>4</v>
      </c>
      <c r="V48" s="65">
        <f>O48+'RD2'!V48</f>
        <v>424</v>
      </c>
      <c r="W48" s="66">
        <v>3</v>
      </c>
      <c r="Y48" s="1"/>
      <c r="Z48" s="1"/>
      <c r="AA48" t="s">
        <v>127</v>
      </c>
      <c r="AC48">
        <f>SUM(D26)</f>
        <v>172</v>
      </c>
      <c r="AD48" s="36"/>
      <c r="AE48" s="37"/>
      <c r="AF48" s="36"/>
      <c r="AH48" s="1"/>
      <c r="AI48" s="11"/>
      <c r="AJ48" s="7"/>
      <c r="AK48" s="1"/>
      <c r="AL48" s="8"/>
      <c r="AM48" s="1"/>
      <c r="AN48" s="8"/>
      <c r="AO48" s="1"/>
      <c r="AP48" s="7"/>
      <c r="AQ48" s="1"/>
      <c r="AR48" s="8"/>
      <c r="AS48" s="1"/>
      <c r="AT48" s="8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</row>
    <row r="49" spans="1:180" ht="15" customHeight="1" x14ac:dyDescent="0.35">
      <c r="A49" s="1"/>
      <c r="B49" s="63">
        <v>4</v>
      </c>
      <c r="C49" t="s">
        <v>130</v>
      </c>
      <c r="D49" s="64">
        <v>142</v>
      </c>
      <c r="E49" s="65">
        <v>1</v>
      </c>
      <c r="F49" s="65" t="str">
        <f>IF(AND(D49="NCR",D46="NCR"),"V",IF(AND(D49="NCR",D46="BYE"),"V",IF(AND(D49="BYE",D46="NCR"),"V",IF(AND(D49="BYE",D46="BYE"),"V",IF(D49&gt;D46,"W",IF(D49&lt;D46,"L","D"))))))</f>
        <v>L</v>
      </c>
      <c r="G49" s="65">
        <f>IF(F49="w",'RD2'!G49+1,'RD2'!G49)</f>
        <v>1</v>
      </c>
      <c r="H49" s="65">
        <f>IF(F49="d",'RD2'!H49+1,'RD2'!H49)</f>
        <v>0</v>
      </c>
      <c r="I49" s="65">
        <f>IF(OR(F49="l","ncr"),'RD2'!I49+1,'RD2'!I49)</f>
        <v>2</v>
      </c>
      <c r="J49" s="65">
        <f>IF(F49="w",'RD2'!J49+2,IF(F49="d",'RD2'!J49+1,'RD2'!J49))</f>
        <v>2</v>
      </c>
      <c r="K49" s="65">
        <f>D49+'RD2'!K49</f>
        <v>417</v>
      </c>
      <c r="L49" s="66">
        <v>4</v>
      </c>
      <c r="M49" s="67">
        <v>4</v>
      </c>
      <c r="N49" t="s">
        <v>56</v>
      </c>
      <c r="O49" s="64">
        <v>118</v>
      </c>
      <c r="P49" s="65">
        <v>1</v>
      </c>
      <c r="Q49" s="65" t="str">
        <f>IF(AND(O49="NCR",O46="NCR"),"V",IF(AND(O49="NCR",O46="BYE"),"V",IF(AND(O49="BYE",O46="NCR"),"V",IF(AND(O49="BYE",O46="BYE"),"V",IF(O49&gt;O46,"W",IF(O49&lt;O46,"L","D"))))))</f>
        <v>W</v>
      </c>
      <c r="R49" s="65">
        <f>IF(Q49="w",'RD2'!R49+1,'RD2'!R49)</f>
        <v>3</v>
      </c>
      <c r="S49" s="65">
        <f>IF(Q49="d",'RD2'!S49+1,'RD2'!S49)</f>
        <v>0</v>
      </c>
      <c r="T49" s="65">
        <f>IF(OR(Q49="l","ncr"),'RD2'!T49+1,'RD2'!T49)</f>
        <v>0</v>
      </c>
      <c r="U49" s="65">
        <f>IF(Q49="w",'RD2'!U49+2,IF(Q49="d",'RD2'!U49+1,'RD2'!U49))</f>
        <v>6</v>
      </c>
      <c r="V49" s="65">
        <f>O49+'RD2'!V49</f>
        <v>357</v>
      </c>
      <c r="W49" s="66">
        <v>2</v>
      </c>
      <c r="Y49" s="1"/>
      <c r="Z49" s="1"/>
      <c r="AA49" t="s">
        <v>106</v>
      </c>
      <c r="AC49">
        <f>SUM(O31)</f>
        <v>159</v>
      </c>
      <c r="AD49" s="36"/>
      <c r="AE49" s="37"/>
      <c r="AF49" s="36"/>
      <c r="AH49" s="1"/>
      <c r="AI49" s="11"/>
      <c r="AJ49" s="7"/>
      <c r="AK49" s="1"/>
      <c r="AL49" s="8"/>
      <c r="AM49" s="1"/>
      <c r="AN49" s="8"/>
      <c r="AO49" s="1"/>
      <c r="AP49" s="7"/>
      <c r="AQ49" s="1"/>
      <c r="AR49" s="8"/>
      <c r="AS49" s="1"/>
      <c r="AT49" s="8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</row>
    <row r="50" spans="1:180" ht="15" customHeight="1" x14ac:dyDescent="0.35">
      <c r="A50" s="1"/>
      <c r="B50" s="63">
        <v>5</v>
      </c>
      <c r="C50" t="s">
        <v>131</v>
      </c>
      <c r="D50" s="64">
        <v>159</v>
      </c>
      <c r="E50" s="65">
        <v>6</v>
      </c>
      <c r="F50" s="65" t="str">
        <f>IF(AND(D50="NCR",D51="NCR"),"V",IF(AND(D50="NCR",D51="BYE"),"V",IF(AND(D50="BYE",D51="NCR"),"V",IF(AND(D50="BYE",D51="BYE"),"V",IF(D50&gt;D51,"W",IF(D50&lt;D51,"L","D"))))))</f>
        <v>W</v>
      </c>
      <c r="G50" s="65">
        <f>IF(F50="w",'RD2'!G50+1,'RD2'!G50)</f>
        <v>3</v>
      </c>
      <c r="H50" s="65">
        <f>IF(F50="d",'RD2'!H50+1,'RD2'!H50)</f>
        <v>0</v>
      </c>
      <c r="I50" s="65">
        <f>IF(OR(F50="l","ncr"),'RD2'!I50+1,'RD2'!I50)</f>
        <v>0</v>
      </c>
      <c r="J50" s="65">
        <f>IF(F50="w",'RD2'!J50+2,IF(F50="d",'RD2'!J50+1,'RD2'!J50))</f>
        <v>6</v>
      </c>
      <c r="K50" s="65">
        <f>D50+'RD2'!K50</f>
        <v>467</v>
      </c>
      <c r="L50" s="66">
        <v>2</v>
      </c>
      <c r="M50" s="67">
        <v>5</v>
      </c>
      <c r="N50" t="s">
        <v>68</v>
      </c>
      <c r="O50" s="64" t="s">
        <v>49</v>
      </c>
      <c r="P50" s="65">
        <v>6</v>
      </c>
      <c r="Q50" s="65" t="s">
        <v>9</v>
      </c>
      <c r="R50" s="65">
        <f>IF(Q50="w",'RD2'!R50+1,'RD2'!R50)</f>
        <v>0</v>
      </c>
      <c r="S50" s="65">
        <f>IF(Q50="d",'RD2'!S50+1,'RD2'!S50)</f>
        <v>0</v>
      </c>
      <c r="T50" s="65">
        <f>IF(OR(Q50="l","ncr"),'RD2'!T50+1,'RD2'!T50)</f>
        <v>3</v>
      </c>
      <c r="U50" s="65">
        <f>IF(Q50="w",'RD2'!U50+2,IF(Q50="d",'RD2'!U50+1,'RD2'!U50))</f>
        <v>0</v>
      </c>
      <c r="V50" s="65">
        <f>O50+'RD2'!V50</f>
        <v>0</v>
      </c>
      <c r="W50" s="66">
        <v>5</v>
      </c>
      <c r="Y50" s="1"/>
      <c r="Z50" s="1"/>
      <c r="AA50" t="s">
        <v>117</v>
      </c>
      <c r="AC50">
        <f>SUM(O33)</f>
        <v>158</v>
      </c>
      <c r="AD50" s="36"/>
      <c r="AE50" s="37"/>
      <c r="AF50" s="36"/>
      <c r="AH50" s="1"/>
      <c r="AI50" s="11"/>
      <c r="AJ50" s="7"/>
      <c r="AK50" s="1"/>
      <c r="AL50" s="8"/>
      <c r="AM50" s="1"/>
      <c r="AN50" s="8"/>
      <c r="AO50" s="1"/>
      <c r="AP50" s="7"/>
      <c r="AQ50" s="1"/>
      <c r="AR50" s="8"/>
      <c r="AS50" s="1"/>
      <c r="AT50" s="8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</row>
    <row r="51" spans="1:180" ht="15" customHeight="1" x14ac:dyDescent="0.35">
      <c r="A51" s="1"/>
      <c r="B51" s="63">
        <v>6</v>
      </c>
      <c r="C51" t="s">
        <v>132</v>
      </c>
      <c r="D51" s="64">
        <v>137</v>
      </c>
      <c r="E51" s="65">
        <v>5</v>
      </c>
      <c r="F51" s="65" t="str">
        <f>IF(AND(D51="NCR",D50="NCR"),"V",IF(AND(D51="NCR",D50="BYE"),"V",IF(AND(D51="BYE",D50="NCR"),"V",IF(AND(D51="BYE",D50="BYE"),"V",IF(D51&gt;D50,"W",IF(D51&lt;D50,"L","D"))))))</f>
        <v>L</v>
      </c>
      <c r="G51" s="65">
        <f>IF(F51="w",'RD2'!G51+1,'RD2'!G51)</f>
        <v>1</v>
      </c>
      <c r="H51" s="65">
        <f>IF(F51="d",'RD2'!H51+1,'RD2'!H51)</f>
        <v>0</v>
      </c>
      <c r="I51" s="65">
        <f>IF(OR(F51="l","ncr"),'RD2'!I51+1,'RD2'!I51)</f>
        <v>2</v>
      </c>
      <c r="J51" s="65">
        <f>IF(F51="w",'RD2'!J51+2,IF(F51="d",'RD2'!J51+1,'RD2'!J51))</f>
        <v>2</v>
      </c>
      <c r="K51" s="65">
        <f>D51+'RD2'!K51</f>
        <v>413</v>
      </c>
      <c r="L51" s="66">
        <v>5</v>
      </c>
      <c r="M51" s="67">
        <v>6</v>
      </c>
      <c r="N51" t="s">
        <v>69</v>
      </c>
      <c r="O51" s="64" t="s">
        <v>49</v>
      </c>
      <c r="P51" s="65">
        <v>5</v>
      </c>
      <c r="Q51" s="65" t="s">
        <v>9</v>
      </c>
      <c r="R51" s="65">
        <f>IF(Q51="w",'RD2'!R51+1,'RD2'!R51)</f>
        <v>0</v>
      </c>
      <c r="S51" s="65">
        <f>IF(Q51="d",'RD2'!S51+1,'RD2'!S51)</f>
        <v>0</v>
      </c>
      <c r="T51" s="65">
        <f>IF(OR(Q51="l","ncr"),'RD2'!T51+1,'RD2'!T51)</f>
        <v>3</v>
      </c>
      <c r="U51" s="65">
        <f>IF(Q51="w",'RD2'!U51+2,IF(Q51="d",'RD2'!U51+1,'RD2'!U51))</f>
        <v>0</v>
      </c>
      <c r="V51" s="65">
        <f>O51+'RD2'!V51</f>
        <v>0</v>
      </c>
      <c r="W51" s="66">
        <v>6</v>
      </c>
      <c r="Y51" s="1"/>
      <c r="Z51" s="1"/>
      <c r="AC51" s="151">
        <f>SUM(AC48:AC50)</f>
        <v>489</v>
      </c>
      <c r="AD51" s="36"/>
      <c r="AE51" s="36"/>
      <c r="AF51" s="36"/>
      <c r="AH51" s="1"/>
      <c r="AI51" s="11"/>
      <c r="AJ51" s="7"/>
      <c r="AK51" s="1"/>
      <c r="AL51" s="8"/>
      <c r="AM51" s="1"/>
      <c r="AN51" s="8"/>
      <c r="AO51" s="1"/>
      <c r="AP51" s="7"/>
      <c r="AQ51" s="1"/>
      <c r="AR51" s="8"/>
      <c r="AS51" s="1"/>
      <c r="AT51" s="8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</row>
    <row r="52" spans="1:180" ht="15" customHeight="1" x14ac:dyDescent="0.35">
      <c r="A52" s="1"/>
      <c r="B52" s="58"/>
      <c r="C52" s="59" t="s">
        <v>65</v>
      </c>
      <c r="D52" s="68" t="s">
        <v>4</v>
      </c>
      <c r="E52" s="60" t="s">
        <v>5</v>
      </c>
      <c r="F52" s="60" t="s">
        <v>6</v>
      </c>
      <c r="G52" s="60" t="s">
        <v>7</v>
      </c>
      <c r="H52" s="60" t="s">
        <v>8</v>
      </c>
      <c r="I52" s="60" t="s">
        <v>9</v>
      </c>
      <c r="J52" s="60" t="s">
        <v>10</v>
      </c>
      <c r="K52" s="60" t="s">
        <v>11</v>
      </c>
      <c r="L52" s="69" t="s">
        <v>12</v>
      </c>
      <c r="M52" s="62"/>
      <c r="N52" s="59" t="s">
        <v>66</v>
      </c>
      <c r="O52" s="68" t="s">
        <v>4</v>
      </c>
      <c r="P52" s="60" t="s">
        <v>5</v>
      </c>
      <c r="Q52" s="60" t="s">
        <v>6</v>
      </c>
      <c r="R52" s="60" t="s">
        <v>7</v>
      </c>
      <c r="S52" s="60" t="s">
        <v>8</v>
      </c>
      <c r="T52" s="60" t="s">
        <v>9</v>
      </c>
      <c r="U52" s="60" t="s">
        <v>10</v>
      </c>
      <c r="V52" s="60" t="s">
        <v>11</v>
      </c>
      <c r="W52" s="69" t="s">
        <v>12</v>
      </c>
      <c r="Y52" s="1"/>
      <c r="Z52" s="1"/>
      <c r="AA52" s="151" t="s">
        <v>144</v>
      </c>
      <c r="AD52" s="36"/>
      <c r="AE52" s="34"/>
      <c r="AF52" s="34"/>
      <c r="AH52" s="1"/>
      <c r="AI52" s="11"/>
      <c r="AJ52" s="7"/>
      <c r="AK52" s="1"/>
      <c r="AL52" s="8"/>
      <c r="AM52" s="1"/>
      <c r="AN52" s="8"/>
      <c r="AO52" s="1"/>
      <c r="AP52" s="7"/>
      <c r="AQ52" s="1"/>
      <c r="AR52" s="8"/>
      <c r="AS52" s="1"/>
      <c r="AT52" s="8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</row>
    <row r="53" spans="1:180" ht="15" customHeight="1" x14ac:dyDescent="0.35">
      <c r="A53" s="1"/>
      <c r="B53" s="63">
        <v>1</v>
      </c>
      <c r="D53" s="64" t="s">
        <v>49</v>
      </c>
      <c r="E53" s="65">
        <v>4</v>
      </c>
      <c r="F53" s="65" t="str">
        <f>IF(AND(D53="NCR",D56="NCR"),"V",IF(AND(D53="NCR",D56="BYE"),"V",IF(AND(D53="BYE",D56="NCR"),"V",IF(AND(D53="BYE",D56="BYE"),"V",IF(D53&gt;D56,"W",IF(D53&lt;D56,"L","D"))))))</f>
        <v>D</v>
      </c>
      <c r="G53" s="65">
        <f>IF(F53="w",'RD2'!G53+1,'RD2'!G53)</f>
        <v>0</v>
      </c>
      <c r="H53" s="65">
        <f>IF(F53="d",'RD2'!H53+1,'RD2'!H53)</f>
        <v>3</v>
      </c>
      <c r="I53" s="65">
        <f>IF(OR(F53="l","ncr"),'RD2'!I53+1,'RD2'!I53)</f>
        <v>0</v>
      </c>
      <c r="J53" s="65">
        <f>IF(F53="w",'RD2'!J53+2,IF(F53="d",'RD2'!J53+1,'RD2'!J53))</f>
        <v>3</v>
      </c>
      <c r="K53" s="65">
        <f>D53+'RD2'!K53</f>
        <v>0</v>
      </c>
      <c r="L53" s="66">
        <v>4</v>
      </c>
      <c r="M53" s="67">
        <v>1</v>
      </c>
      <c r="N53" s="11" t="s">
        <v>49</v>
      </c>
      <c r="O53" s="64" t="s">
        <v>49</v>
      </c>
      <c r="P53" s="65">
        <v>4</v>
      </c>
      <c r="Q53" s="65" t="str">
        <f>IF(AND(O53="NCR",O56="NCR"),"V",IF(AND(O53="NCR",O56="BYE"),"V",IF(AND(O53="BYE",O56="NCR"),"V",IF(AND(O53="BYE",O56="BYE"),"V",IF(O53&gt;O56,"W",IF(O53&lt;O56,"L","D"))))))</f>
        <v>D</v>
      </c>
      <c r="R53" s="65">
        <f>IF(Q53="w",'RD2'!R53+1,'RD2'!R53)</f>
        <v>0</v>
      </c>
      <c r="S53" s="65">
        <f>IF(Q53="d",'RD2'!S53+1,'RD2'!S53)</f>
        <v>3</v>
      </c>
      <c r="T53" s="65">
        <f>IF(OR(Q53="l","ncr"),'RD2'!T53+1,'RD2'!T53)</f>
        <v>0</v>
      </c>
      <c r="U53" s="65">
        <f>IF(Q53="w",'RD2'!U53+2,IF(Q53="d",'RD2'!U53+1,'RD2'!U53))</f>
        <v>3</v>
      </c>
      <c r="V53" s="65">
        <f>O53+'RD2'!V53</f>
        <v>0</v>
      </c>
      <c r="W53" s="66">
        <v>5</v>
      </c>
      <c r="Y53" s="1"/>
      <c r="Z53" s="1"/>
      <c r="AA53" t="s">
        <v>137</v>
      </c>
      <c r="AC53">
        <f>SUM(D33)</f>
        <v>159</v>
      </c>
      <c r="AD53" s="36"/>
      <c r="AE53" s="37"/>
      <c r="AF53" s="36"/>
      <c r="AH53" s="1"/>
      <c r="AI53" s="11"/>
      <c r="AJ53" s="7"/>
      <c r="AK53" s="1"/>
      <c r="AL53" s="8"/>
      <c r="AM53" s="1"/>
      <c r="AN53" s="8"/>
      <c r="AO53" s="1"/>
      <c r="AP53" s="7"/>
      <c r="AQ53" s="1"/>
      <c r="AR53" s="8"/>
      <c r="AS53" s="1"/>
      <c r="AT53" s="8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</row>
    <row r="54" spans="1:180" ht="15" customHeight="1" x14ac:dyDescent="0.35">
      <c r="A54" s="1"/>
      <c r="B54" s="63">
        <v>2</v>
      </c>
      <c r="D54" s="64" t="s">
        <v>49</v>
      </c>
      <c r="E54" s="65">
        <v>3</v>
      </c>
      <c r="F54" s="65" t="str">
        <f>IF(AND(D54="NCR",D55="NCR"),"V",IF(AND(D54="NCR",D55="BYE"),"V",IF(AND(D54="BYE",D55="NCR"),"V",IF(AND(D54="BYE",D55="BYE"),"V",IF(D54&gt;D55,"W",IF(D54&lt;D55,"L","D"))))))</f>
        <v>D</v>
      </c>
      <c r="G54" s="65">
        <f>IF(F54="w",'RD2'!G54+1,'RD2'!G54)</f>
        <v>0</v>
      </c>
      <c r="H54" s="65">
        <f>IF(F54="d",'RD2'!H54+1,'RD2'!H54)</f>
        <v>3</v>
      </c>
      <c r="I54" s="65">
        <f>IF(OR(F54="l","ncr"),'RD2'!I54+1,'RD2'!I54)</f>
        <v>0</v>
      </c>
      <c r="J54" s="65">
        <f>IF(F54="w",'RD2'!J54+2,IF(F54="d",'RD2'!J54+1,'RD2'!J54))</f>
        <v>3</v>
      </c>
      <c r="K54" s="65">
        <f>D54+'RD2'!K54</f>
        <v>0</v>
      </c>
      <c r="L54" s="66">
        <v>1</v>
      </c>
      <c r="M54" s="67">
        <v>2</v>
      </c>
      <c r="N54" s="11" t="s">
        <v>49</v>
      </c>
      <c r="O54" s="64" t="s">
        <v>49</v>
      </c>
      <c r="P54" s="65">
        <v>3</v>
      </c>
      <c r="Q54" s="65" t="str">
        <f>IF(AND(O54="NCR",O55="NCR"),"V",IF(AND(O54="NCR",O55="BYE"),"V",IF(AND(O54="BYE",O55="NCR"),"V",IF(AND(O54="BYE",O55="BYE"),"V",IF(O54&gt;O55,"W",IF(O54&lt;O55,"L","D"))))))</f>
        <v>D</v>
      </c>
      <c r="R54" s="65">
        <f>IF(Q54="w",'RD2'!R54+1,'RD2'!R54)</f>
        <v>0</v>
      </c>
      <c r="S54" s="65">
        <f>IF(Q54="d",'RD2'!S54+1,'RD2'!S54)</f>
        <v>3</v>
      </c>
      <c r="T54" s="65">
        <f>IF(OR(Q54="l","ncr"),'RD2'!T54+1,'RD2'!T54)</f>
        <v>0</v>
      </c>
      <c r="U54" s="65">
        <f>IF(Q54="w",'RD2'!U54+2,IF(Q54="d",'RD2'!U54+1,'RD2'!U54))</f>
        <v>3</v>
      </c>
      <c r="V54" s="65">
        <f>O54+'RD2'!V54</f>
        <v>0</v>
      </c>
      <c r="W54" s="66">
        <v>2</v>
      </c>
      <c r="X54" s="11"/>
      <c r="Y54" s="1"/>
      <c r="Z54" s="1"/>
      <c r="AA54" t="s">
        <v>118</v>
      </c>
      <c r="AC54">
        <f>SUM(O35)</f>
        <v>153</v>
      </c>
      <c r="AD54" s="36"/>
      <c r="AE54" s="37"/>
      <c r="AF54" s="36"/>
      <c r="AH54" s="1"/>
      <c r="AI54" s="11"/>
      <c r="AJ54" s="7"/>
      <c r="AK54" s="1"/>
      <c r="AL54" s="8"/>
      <c r="AM54" s="1"/>
      <c r="AN54" s="8"/>
      <c r="AO54" s="1"/>
      <c r="AP54" s="7"/>
      <c r="AQ54" s="1"/>
      <c r="AR54" s="8"/>
      <c r="AS54" s="1"/>
      <c r="AT54" s="8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</row>
    <row r="55" spans="1:180" ht="15" customHeight="1" x14ac:dyDescent="0.35">
      <c r="A55" s="1"/>
      <c r="B55" s="63">
        <v>3</v>
      </c>
      <c r="D55" s="64" t="s">
        <v>49</v>
      </c>
      <c r="E55" s="65">
        <v>2</v>
      </c>
      <c r="F55" s="65" t="str">
        <f>IF(AND(D55="NCR",D54="NCR"),"V",IF(AND(D55="NCR",D54="BYE"),"V",IF(AND(D55="BYE",D54="NCR"),"V",IF(AND(D55="BYE",D54="BYE"),"V",IF(D55&gt;D54,"W",IF(D55&lt;D54,"L","D"))))))</f>
        <v>D</v>
      </c>
      <c r="G55" s="65">
        <f>IF(F55="w",'RD2'!G55+1,'RD2'!G55)</f>
        <v>0</v>
      </c>
      <c r="H55" s="65">
        <f>IF(F55="d",'RD2'!H55+1,'RD2'!H55)</f>
        <v>3</v>
      </c>
      <c r="I55" s="65">
        <f>IF(OR(F55="l","ncr"),'RD2'!I55+1,'RD2'!I55)</f>
        <v>0</v>
      </c>
      <c r="J55" s="65">
        <f>IF(F55="w",'RD2'!J55+2,IF(F55="d",'RD2'!J55+1,'RD2'!J55))</f>
        <v>3</v>
      </c>
      <c r="K55" s="65">
        <f>D55+'RD2'!K55</f>
        <v>0</v>
      </c>
      <c r="L55" s="66">
        <v>5</v>
      </c>
      <c r="M55" s="67">
        <v>3</v>
      </c>
      <c r="N55" s="11" t="s">
        <v>49</v>
      </c>
      <c r="O55" s="132" t="s">
        <v>49</v>
      </c>
      <c r="P55" s="65">
        <v>2</v>
      </c>
      <c r="Q55" s="65" t="str">
        <f>IF(AND(O55="NCR",O54="NCR"),"V",IF(AND(O55="NCR",O54="BYE"),"V",IF(AND(O55="BYE",O54="NCR"),"V",IF(AND(O55="BYE",O54="BYE"),"V",IF(O55&gt;O54,"W",IF(O55&lt;O54,"L","D"))))))</f>
        <v>D</v>
      </c>
      <c r="R55" s="65">
        <f>IF(Q55="w",'RD2'!R55+1,'RD2'!R55)</f>
        <v>0</v>
      </c>
      <c r="S55" s="65">
        <f>IF(Q55="d",'RD2'!S55+1,'RD2'!S55)</f>
        <v>3</v>
      </c>
      <c r="T55" s="65">
        <f>IF(OR(Q55="l","ncr"),'RD2'!T55+1,'RD2'!T55)</f>
        <v>0</v>
      </c>
      <c r="U55" s="65">
        <f>IF(Q55="w",'RD2'!U55+2,IF(Q55="d",'RD2'!U55+1,'RD2'!U55))</f>
        <v>3</v>
      </c>
      <c r="V55" s="65">
        <f>O55+'RD2'!V55</f>
        <v>0</v>
      </c>
      <c r="W55" s="66">
        <v>1</v>
      </c>
      <c r="X55" s="11"/>
      <c r="Y55" s="1"/>
      <c r="Z55" s="1"/>
      <c r="AA55" t="s">
        <v>96</v>
      </c>
      <c r="AC55">
        <f>SUM(O36)</f>
        <v>149</v>
      </c>
      <c r="AD55" s="36"/>
      <c r="AE55" s="37"/>
      <c r="AF55" s="36"/>
      <c r="AH55" s="1"/>
      <c r="AI55" s="11"/>
      <c r="AJ55" s="7"/>
      <c r="AK55" s="1"/>
      <c r="AL55" s="8"/>
      <c r="AM55" s="1"/>
      <c r="AN55" s="8"/>
      <c r="AO55" s="1"/>
      <c r="AP55" s="7"/>
      <c r="AQ55" s="1"/>
      <c r="AR55" s="8"/>
      <c r="AS55" s="1"/>
      <c r="AT55" s="8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</row>
    <row r="56" spans="1:180" ht="15" customHeight="1" x14ac:dyDescent="0.35">
      <c r="A56" s="1"/>
      <c r="B56" s="63">
        <v>4</v>
      </c>
      <c r="D56" s="64" t="s">
        <v>49</v>
      </c>
      <c r="E56" s="65">
        <v>1</v>
      </c>
      <c r="F56" s="65" t="str">
        <f>IF(AND(D56="NCR",D53="NCR"),"V",IF(AND(D56="NCR",D53="BYE"),"V",IF(AND(D56="BYE",D53="NCR"),"V",IF(AND(D56="BYE",D53="BYE"),"V",IF(D56&gt;D53,"W",IF(D56&lt;D53,"L","D"))))))</f>
        <v>D</v>
      </c>
      <c r="G56" s="65">
        <f>IF(F56="w",'RD2'!G56+1,'RD2'!G56)</f>
        <v>0</v>
      </c>
      <c r="H56" s="65">
        <f>IF(F56="d",'RD2'!H56+1,'RD2'!H56)</f>
        <v>3</v>
      </c>
      <c r="I56" s="65">
        <f>IF(OR(F56="l","ncr"),'RD2'!I56+1,'RD2'!I56)</f>
        <v>0</v>
      </c>
      <c r="J56" s="65">
        <f>IF(F56="w",'RD2'!J56+2,IF(F56="d",'RD2'!J56+1,'RD2'!J56))</f>
        <v>3</v>
      </c>
      <c r="K56" s="65">
        <f>D56+'RD2'!K56</f>
        <v>0</v>
      </c>
      <c r="L56" s="66">
        <v>2</v>
      </c>
      <c r="M56" s="67">
        <v>4</v>
      </c>
      <c r="N56" s="11" t="s">
        <v>49</v>
      </c>
      <c r="O56" s="64" t="s">
        <v>49</v>
      </c>
      <c r="P56" s="65">
        <v>1</v>
      </c>
      <c r="Q56" s="65" t="str">
        <f>IF(AND(O56="NCR",O53="NCR"),"V",IF(AND(O56="NCR",O53="BYE"),"V",IF(AND(O56="BYE",O53="NCR"),"V",IF(AND(O56="BYE",O53="BYE"),"V",IF(O56&gt;O53,"W",IF(O56&lt;O53,"L","D"))))))</f>
        <v>D</v>
      </c>
      <c r="R56" s="65">
        <f>IF(Q56="w",'RD2'!R56+1,'RD2'!R56)</f>
        <v>0</v>
      </c>
      <c r="S56" s="65">
        <f>IF(Q56="d",'RD2'!S56+1,'RD2'!S56)</f>
        <v>3</v>
      </c>
      <c r="T56" s="65">
        <f>IF(OR(Q56="l","ncr"),'RD2'!T56+1,'RD2'!T56)</f>
        <v>0</v>
      </c>
      <c r="U56" s="65">
        <f>IF(Q56="w",'RD2'!U56+2,IF(Q56="d",'RD2'!U56+1,'RD2'!U56))</f>
        <v>3</v>
      </c>
      <c r="V56" s="65">
        <f>O56+'RD2'!V56</f>
        <v>0</v>
      </c>
      <c r="W56" s="66">
        <v>3</v>
      </c>
      <c r="X56" s="11"/>
      <c r="Y56" s="1"/>
      <c r="Z56" s="163" t="s">
        <v>153</v>
      </c>
      <c r="AC56" s="151">
        <f>SUM(AC53:AC55)</f>
        <v>461</v>
      </c>
      <c r="AD56" s="36"/>
      <c r="AE56" s="36"/>
      <c r="AF56" s="36"/>
      <c r="AH56" s="1"/>
      <c r="AI56" s="11"/>
      <c r="AJ56" s="7"/>
      <c r="AK56" s="1"/>
      <c r="AL56" s="8"/>
      <c r="AM56" s="1"/>
      <c r="AN56" s="8"/>
      <c r="AO56" s="1"/>
      <c r="AP56" s="7"/>
      <c r="AQ56" s="1"/>
      <c r="AR56" s="8"/>
      <c r="AS56" s="1"/>
      <c r="AT56" s="8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</row>
    <row r="57" spans="1:180" ht="15" customHeight="1" x14ac:dyDescent="0.35">
      <c r="A57" s="1"/>
      <c r="B57" s="63">
        <v>5</v>
      </c>
      <c r="D57" s="64" t="s">
        <v>49</v>
      </c>
      <c r="E57" s="65">
        <v>6</v>
      </c>
      <c r="F57" s="65" t="str">
        <f>IF(AND(D57="NCR",D58="NCR"),"V",IF(AND(D57="NCR",D58="BYE"),"V",IF(AND(D57="BYE",D58="NCR"),"V",IF(AND(D57="BYE",D58="BYE"),"V",IF(D57&gt;D58,"W",IF(D57&lt;D58,"L","D"))))))</f>
        <v>D</v>
      </c>
      <c r="G57" s="65">
        <f>IF(F57="w",'RD2'!G57+1,'RD2'!G57)</f>
        <v>0</v>
      </c>
      <c r="H57" s="65">
        <f>IF(F57="d",'RD2'!H57+1,'RD2'!H57)</f>
        <v>3</v>
      </c>
      <c r="I57" s="65">
        <f>IF(OR(F57="l","ncr"),'RD2'!I57+1,'RD2'!I57)</f>
        <v>0</v>
      </c>
      <c r="J57" s="65">
        <f>IF(F57="w",'RD2'!J57+2,IF(F57="d",'RD2'!J57+1,'RD2'!J57))</f>
        <v>3</v>
      </c>
      <c r="K57" s="65">
        <f>D57+'RD2'!K57</f>
        <v>0</v>
      </c>
      <c r="L57" s="66">
        <v>6</v>
      </c>
      <c r="M57" s="67">
        <v>5</v>
      </c>
      <c r="N57" s="11" t="s">
        <v>49</v>
      </c>
      <c r="O57" s="64" t="s">
        <v>49</v>
      </c>
      <c r="P57" s="65">
        <v>6</v>
      </c>
      <c r="Q57" s="65" t="str">
        <f>IF(AND(O57="NCR",O58="NCR"),"V",IF(AND(O57="NCR",O58="BYE"),"V",IF(AND(O57="BYE",O58="NCR"),"V",IF(AND(O57="BYE",O58="BYE"),"V",IF(O57&gt;O58,"W",IF(O57&lt;O58,"L","D"))))))</f>
        <v>D</v>
      </c>
      <c r="R57" s="65">
        <f>IF(Q57="w",'RD2'!R57+1,'RD2'!R57)</f>
        <v>0</v>
      </c>
      <c r="S57" s="65">
        <f>IF(Q57="d",'RD2'!S57+1,'RD2'!S57)</f>
        <v>3</v>
      </c>
      <c r="T57" s="65">
        <f>IF(OR(Q57="l","ncr"),'RD2'!T57+1,'RD2'!T57)</f>
        <v>0</v>
      </c>
      <c r="U57" s="65">
        <f>IF(Q57="w",'RD2'!U57+2,IF(Q57="d",'RD2'!U57+1,'RD2'!U57))</f>
        <v>3</v>
      </c>
      <c r="V57" s="65">
        <f>O57+'RD2'!V57</f>
        <v>0</v>
      </c>
      <c r="W57" s="66">
        <v>4</v>
      </c>
      <c r="X57" s="11"/>
      <c r="Y57" s="1"/>
      <c r="Z57" s="1"/>
      <c r="AA57" s="36"/>
      <c r="AB57" s="38"/>
      <c r="AC57" s="36"/>
      <c r="AD57" s="36"/>
      <c r="AE57" s="34"/>
      <c r="AF57" s="34"/>
      <c r="AH57" s="1"/>
      <c r="AI57" s="11"/>
      <c r="AJ57" s="7"/>
      <c r="AK57" s="1"/>
      <c r="AL57" s="8"/>
      <c r="AM57" s="1"/>
      <c r="AN57" s="8"/>
      <c r="AO57" s="1"/>
      <c r="AP57" s="7"/>
      <c r="AQ57" s="1"/>
      <c r="AR57" s="8"/>
      <c r="AS57" s="1"/>
      <c r="AT57" s="8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</row>
    <row r="58" spans="1:180" ht="15" customHeight="1" x14ac:dyDescent="0.35">
      <c r="A58" s="1"/>
      <c r="B58" s="127">
        <v>6</v>
      </c>
      <c r="C58" s="119"/>
      <c r="D58" s="128" t="s">
        <v>49</v>
      </c>
      <c r="E58" s="129">
        <v>5</v>
      </c>
      <c r="F58" s="129" t="str">
        <f>IF(AND(D58="NCR",D57="NCR"),"V",IF(AND(D58="NCR",D57="BYE"),"V",IF(AND(D58="BYE",D57="NCR"),"V",IF(AND(D58="BYE",D57="BYE"),"V",IF(D58&gt;D57,"W",IF(D58&lt;D57,"L","D"))))))</f>
        <v>D</v>
      </c>
      <c r="G58" s="129">
        <f>IF(F58="w",'RD2'!G58+1,'RD2'!G58)</f>
        <v>0</v>
      </c>
      <c r="H58" s="129">
        <f>IF(F58="d",'RD2'!H58+1,'RD2'!H58)</f>
        <v>3</v>
      </c>
      <c r="I58" s="129">
        <f>IF(OR(F58="l","ncr"),'RD2'!I58+1,'RD2'!I58)</f>
        <v>0</v>
      </c>
      <c r="J58" s="129">
        <f>IF(F58="w",'RD2'!J58+2,IF(F58="d",'RD2'!J58+1,'RD2'!J58))</f>
        <v>3</v>
      </c>
      <c r="K58" s="129">
        <f>D58+'RD2'!K58</f>
        <v>0</v>
      </c>
      <c r="L58" s="130">
        <v>3</v>
      </c>
      <c r="M58" s="127">
        <v>6</v>
      </c>
      <c r="N58" s="143" t="s">
        <v>49</v>
      </c>
      <c r="O58" s="128" t="s">
        <v>49</v>
      </c>
      <c r="P58" s="129">
        <v>5</v>
      </c>
      <c r="Q58" s="129" t="str">
        <f>IF(AND(O58="NCR",O57="NCR"),"V",IF(AND(O58="NCR",O57="BYE"),"V",IF(AND(O58="BYE",O57="NCR"),"V",IF(AND(O58="BYE",O57="BYE"),"V",IF(O58&gt;O57,"W",IF(O58&lt;O57,"L","D"))))))</f>
        <v>D</v>
      </c>
      <c r="R58" s="129">
        <f>IF(Q58="w",'RD2'!R58+1,'RD2'!R58)</f>
        <v>0</v>
      </c>
      <c r="S58" s="129">
        <f>IF(Q58="d",'RD2'!S58+1,'RD2'!S58)</f>
        <v>3</v>
      </c>
      <c r="T58" s="129">
        <f>IF(OR(Q58="l","ncr"),'RD2'!T58+1,'RD2'!T58)</f>
        <v>0</v>
      </c>
      <c r="U58" s="129">
        <f>IF(Q58="w",'RD2'!U58+2,IF(Q58="d",'RD2'!U58+1,'RD2'!U58))</f>
        <v>3</v>
      </c>
      <c r="V58" s="129">
        <f>O58+'RD2'!V58</f>
        <v>0</v>
      </c>
      <c r="W58" s="130">
        <v>6</v>
      </c>
      <c r="X58" s="1"/>
      <c r="Y58" s="1"/>
      <c r="Z58" s="1"/>
      <c r="AB58" s="35"/>
      <c r="AC58" s="36"/>
      <c r="AD58" s="36"/>
      <c r="AE58" s="37"/>
      <c r="AF58" s="36"/>
      <c r="AH58" s="1"/>
      <c r="AI58" s="11"/>
      <c r="AJ58" s="7"/>
      <c r="AK58" s="1"/>
      <c r="AL58" s="8"/>
      <c r="AM58" s="1"/>
      <c r="AN58" s="8"/>
      <c r="AO58" s="1"/>
      <c r="AP58" s="7"/>
      <c r="AQ58" s="1"/>
      <c r="AR58" s="8"/>
      <c r="AS58" s="1"/>
      <c r="AT58" s="8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</row>
    <row r="59" spans="1:180" ht="15" customHeight="1" x14ac:dyDescent="0.35">
      <c r="A59" s="1"/>
      <c r="B59" s="67"/>
      <c r="C59" s="55"/>
      <c r="D59" s="99"/>
      <c r="E59" s="67"/>
      <c r="F59" s="67"/>
      <c r="G59" s="67"/>
      <c r="H59" s="67"/>
      <c r="I59" s="67"/>
      <c r="J59" s="67"/>
      <c r="K59" s="67"/>
      <c r="L59" s="131"/>
      <c r="M59" s="67" t="s">
        <v>49</v>
      </c>
      <c r="N59" s="55" t="s">
        <v>49</v>
      </c>
      <c r="O59" s="99" t="s">
        <v>49</v>
      </c>
      <c r="P59" s="67" t="s">
        <v>49</v>
      </c>
      <c r="Q59" s="67" t="s">
        <v>49</v>
      </c>
      <c r="R59" s="67" t="s">
        <v>49</v>
      </c>
      <c r="S59" s="67" t="s">
        <v>49</v>
      </c>
      <c r="T59" s="67" t="s">
        <v>49</v>
      </c>
      <c r="U59" s="67" t="s">
        <v>49</v>
      </c>
      <c r="V59" s="67" t="s">
        <v>49</v>
      </c>
      <c r="W59" s="99" t="s">
        <v>49</v>
      </c>
      <c r="X59" s="1"/>
      <c r="Y59" s="1"/>
      <c r="Z59" s="1"/>
      <c r="AB59" s="35"/>
      <c r="AC59" s="36"/>
      <c r="AD59" s="36"/>
      <c r="AE59" s="37"/>
      <c r="AF59" s="36"/>
      <c r="AH59" s="1"/>
      <c r="AI59" s="7"/>
      <c r="AJ59" s="1"/>
      <c r="AK59" s="8"/>
      <c r="AL59" s="1"/>
      <c r="AM59" s="8"/>
      <c r="AN59" s="1"/>
      <c r="AO59" s="1"/>
      <c r="AP59" s="7"/>
      <c r="AQ59" s="1"/>
      <c r="AR59" s="8"/>
      <c r="AS59" s="1"/>
      <c r="AT59" s="8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</row>
    <row r="60" spans="1:180" ht="15" customHeight="1" x14ac:dyDescent="0.35">
      <c r="A60" s="1"/>
      <c r="B60" s="67"/>
      <c r="D60" s="99"/>
      <c r="E60" s="67"/>
      <c r="F60" s="67"/>
      <c r="G60" s="67"/>
      <c r="H60" s="67"/>
      <c r="I60" s="67"/>
      <c r="J60" s="67"/>
      <c r="K60" s="67"/>
      <c r="L60" s="99"/>
      <c r="M60" s="67"/>
      <c r="N60" s="120"/>
      <c r="O60" s="99"/>
      <c r="P60" s="67"/>
      <c r="Q60" s="67"/>
      <c r="R60" s="67"/>
      <c r="S60" s="67"/>
      <c r="T60" s="67"/>
      <c r="U60" s="67"/>
      <c r="V60" s="67"/>
      <c r="W60" s="99"/>
      <c r="X60" s="1"/>
      <c r="Y60" s="1"/>
      <c r="Z60" s="1"/>
      <c r="AA60" s="36"/>
      <c r="AB60" s="34"/>
      <c r="AC60" s="36"/>
      <c r="AD60" s="36"/>
      <c r="AE60" s="36"/>
      <c r="AF60" s="36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</row>
    <row r="61" spans="1:180" ht="15" customHeight="1" x14ac:dyDescent="0.35">
      <c r="A61" s="1"/>
      <c r="B61" s="55"/>
      <c r="C61" t="s">
        <v>138</v>
      </c>
      <c r="D61" s="55"/>
      <c r="E61" s="55"/>
      <c r="F61" s="55" t="s">
        <v>156</v>
      </c>
      <c r="G61" s="55"/>
      <c r="H61" s="55"/>
      <c r="I61" s="55"/>
      <c r="J61" s="55"/>
      <c r="K61" s="55"/>
      <c r="L61" s="55"/>
      <c r="M61" s="67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1"/>
      <c r="Y61" s="1"/>
      <c r="Z61" s="1"/>
      <c r="AA61" s="34"/>
      <c r="AB61" s="35"/>
      <c r="AC61" s="36"/>
      <c r="AD61" s="36"/>
      <c r="AE61" s="37"/>
      <c r="AF61" s="36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</row>
    <row r="62" spans="1:180" ht="15" customHeight="1" x14ac:dyDescent="0.35">
      <c r="A62" s="1"/>
      <c r="B62" s="55"/>
      <c r="D62" s="55"/>
      <c r="E62" s="55"/>
      <c r="F62" s="55"/>
      <c r="G62" s="55"/>
      <c r="H62" s="55"/>
      <c r="I62" s="55"/>
      <c r="J62" s="55"/>
      <c r="K62" s="55"/>
      <c r="L62" s="55"/>
      <c r="M62" s="67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1"/>
      <c r="Y62" s="1"/>
      <c r="Z62" s="1"/>
      <c r="AA62" s="34"/>
      <c r="AB62" s="35"/>
      <c r="AC62" s="36"/>
      <c r="AD62" s="36"/>
      <c r="AE62" s="37"/>
      <c r="AF62" s="36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</row>
    <row r="63" spans="1:180" ht="15" customHeight="1" x14ac:dyDescent="0.35">
      <c r="A63" s="1"/>
      <c r="B63" s="55"/>
      <c r="C63" s="75" t="s">
        <v>161</v>
      </c>
      <c r="D63" s="55"/>
      <c r="E63" s="55"/>
      <c r="F63" s="55" t="s">
        <v>162</v>
      </c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1"/>
      <c r="Y63" s="1"/>
      <c r="Z63" s="1"/>
      <c r="AA63" s="34"/>
      <c r="AB63" s="35"/>
      <c r="AC63" s="36"/>
      <c r="AD63" s="36"/>
      <c r="AE63" s="37"/>
      <c r="AF63" s="36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</row>
    <row r="64" spans="1:180" ht="15" customHeight="1" x14ac:dyDescent="0.35">
      <c r="A64" s="1"/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 t="s">
        <v>73</v>
      </c>
      <c r="P64" s="55"/>
      <c r="Q64" s="55"/>
      <c r="R64" s="55"/>
      <c r="S64" s="55"/>
      <c r="T64" s="55"/>
      <c r="U64" s="55"/>
      <c r="V64" s="55"/>
      <c r="W64" s="55"/>
      <c r="X64" s="1"/>
      <c r="Y64" s="1"/>
      <c r="Z64" s="1"/>
      <c r="AA64" s="34"/>
      <c r="AB64" s="38"/>
      <c r="AC64" s="36"/>
      <c r="AD64" s="36"/>
      <c r="AE64" s="36"/>
      <c r="AF64" s="36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</row>
    <row r="65" spans="1:180" ht="15" customHeight="1" x14ac:dyDescent="0.35">
      <c r="A65" s="1"/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1"/>
      <c r="Y65" s="1"/>
      <c r="Z65" s="1"/>
      <c r="AA65" s="36"/>
      <c r="AB65" s="38"/>
      <c r="AC65" s="36"/>
      <c r="AD65" s="34"/>
      <c r="AE65" s="34"/>
      <c r="AF65" s="34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</row>
    <row r="66" spans="1:180" ht="15" customHeight="1" x14ac:dyDescent="0.35">
      <c r="A66" s="1"/>
      <c r="B66" s="67"/>
      <c r="C66" s="55"/>
      <c r="D66" s="99"/>
      <c r="E66" s="55"/>
      <c r="F66" s="55"/>
      <c r="G66" s="55"/>
      <c r="H66" s="55"/>
      <c r="I66" s="55"/>
      <c r="J66" s="55"/>
      <c r="K66" s="55" t="s">
        <v>78</v>
      </c>
      <c r="L66" s="100"/>
      <c r="M66" s="67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1"/>
      <c r="Y66" s="1"/>
      <c r="Z66" s="1"/>
      <c r="AA66" s="36" t="s">
        <v>60</v>
      </c>
      <c r="AB66" s="35"/>
      <c r="AC66" s="36"/>
      <c r="AD66" s="36"/>
      <c r="AE66" s="37"/>
      <c r="AF66" s="36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</row>
    <row r="67" spans="1:180" ht="15" customHeight="1" x14ac:dyDescent="0.35">
      <c r="A67" s="1"/>
      <c r="B67" s="75"/>
      <c r="C67" s="75"/>
      <c r="D67" s="98"/>
      <c r="E67" s="75"/>
      <c r="F67" s="75"/>
      <c r="G67" s="75"/>
      <c r="H67" s="75"/>
      <c r="I67" s="75"/>
      <c r="J67" s="75"/>
      <c r="K67" s="75"/>
      <c r="L67" s="98"/>
      <c r="M67" s="75"/>
      <c r="N67" s="75"/>
      <c r="O67" s="75"/>
      <c r="P67" s="75"/>
      <c r="Q67" s="75"/>
      <c r="R67" s="75"/>
      <c r="S67" s="75"/>
      <c r="T67" s="75"/>
      <c r="U67" s="75"/>
      <c r="V67" s="75"/>
      <c r="W67" s="75"/>
      <c r="X67" s="1"/>
      <c r="Y67" s="1"/>
      <c r="Z67" s="1"/>
      <c r="AA67" s="39"/>
      <c r="AB67" s="35"/>
      <c r="AC67" s="36"/>
      <c r="AD67" s="36"/>
      <c r="AE67" s="37"/>
      <c r="AF67" s="36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</row>
    <row r="68" spans="1:180" ht="15.5" x14ac:dyDescent="0.35">
      <c r="A68" s="1"/>
      <c r="B68" s="58"/>
      <c r="C68" s="59" t="s">
        <v>3</v>
      </c>
      <c r="D68" s="68" t="s">
        <v>4</v>
      </c>
      <c r="E68" s="60" t="s">
        <v>5</v>
      </c>
      <c r="F68" s="60" t="s">
        <v>6</v>
      </c>
      <c r="G68" s="60" t="s">
        <v>7</v>
      </c>
      <c r="H68" s="60" t="s">
        <v>8</v>
      </c>
      <c r="I68" s="60" t="s">
        <v>9</v>
      </c>
      <c r="J68" s="60" t="s">
        <v>10</v>
      </c>
      <c r="K68" s="60" t="s">
        <v>11</v>
      </c>
      <c r="L68" s="69" t="s">
        <v>12</v>
      </c>
      <c r="M68" s="62"/>
      <c r="N68" s="59" t="s">
        <v>13</v>
      </c>
      <c r="O68" s="68" t="s">
        <v>4</v>
      </c>
      <c r="P68" s="60" t="s">
        <v>5</v>
      </c>
      <c r="Q68" s="60" t="s">
        <v>6</v>
      </c>
      <c r="R68" s="60" t="s">
        <v>7</v>
      </c>
      <c r="S68" s="60" t="s">
        <v>8</v>
      </c>
      <c r="T68" s="60" t="s">
        <v>9</v>
      </c>
      <c r="U68" s="60" t="s">
        <v>10</v>
      </c>
      <c r="V68" s="60" t="s">
        <v>11</v>
      </c>
      <c r="W68" s="69" t="s">
        <v>12</v>
      </c>
      <c r="X68" s="1"/>
      <c r="Y68" s="1"/>
      <c r="Z68" s="1"/>
      <c r="AA68" t="s">
        <v>89</v>
      </c>
      <c r="AC68" s="153">
        <v>549.20000000000005</v>
      </c>
      <c r="AD68" s="36"/>
      <c r="AE68" s="37"/>
      <c r="AF68" s="36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</row>
    <row r="69" spans="1:180" ht="15.5" x14ac:dyDescent="0.35">
      <c r="A69" s="1"/>
      <c r="B69" s="63">
        <v>1</v>
      </c>
      <c r="C69" s="152" t="s">
        <v>89</v>
      </c>
      <c r="D69" s="125">
        <f>SUM(AC16)</f>
        <v>534</v>
      </c>
      <c r="E69" s="65">
        <v>4</v>
      </c>
      <c r="F69" s="65" t="str">
        <f>IF(AND(D69="NCR",D72="NCR"),"V",IF(AND(D69="NCR",D72="BYE"),"V",IF(AND(D69="BYE",D72="NCR"),"V",IF(AND(D69="BYE",D72="BYE"),"V",IF(D69&gt;D72,"W",IF(D69&lt;D72,"L","D"))))))</f>
        <v>L</v>
      </c>
      <c r="G69" s="65">
        <f>IF(F69="w",'RD2'!G70+1,'RD2'!G70)</f>
        <v>1</v>
      </c>
      <c r="H69" s="65">
        <f>IF(F69="d",'RD2'!H70+1,'RD2'!H70)</f>
        <v>0</v>
      </c>
      <c r="I69" s="65">
        <f>IF(OR(F69="l","ncr"),'RD2'!I70+1,'RD2'!I70)</f>
        <v>2</v>
      </c>
      <c r="J69" s="65">
        <f>IF(F69="w",'RD2'!J70+2,IF(F69="d",'RD2'!J70+1,'RD2'!J70))</f>
        <v>2</v>
      </c>
      <c r="K69" s="65">
        <f>D69+'RD2'!K70</f>
        <v>1607</v>
      </c>
      <c r="L69" s="66">
        <v>3</v>
      </c>
      <c r="M69" s="67">
        <v>1</v>
      </c>
      <c r="N69" t="s">
        <v>110</v>
      </c>
      <c r="O69" s="125">
        <f>SUM(AC31)</f>
        <v>541</v>
      </c>
      <c r="P69" s="65">
        <v>4</v>
      </c>
      <c r="Q69" s="65" t="str">
        <f>IF(AND(O69="NCR",O72="NCR"),"V",IF(AND(O69="NCR",O72="BYE"),"V",IF(AND(O69="BYE",O72="NCR"),"V",IF(AND(O69="BYE",O72="BYE"),"V",IF(O69&gt;O72,"W",IF(O69&lt;O72,"L","D"))))))</f>
        <v>W</v>
      </c>
      <c r="R69" s="65">
        <f>IF(Q69="w",'RD2'!R70+1,'RD2'!R70)</f>
        <v>1</v>
      </c>
      <c r="S69" s="65">
        <f>IF(Q69="d",'RD2'!S70+1,'RD2'!S70)</f>
        <v>0</v>
      </c>
      <c r="T69" s="65">
        <f>IF(OR(Q69="l","ncr"),'RD2'!T70+1,'RD2'!T70)</f>
        <v>2</v>
      </c>
      <c r="U69" s="65">
        <f>IF(Q69="w",'RD2'!U70+2,IF(Q69="d",'RD2'!U70+1,'RD2'!U70))</f>
        <v>2</v>
      </c>
      <c r="V69" s="65">
        <f>O69+'RD2'!V70</f>
        <v>1588</v>
      </c>
      <c r="W69" s="66">
        <v>5</v>
      </c>
      <c r="X69" s="1"/>
      <c r="Y69" s="1"/>
      <c r="Z69" s="1"/>
      <c r="AA69" s="154" t="s">
        <v>139</v>
      </c>
      <c r="AC69" s="155">
        <v>541.6</v>
      </c>
      <c r="AD69" s="36"/>
      <c r="AE69" s="36"/>
      <c r="AF69" s="36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</row>
    <row r="70" spans="1:180" ht="15.5" x14ac:dyDescent="0.35">
      <c r="A70" s="1"/>
      <c r="B70" s="63">
        <v>2</v>
      </c>
      <c r="C70" t="s">
        <v>145</v>
      </c>
      <c r="D70" s="125">
        <f>SUM(AC21)</f>
        <v>548</v>
      </c>
      <c r="E70" s="65">
        <v>3</v>
      </c>
      <c r="F70" s="65" t="str">
        <f>IF(AND(D70="NCR",D71="NCR"),"V",IF(AND(D70="NCR",D71="BYE"),"V",IF(AND(D70="BYE",D71="NCR"),"V",IF(AND(D70="BYE",D71="BYE"),"V",IF(D70&gt;D71,"W",IF(D70&lt;D71,"L","D"))))))</f>
        <v>W</v>
      </c>
      <c r="G70" s="65">
        <f>IF(F70="w",'RD2'!G71+1,'RD2'!G71)</f>
        <v>3</v>
      </c>
      <c r="H70" s="65">
        <f>IF(F70="d",'RD2'!H71+1,'RD2'!H71)</f>
        <v>0</v>
      </c>
      <c r="I70" s="65">
        <f>IF(OR(F70="l","ncr"),'RD2'!I71+1,'RD2'!I71)</f>
        <v>0</v>
      </c>
      <c r="J70" s="65">
        <f>IF(F70="w",'RD2'!J71+2,IF(F70="d",'RD2'!J71+1,'RD2'!J71))</f>
        <v>6</v>
      </c>
      <c r="K70" s="65">
        <f>D70+'RD2'!K71</f>
        <v>1641</v>
      </c>
      <c r="L70" s="66">
        <v>2</v>
      </c>
      <c r="M70" s="67">
        <v>2</v>
      </c>
      <c r="N70" t="s">
        <v>141</v>
      </c>
      <c r="O70" s="125">
        <f>SUM(AC36)</f>
        <v>515</v>
      </c>
      <c r="P70" s="65">
        <v>3</v>
      </c>
      <c r="Q70" s="65" t="str">
        <f>IF(AND(O70="NCR",O71="NCR"),"V",IF(AND(O70="NCR",O71="BYE"),"V",IF(AND(O70="BYE",O71="NCR"),"V",IF(AND(O70="BYE",O71="BYE"),"V",IF(O70&gt;O71,"W",IF(O70&lt;O71,"L","D"))))))</f>
        <v>W</v>
      </c>
      <c r="R70" s="65">
        <f>IF(Q70="w",'RD2'!R71+1,'RD2'!R71)</f>
        <v>3</v>
      </c>
      <c r="S70" s="65">
        <f>IF(Q70="d",'RD2'!S71+1,'RD2'!S71)</f>
        <v>0</v>
      </c>
      <c r="T70" s="65">
        <f>IF(OR(Q70="l","ncr"),'RD2'!T71+1,'RD2'!T71)</f>
        <v>0</v>
      </c>
      <c r="U70" s="65">
        <f>IF(Q70="w",'RD2'!U71+2,IF(Q70="d",'RD2'!U71+1,'RD2'!U71))</f>
        <v>6</v>
      </c>
      <c r="V70" s="65">
        <f>O70+'RD2'!V71</f>
        <v>1579</v>
      </c>
      <c r="W70" s="66">
        <v>1</v>
      </c>
      <c r="X70" s="1"/>
      <c r="Y70" s="1"/>
      <c r="Z70" s="1"/>
      <c r="AA70" t="s">
        <v>147</v>
      </c>
      <c r="AC70" s="153">
        <v>541.1</v>
      </c>
      <c r="AD70" s="36"/>
      <c r="AE70" s="34"/>
      <c r="AF70" s="34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</row>
    <row r="71" spans="1:180" ht="15.5" x14ac:dyDescent="0.35">
      <c r="A71" s="1"/>
      <c r="B71" s="63">
        <v>3</v>
      </c>
      <c r="C71" t="s">
        <v>68</v>
      </c>
      <c r="D71" s="125" t="s">
        <v>49</v>
      </c>
      <c r="E71" s="65">
        <v>2</v>
      </c>
      <c r="F71" s="65" t="str">
        <f>IF(AND(D71="NCR",D70="NCR"),"V",IF(AND(D71="NCR",D70="BYE"),"V",IF(AND(D71="BYE",D70="NCR"),"V",IF(AND(D71="BYE",D70="BYE"),"V",IF(D71&gt;D70,"W",IF(D71&lt;D70,"L","D"))))))</f>
        <v>L</v>
      </c>
      <c r="G71" s="65">
        <f>IF(F71="w",'RD2'!G72+1,'RD2'!G72)</f>
        <v>0</v>
      </c>
      <c r="H71" s="65">
        <f>IF(F71="d",'RD2'!H72+1,'RD2'!H72)</f>
        <v>0</v>
      </c>
      <c r="I71" s="65">
        <f>IF(OR(F71="l","ncr"),'RD2'!I72+1,'RD2'!I72)</f>
        <v>3</v>
      </c>
      <c r="J71" s="65">
        <f>IF(F71="w",'RD2'!J72+2,IF(F71="d",'RD2'!J72+1,'RD2'!J72))</f>
        <v>0</v>
      </c>
      <c r="K71" s="65">
        <f>D71+'RD2'!K72</f>
        <v>0</v>
      </c>
      <c r="L71" s="66">
        <v>5</v>
      </c>
      <c r="M71" s="67">
        <v>3</v>
      </c>
      <c r="N71" s="152" t="s">
        <v>28</v>
      </c>
      <c r="O71" s="125">
        <f>SUM(AC41)</f>
        <v>496</v>
      </c>
      <c r="P71" s="65">
        <v>2</v>
      </c>
      <c r="Q71" s="65" t="str">
        <f>IF(AND(O71="NCR",O70="NCR"),"V",IF(AND(O71="NCR",O70="BYE"),"V",IF(AND(O71="BYE",O70="NCR"),"V",IF(AND(O71="BYE",O70="BYE"),"V",IF(O71&gt;O70,"W",IF(O71&lt;O70,"L","D"))))))</f>
        <v>L</v>
      </c>
      <c r="R71" s="65">
        <f>IF(Q71="w",'RD2'!R72+1,'RD2'!R72)</f>
        <v>2</v>
      </c>
      <c r="S71" s="65">
        <f>IF(Q71="d",'RD2'!S72+1,'RD2'!S72)</f>
        <v>0</v>
      </c>
      <c r="T71" s="65">
        <f>IF(OR(Q71="l","ncr"),'RD2'!T72+1,'RD2'!T72)</f>
        <v>1</v>
      </c>
      <c r="U71" s="65">
        <f>IF(Q71="w",'RD2'!U72+2,IF(Q71="d",'RD2'!U72+1,'RD2'!U72))</f>
        <v>4</v>
      </c>
      <c r="V71" s="65">
        <f>O71+'RD2'!V72</f>
        <v>1547</v>
      </c>
      <c r="W71" s="66">
        <v>2</v>
      </c>
      <c r="X71" s="1"/>
      <c r="Y71" s="1"/>
      <c r="Z71" s="1"/>
      <c r="AA71" s="152" t="s">
        <v>110</v>
      </c>
      <c r="AC71" s="153">
        <v>519.4</v>
      </c>
      <c r="AD71" s="36"/>
      <c r="AE71" s="37"/>
      <c r="AF71" s="36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</row>
    <row r="72" spans="1:180" ht="15.5" x14ac:dyDescent="0.35">
      <c r="A72" s="1"/>
      <c r="B72" s="63">
        <v>4</v>
      </c>
      <c r="C72" t="s">
        <v>140</v>
      </c>
      <c r="D72" s="125">
        <f>SUM(AC26)</f>
        <v>550</v>
      </c>
      <c r="E72" s="65">
        <v>1</v>
      </c>
      <c r="F72" s="65" t="str">
        <f>IF(AND(D72="NCR",D69="NCR"),"V",IF(AND(D72="NCR",D69="BYE"),"V",IF(AND(D72="BYE",D69="NCR"),"V",IF(AND(D72="BYE",D69="BYE"),"V",IF(D72&gt;D69,"W",IF(D72&lt;D69,"L","D"))))))</f>
        <v>W</v>
      </c>
      <c r="G72" s="65">
        <f>IF(F72="w",'RD2'!G73+1,'RD2'!G73)</f>
        <v>3</v>
      </c>
      <c r="H72" s="65">
        <f>IF(F72="d",'RD2'!H73+1,'RD2'!H73)</f>
        <v>0</v>
      </c>
      <c r="I72" s="65">
        <f>IF(OR(F72="l","ncr"),'RD2'!I73+1,'RD2'!I73)</f>
        <v>0</v>
      </c>
      <c r="J72" s="65">
        <f>IF(F72="w",'RD2'!J73+2,IF(F72="d",'RD2'!J73+1,'RD2'!J73))</f>
        <v>6</v>
      </c>
      <c r="K72" s="65">
        <f>D72+'RD2'!K73</f>
        <v>1646</v>
      </c>
      <c r="L72" s="66">
        <v>1</v>
      </c>
      <c r="M72" s="67">
        <v>4</v>
      </c>
      <c r="N72" t="s">
        <v>146</v>
      </c>
      <c r="O72" s="125">
        <f>SUM(AC46)</f>
        <v>505</v>
      </c>
      <c r="P72" s="65">
        <v>1</v>
      </c>
      <c r="Q72" s="65" t="str">
        <f>IF(AND(O72="NCR",O69="NCR"),"V",IF(AND(O72="NCR",O69="BYE"),"V",IF(AND(O72="BYE",O69="NCR"),"V",IF(AND(O72="BYE",O69="BYE"),"V",IF(O72&gt;O69,"W",IF(O72&lt;O69,"L","D"))))))</f>
        <v>L</v>
      </c>
      <c r="R72" s="65">
        <f>IF(Q72="w",'RD2'!R73+1,'RD2'!R73)</f>
        <v>1</v>
      </c>
      <c r="S72" s="65">
        <f>IF(Q72="d",'RD2'!S73+1,'RD2'!S73)</f>
        <v>1</v>
      </c>
      <c r="T72" s="65">
        <f>IF(OR(Q72="l","ncr"),'RD2'!T73+1,'RD2'!T73)</f>
        <v>1</v>
      </c>
      <c r="U72" s="65">
        <f>IF(Q72="w",'RD2'!U73+2,IF(Q72="d",'RD2'!U73+1,'RD2'!U73))</f>
        <v>3</v>
      </c>
      <c r="V72" s="65">
        <f>O72+'RD2'!V73</f>
        <v>1520</v>
      </c>
      <c r="W72" s="66">
        <v>3</v>
      </c>
      <c r="X72" s="1"/>
      <c r="Y72" s="1"/>
      <c r="Z72" s="1"/>
      <c r="AA72" t="s">
        <v>141</v>
      </c>
      <c r="AC72" s="153">
        <v>517.20000000000005</v>
      </c>
      <c r="AD72" s="36"/>
      <c r="AE72" s="37"/>
      <c r="AF72" s="36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</row>
    <row r="73" spans="1:180" ht="15.5" x14ac:dyDescent="0.35">
      <c r="A73" s="1"/>
      <c r="B73" s="63">
        <v>5</v>
      </c>
      <c r="C73" t="s">
        <v>69</v>
      </c>
      <c r="D73" s="125" t="s">
        <v>49</v>
      </c>
      <c r="E73" s="65">
        <v>6</v>
      </c>
      <c r="F73" s="65" t="s">
        <v>9</v>
      </c>
      <c r="G73" s="65">
        <f>IF(F73="w",'RD2'!G74+1,'RD2'!G74)</f>
        <v>0</v>
      </c>
      <c r="H73" s="65">
        <f>IF(F73="d",'RD2'!H74+1,'RD2'!H74)</f>
        <v>0</v>
      </c>
      <c r="I73" s="65">
        <f>IF(OR(F73="l","ncr"),'RD2'!I74+1,'RD2'!I74)</f>
        <v>3</v>
      </c>
      <c r="J73" s="65">
        <f>IF(F73="w",'RD2'!J74+2,IF(F73="d",'RD2'!J74+1,'RD2'!J74))</f>
        <v>0</v>
      </c>
      <c r="K73" s="65">
        <f>D73+'RD2'!K74</f>
        <v>0</v>
      </c>
      <c r="L73" s="66">
        <v>6</v>
      </c>
      <c r="M73" s="67">
        <v>5</v>
      </c>
      <c r="N73" s="152" t="s">
        <v>143</v>
      </c>
      <c r="O73" s="125">
        <f>SUM(AC51)</f>
        <v>489</v>
      </c>
      <c r="P73" s="65">
        <v>6</v>
      </c>
      <c r="Q73" s="65" t="str">
        <f>IF(AND(O73="NCR",O74="NCR"),"V",IF(AND(O73="NCR",O74="BYE"),"V",IF(AND(O73="BYE",O74="NCR"),"V",IF(AND(O73="BYE",O74="BYE"),"V",IF(O73&gt;O74,"W",IF(O73&lt;O74,"L","D"))))))</f>
        <v>W</v>
      </c>
      <c r="R73" s="65">
        <f>IF(Q73="w",'RD2'!R74+1,'RD2'!R74)</f>
        <v>1</v>
      </c>
      <c r="S73" s="65">
        <f>IF(Q73="d",'RD2'!S74+1,'RD2'!S74)</f>
        <v>1</v>
      </c>
      <c r="T73" s="65">
        <f>IF(OR(Q73="l","ncr"),'RD2'!T74+1,'RD2'!T74)</f>
        <v>1</v>
      </c>
      <c r="U73" s="65">
        <f>IF(Q73="w",'RD2'!U74+2,IF(Q73="d",'RD2'!U74+1,'RD2'!U74))</f>
        <v>3</v>
      </c>
      <c r="V73" s="65">
        <f>O73+'RD2'!V74</f>
        <v>1491</v>
      </c>
      <c r="W73" s="66">
        <v>4</v>
      </c>
      <c r="X73" s="1"/>
      <c r="Y73" s="1"/>
      <c r="Z73" s="1"/>
      <c r="AA73" s="152" t="s">
        <v>28</v>
      </c>
      <c r="AC73" s="153">
        <v>516.70000000000005</v>
      </c>
      <c r="AD73" s="36"/>
      <c r="AE73" s="37"/>
      <c r="AF73" s="36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</row>
    <row r="74" spans="1:180" ht="15.5" x14ac:dyDescent="0.35">
      <c r="A74" s="1"/>
      <c r="B74" s="70">
        <v>6</v>
      </c>
      <c r="C74" t="s">
        <v>70</v>
      </c>
      <c r="D74" s="126" t="s">
        <v>49</v>
      </c>
      <c r="E74" s="72">
        <v>5</v>
      </c>
      <c r="F74" s="72" t="s">
        <v>9</v>
      </c>
      <c r="G74" s="72">
        <f>IF(F74="w",'RD2'!G75+1,'RD2'!G75)</f>
        <v>0</v>
      </c>
      <c r="H74" s="72">
        <f>IF(F74="d",'RD2'!H75+1,'RD2'!H75)</f>
        <v>0</v>
      </c>
      <c r="I74" s="72">
        <f>IF(OR(F74="l","ncr"),'RD2'!I75+1,'RD2'!I75)</f>
        <v>3</v>
      </c>
      <c r="J74" s="72">
        <f>IF(F74="w",'RD2'!J75+2,IF(F74="d",'RD2'!J75+1,'RD2'!J75))</f>
        <v>0</v>
      </c>
      <c r="K74" s="72">
        <f>D74+'RD2'!K75</f>
        <v>541</v>
      </c>
      <c r="L74" s="73">
        <v>4</v>
      </c>
      <c r="M74" s="74">
        <v>6</v>
      </c>
      <c r="N74" t="s">
        <v>144</v>
      </c>
      <c r="O74" s="126">
        <v>486</v>
      </c>
      <c r="P74" s="72">
        <v>5</v>
      </c>
      <c r="Q74" s="72" t="str">
        <f>IF(AND(O74="NCR",O73="NCR"),"V",IF(AND(O74="NCR",O73="BYE"),"V",IF(AND(O74="BYE",O73="NCR"),"V",IF(AND(O74="BYE",O73="BYE"),"V",IF(O74&gt;O73,"W",IF(O74&lt;O73,"L","D"))))))</f>
        <v>L</v>
      </c>
      <c r="R74" s="72">
        <f>IF(Q74="w",'RD2'!R75+1,'RD2'!R75)</f>
        <v>0</v>
      </c>
      <c r="S74" s="72">
        <f>IF(Q74="d",'RD2'!S75+1,'RD2'!S75)</f>
        <v>0</v>
      </c>
      <c r="T74" s="72">
        <f>IF(OR(Q74="l","ncr"),'RD2'!T75+1,'RD2'!T75)</f>
        <v>3</v>
      </c>
      <c r="U74" s="72">
        <f>IF(Q74="w",'RD2'!U75+2,IF(Q74="d",'RD2'!U75+1,'RD2'!U75))</f>
        <v>0</v>
      </c>
      <c r="V74" s="72">
        <f>O74+'RD2'!V75</f>
        <v>1455</v>
      </c>
      <c r="W74" s="73">
        <v>6</v>
      </c>
      <c r="X74" s="1"/>
      <c r="Y74" s="1"/>
      <c r="Z74" s="1"/>
      <c r="AA74" t="s">
        <v>148</v>
      </c>
      <c r="AC74" s="153">
        <v>510.1</v>
      </c>
      <c r="AD74" s="36"/>
      <c r="AE74" s="36"/>
      <c r="AF74" s="36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</row>
    <row r="75" spans="1:180" ht="15.5" x14ac:dyDescent="0.35">
      <c r="A75" s="1"/>
      <c r="B75" s="58"/>
      <c r="C75" s="59" t="s">
        <v>24</v>
      </c>
      <c r="D75" s="60" t="s">
        <v>4</v>
      </c>
      <c r="E75" s="60" t="s">
        <v>5</v>
      </c>
      <c r="F75" s="60" t="s">
        <v>6</v>
      </c>
      <c r="G75" s="60" t="s">
        <v>7</v>
      </c>
      <c r="H75" s="60" t="s">
        <v>8</v>
      </c>
      <c r="I75" s="60" t="s">
        <v>9</v>
      </c>
      <c r="J75" s="60" t="s">
        <v>10</v>
      </c>
      <c r="K75" s="60" t="s">
        <v>11</v>
      </c>
      <c r="L75" s="61" t="s">
        <v>12</v>
      </c>
      <c r="M75" s="123"/>
      <c r="N75" s="120" t="s">
        <v>49</v>
      </c>
      <c r="O75" s="123"/>
      <c r="P75" s="68"/>
      <c r="Q75" s="68"/>
      <c r="R75" s="68"/>
      <c r="S75" s="68"/>
      <c r="T75" s="68"/>
      <c r="U75" s="68"/>
      <c r="V75" s="68"/>
      <c r="W75" s="69"/>
      <c r="X75" s="1"/>
      <c r="Y75" s="1"/>
      <c r="Z75" s="1"/>
      <c r="AA75" s="152" t="s">
        <v>149</v>
      </c>
      <c r="AC75" s="153">
        <v>508.1</v>
      </c>
      <c r="AD75" s="36"/>
      <c r="AE75" s="34"/>
      <c r="AF75" s="34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</row>
    <row r="76" spans="1:180" ht="15.5" x14ac:dyDescent="0.35">
      <c r="A76" s="1"/>
      <c r="B76" s="81">
        <v>1</v>
      </c>
      <c r="C76" s="82" t="s">
        <v>49</v>
      </c>
      <c r="D76" s="94">
        <f>AF64</f>
        <v>0</v>
      </c>
      <c r="E76" s="84">
        <v>4</v>
      </c>
      <c r="F76" s="84" t="s">
        <v>7</v>
      </c>
      <c r="G76" s="84">
        <v>2</v>
      </c>
      <c r="H76" s="84">
        <v>0</v>
      </c>
      <c r="I76" s="84">
        <v>1</v>
      </c>
      <c r="J76" s="84">
        <v>4</v>
      </c>
      <c r="K76" s="84">
        <f>D76+'RD2'!K77</f>
        <v>0</v>
      </c>
      <c r="L76" s="85">
        <v>2</v>
      </c>
      <c r="M76" s="81"/>
      <c r="N76" s="82"/>
      <c r="O76" s="83"/>
      <c r="P76" s="84"/>
      <c r="Q76" s="84"/>
      <c r="R76" s="84"/>
      <c r="S76" s="84"/>
      <c r="T76" s="84"/>
      <c r="U76" s="84"/>
      <c r="V76" s="84"/>
      <c r="W76" s="85"/>
      <c r="X76" s="1"/>
      <c r="Y76" s="156" t="s">
        <v>150</v>
      </c>
      <c r="Z76" s="1"/>
      <c r="AA76" t="s">
        <v>144</v>
      </c>
      <c r="AC76" s="153">
        <v>474</v>
      </c>
      <c r="AD76" s="36"/>
      <c r="AE76" s="37"/>
      <c r="AF76" s="36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</row>
    <row r="77" spans="1:180" ht="15.5" x14ac:dyDescent="0.35">
      <c r="A77" s="1"/>
      <c r="B77" s="81">
        <v>2</v>
      </c>
      <c r="C77" s="82" t="s">
        <v>49</v>
      </c>
      <c r="D77" s="94">
        <f>AF84</f>
        <v>0</v>
      </c>
      <c r="E77" s="84">
        <v>3</v>
      </c>
      <c r="F77" s="84" t="s">
        <v>9</v>
      </c>
      <c r="G77" s="84">
        <v>0</v>
      </c>
      <c r="H77" s="84">
        <v>0</v>
      </c>
      <c r="I77" s="84">
        <v>3</v>
      </c>
      <c r="J77" s="84">
        <v>0</v>
      </c>
      <c r="K77" s="84">
        <f>D77+'RD2'!K78</f>
        <v>0</v>
      </c>
      <c r="L77" s="85">
        <v>5</v>
      </c>
      <c r="M77" s="81"/>
      <c r="N77" s="82"/>
      <c r="O77" s="83"/>
      <c r="P77" s="84"/>
      <c r="Q77" s="84"/>
      <c r="R77" s="84"/>
      <c r="S77" s="84"/>
      <c r="T77" s="84"/>
      <c r="U77" s="84"/>
      <c r="V77" s="84"/>
      <c r="W77" s="85"/>
      <c r="X77" s="1"/>
      <c r="Y77" s="1"/>
      <c r="Z77" s="1"/>
      <c r="AA77" s="34"/>
      <c r="AB77" s="35"/>
      <c r="AC77" s="36"/>
      <c r="AD77" s="36"/>
      <c r="AE77" s="37"/>
      <c r="AF77" s="36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</row>
    <row r="78" spans="1:180" ht="15.5" x14ac:dyDescent="0.35">
      <c r="A78" s="1"/>
      <c r="B78" s="81">
        <v>3</v>
      </c>
      <c r="C78" s="82" t="s">
        <v>49</v>
      </c>
      <c r="D78" s="94">
        <f>AF41</f>
        <v>0</v>
      </c>
      <c r="E78" s="84">
        <v>2</v>
      </c>
      <c r="F78" s="84" t="s">
        <v>7</v>
      </c>
      <c r="G78" s="84">
        <v>3</v>
      </c>
      <c r="H78" s="84">
        <v>0</v>
      </c>
      <c r="I78" s="84">
        <v>0</v>
      </c>
      <c r="J78" s="84">
        <v>6</v>
      </c>
      <c r="K78" s="84">
        <f>D78+'RD2'!K79</f>
        <v>0</v>
      </c>
      <c r="L78" s="85">
        <v>1</v>
      </c>
      <c r="M78" s="81"/>
      <c r="N78" s="82"/>
      <c r="O78" s="83"/>
      <c r="P78" s="84"/>
      <c r="Q78" s="84"/>
      <c r="R78" s="84"/>
      <c r="S78" s="84"/>
      <c r="T78" s="84"/>
      <c r="U78" s="84"/>
      <c r="V78" s="84"/>
      <c r="W78" s="85"/>
      <c r="X78" s="1"/>
      <c r="Y78" s="1"/>
      <c r="Z78" s="1"/>
      <c r="AA78" s="34"/>
      <c r="AB78" s="35"/>
      <c r="AC78" s="36"/>
      <c r="AD78" s="36"/>
      <c r="AE78" s="37"/>
      <c r="AF78" s="36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</row>
    <row r="79" spans="1:180" ht="15.5" x14ac:dyDescent="0.35">
      <c r="A79" s="1"/>
      <c r="B79" s="81">
        <v>4</v>
      </c>
      <c r="C79" s="82" t="s">
        <v>49</v>
      </c>
      <c r="D79" s="94">
        <f>AF56</f>
        <v>0</v>
      </c>
      <c r="E79" s="84">
        <v>1</v>
      </c>
      <c r="F79" s="84" t="s">
        <v>9</v>
      </c>
      <c r="G79" s="84">
        <v>2</v>
      </c>
      <c r="H79" s="84">
        <v>0</v>
      </c>
      <c r="I79" s="84">
        <v>1</v>
      </c>
      <c r="J79" s="84">
        <v>4</v>
      </c>
      <c r="K79" s="84">
        <f>D79+'RD2'!K80</f>
        <v>0</v>
      </c>
      <c r="L79" s="85">
        <v>3</v>
      </c>
      <c r="M79" s="81"/>
      <c r="N79" s="82"/>
      <c r="O79" s="83"/>
      <c r="P79" s="84"/>
      <c r="Q79" s="84"/>
      <c r="R79" s="84"/>
      <c r="S79" s="84"/>
      <c r="T79" s="84"/>
      <c r="U79" s="84"/>
      <c r="V79" s="84"/>
      <c r="W79" s="85"/>
      <c r="X79" s="1"/>
      <c r="Y79" s="1"/>
      <c r="Z79" s="1"/>
      <c r="AA79" s="36"/>
      <c r="AB79" s="38"/>
      <c r="AC79" s="36"/>
      <c r="AD79" s="36"/>
      <c r="AE79" s="36"/>
      <c r="AF79" s="36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</row>
    <row r="80" spans="1:180" ht="15.5" x14ac:dyDescent="0.35">
      <c r="A80" s="1"/>
      <c r="B80" s="81">
        <v>5</v>
      </c>
      <c r="C80" s="82" t="s">
        <v>49</v>
      </c>
      <c r="D80" s="94">
        <f>AF46</f>
        <v>0</v>
      </c>
      <c r="E80" s="84">
        <v>6</v>
      </c>
      <c r="F80" s="84" t="s">
        <v>7</v>
      </c>
      <c r="G80" s="84">
        <v>2</v>
      </c>
      <c r="H80" s="84">
        <v>0</v>
      </c>
      <c r="I80" s="84">
        <v>1</v>
      </c>
      <c r="J80" s="84">
        <v>4</v>
      </c>
      <c r="K80" s="84">
        <f>D80+'RD2'!K81</f>
        <v>0</v>
      </c>
      <c r="L80" s="85">
        <v>4</v>
      </c>
      <c r="M80" s="81"/>
      <c r="N80" s="82"/>
      <c r="O80" s="83"/>
      <c r="P80" s="84"/>
      <c r="Q80" s="84"/>
      <c r="R80" s="84"/>
      <c r="S80" s="84"/>
      <c r="T80" s="84"/>
      <c r="U80" s="84"/>
      <c r="V80" s="84"/>
      <c r="W80" s="85"/>
      <c r="X80" s="1"/>
      <c r="Y80" s="1"/>
      <c r="Z80" s="1"/>
      <c r="AA80" s="36"/>
      <c r="AB80" s="38"/>
      <c r="AC80" s="36"/>
      <c r="AD80" s="36"/>
      <c r="AE80" s="34"/>
      <c r="AF80" s="34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</row>
    <row r="81" spans="1:180" ht="15.5" x14ac:dyDescent="0.35">
      <c r="A81" s="1"/>
      <c r="B81" s="107">
        <v>6</v>
      </c>
      <c r="C81" s="96" t="s">
        <v>49</v>
      </c>
      <c r="D81" s="108" t="e">
        <f>#REF!</f>
        <v>#REF!</v>
      </c>
      <c r="E81" s="105">
        <v>5</v>
      </c>
      <c r="F81" s="105" t="s">
        <v>9</v>
      </c>
      <c r="G81" s="105">
        <v>0</v>
      </c>
      <c r="H81" s="105">
        <v>0</v>
      </c>
      <c r="I81" s="105">
        <v>3</v>
      </c>
      <c r="J81" s="105">
        <v>0</v>
      </c>
      <c r="K81" s="105" t="e">
        <f>D81+'RD2'!K82</f>
        <v>#REF!</v>
      </c>
      <c r="L81" s="106">
        <v>6</v>
      </c>
      <c r="M81" s="116"/>
      <c r="N81" s="82"/>
      <c r="O81" s="83"/>
      <c r="P81" s="84"/>
      <c r="Q81" s="84"/>
      <c r="R81" s="84"/>
      <c r="S81" s="84"/>
      <c r="T81" s="84"/>
      <c r="U81" s="84"/>
      <c r="V81" s="84"/>
      <c r="W81" s="85"/>
      <c r="X81" s="1"/>
      <c r="Y81" s="1"/>
      <c r="Z81" s="1"/>
      <c r="AA81" s="34"/>
      <c r="AB81" s="35"/>
      <c r="AC81" s="36"/>
      <c r="AD81" s="36"/>
      <c r="AE81" s="37"/>
      <c r="AF81" s="36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</row>
    <row r="82" spans="1:180" ht="15.5" x14ac:dyDescent="0.35">
      <c r="A82" s="1"/>
      <c r="B82" s="86" t="s">
        <v>49</v>
      </c>
      <c r="C82" s="95"/>
      <c r="D82" s="114" t="s">
        <v>49</v>
      </c>
      <c r="E82" s="86"/>
      <c r="F82" s="86"/>
      <c r="G82" s="86"/>
      <c r="H82" s="86"/>
      <c r="I82" s="86"/>
      <c r="J82" s="86"/>
      <c r="K82" s="86" t="s">
        <v>49</v>
      </c>
      <c r="L82" s="103"/>
      <c r="M82" s="86"/>
      <c r="N82" s="115"/>
      <c r="O82" s="103"/>
      <c r="P82" s="86"/>
      <c r="Q82" s="86"/>
      <c r="R82" s="86"/>
      <c r="S82" s="86"/>
      <c r="T82" s="86"/>
      <c r="U82" s="86"/>
      <c r="V82" s="86"/>
      <c r="W82" s="103"/>
      <c r="X82" s="1"/>
      <c r="Y82" s="1"/>
      <c r="Z82" s="1"/>
      <c r="AA82" s="34"/>
      <c r="AB82" s="35"/>
      <c r="AC82" s="36"/>
      <c r="AD82" s="36"/>
      <c r="AE82" s="37"/>
      <c r="AF82" s="36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</row>
    <row r="83" spans="1:180" ht="15.5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34"/>
      <c r="AB83" s="35"/>
      <c r="AC83" s="36"/>
      <c r="AD83" s="36"/>
      <c r="AE83" s="37"/>
      <c r="AF83" s="36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</row>
    <row r="84" spans="1:180" ht="15.5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34"/>
      <c r="AB84" s="38"/>
      <c r="AC84" s="36"/>
      <c r="AD84" s="36"/>
      <c r="AE84" s="36"/>
      <c r="AF84" s="36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</row>
    <row r="85" spans="1:180" ht="15.5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36"/>
      <c r="AB85" s="38"/>
      <c r="AC85" s="36"/>
      <c r="AD85" s="36"/>
      <c r="AE85" s="34"/>
      <c r="AF85" s="34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</row>
    <row r="86" spans="1:180" ht="15.5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43"/>
      <c r="AB86" s="41"/>
      <c r="AC86" s="36"/>
      <c r="AD86" s="41"/>
      <c r="AE86" s="41"/>
      <c r="AF86" s="36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</row>
    <row r="87" spans="1:180" ht="15.5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43"/>
      <c r="AB87" s="41"/>
      <c r="AC87" s="41"/>
      <c r="AD87" s="41"/>
      <c r="AE87" s="41"/>
      <c r="AF87" s="36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</row>
    <row r="88" spans="1:180" ht="15.5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43"/>
      <c r="AB88" s="41"/>
      <c r="AC88" s="41"/>
      <c r="AD88" s="41"/>
      <c r="AE88" s="41"/>
      <c r="AF88" s="36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</row>
    <row r="89" spans="1:180" ht="15.5" x14ac:dyDescent="0.3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34"/>
      <c r="AB89" s="38"/>
      <c r="AC89" s="41"/>
      <c r="AD89" s="36"/>
      <c r="AE89" s="36"/>
      <c r="AF89" s="36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</row>
    <row r="90" spans="1:180" ht="13" x14ac:dyDescent="0.25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38"/>
      <c r="AC90" s="36"/>
      <c r="AD90" s="36"/>
      <c r="AE90" s="34"/>
      <c r="AF90" s="34"/>
      <c r="AG90" s="27"/>
      <c r="AH90" s="27"/>
      <c r="AI90" s="27"/>
      <c r="AJ90" s="27"/>
      <c r="AK90" s="27"/>
      <c r="AL90" s="27"/>
      <c r="AM90" s="27"/>
      <c r="AN90" s="27"/>
      <c r="AO90" s="27"/>
      <c r="AP90" s="27"/>
      <c r="AQ90" s="27"/>
      <c r="AR90" s="27"/>
      <c r="AS90" s="27"/>
      <c r="AT90" s="27"/>
      <c r="AU90" s="27"/>
      <c r="AV90" s="27"/>
      <c r="AW90" s="27"/>
      <c r="AX90" s="27"/>
      <c r="AY90" s="27"/>
      <c r="AZ90" s="27"/>
      <c r="BA90" s="27"/>
      <c r="BB90" s="27"/>
      <c r="BC90" s="27"/>
      <c r="BD90" s="27"/>
      <c r="BE90" s="27"/>
      <c r="BF90" s="27"/>
      <c r="BG90" s="27"/>
      <c r="BH90" s="27"/>
      <c r="BI90" s="27"/>
      <c r="BJ90" s="27"/>
      <c r="BK90" s="27"/>
      <c r="BL90" s="27"/>
      <c r="BM90" s="27"/>
      <c r="BN90" s="27"/>
      <c r="BO90" s="27"/>
      <c r="BP90" s="27"/>
      <c r="BQ90" s="27"/>
      <c r="BR90" s="27"/>
      <c r="BS90" s="27"/>
      <c r="BT90" s="27"/>
      <c r="BU90" s="27"/>
      <c r="BV90" s="27"/>
      <c r="BW90" s="27"/>
      <c r="BX90" s="27"/>
      <c r="BY90" s="27"/>
      <c r="BZ90" s="27"/>
      <c r="CA90" s="27"/>
      <c r="CB90" s="27"/>
      <c r="CC90" s="27"/>
      <c r="CD90" s="27"/>
      <c r="CE90" s="27"/>
      <c r="CF90" s="27"/>
      <c r="CG90" s="27"/>
      <c r="CH90" s="27"/>
      <c r="CI90" s="11"/>
      <c r="CJ90" s="11"/>
      <c r="CK90" s="11"/>
      <c r="CL90" s="11"/>
      <c r="CM90" s="11"/>
      <c r="CN90" s="11"/>
      <c r="CO90" s="11"/>
      <c r="CP90" s="11"/>
      <c r="CQ90" s="11"/>
      <c r="CR90" s="11"/>
      <c r="CS90" s="11"/>
      <c r="CT90" s="11"/>
      <c r="CU90" s="11"/>
      <c r="CV90" s="11"/>
      <c r="CW90" s="11"/>
      <c r="CX90" s="11"/>
      <c r="CY90" s="11"/>
      <c r="CZ90" s="11"/>
      <c r="DA90" s="11"/>
      <c r="DB90" s="11"/>
      <c r="DC90" s="11"/>
      <c r="DD90" s="11"/>
      <c r="DE90" s="11"/>
      <c r="DF90" s="11"/>
      <c r="DG90" s="11"/>
      <c r="DH90" s="11"/>
      <c r="DI90" s="11"/>
      <c r="DJ90" s="11"/>
      <c r="DK90" s="11"/>
      <c r="DL90" s="11"/>
      <c r="DM90" s="11"/>
      <c r="DN90" s="11"/>
      <c r="DO90" s="11"/>
      <c r="DP90" s="11"/>
      <c r="DQ90" s="11"/>
      <c r="DR90" s="11"/>
      <c r="DS90" s="11"/>
      <c r="DT90" s="11"/>
      <c r="DU90" s="11"/>
      <c r="DV90" s="11"/>
      <c r="DW90" s="11"/>
      <c r="DX90" s="11"/>
      <c r="DY90" s="11"/>
      <c r="DZ90" s="11"/>
      <c r="EA90" s="11"/>
      <c r="EB90" s="11"/>
      <c r="EC90" s="11"/>
      <c r="ED90" s="11"/>
      <c r="EE90" s="11"/>
      <c r="EF90" s="11"/>
      <c r="EG90" s="11"/>
      <c r="EH90" s="11"/>
      <c r="EI90" s="11"/>
      <c r="EJ90" s="11"/>
      <c r="EK90" s="11"/>
      <c r="EL90" s="11"/>
      <c r="EM90" s="11"/>
      <c r="EN90" s="11"/>
      <c r="EO90" s="11"/>
      <c r="EP90" s="11"/>
      <c r="EQ90" s="11"/>
      <c r="ER90" s="11"/>
      <c r="ES90" s="11"/>
      <c r="ET90" s="11"/>
      <c r="EU90" s="11"/>
      <c r="EV90" s="11"/>
      <c r="EW90" s="11"/>
      <c r="EX90" s="11"/>
      <c r="EY90" s="11"/>
      <c r="EZ90" s="11"/>
      <c r="FA90" s="11"/>
      <c r="FB90" s="11"/>
      <c r="FC90" s="11"/>
      <c r="FD90" s="11"/>
      <c r="FE90" s="11"/>
      <c r="FF90" s="11"/>
      <c r="FG90" s="11"/>
      <c r="FH90" s="11"/>
      <c r="FI90" s="11"/>
      <c r="FJ90" s="11"/>
      <c r="FK90" s="11"/>
      <c r="FL90" s="11"/>
      <c r="FM90" s="11"/>
      <c r="FN90" s="11"/>
      <c r="FO90" s="11"/>
      <c r="FP90" s="11"/>
      <c r="FQ90" s="11"/>
      <c r="FR90" s="11"/>
      <c r="FS90" s="11"/>
      <c r="FT90" s="11"/>
      <c r="FU90" s="11"/>
      <c r="FV90" s="11"/>
      <c r="FW90" s="11"/>
      <c r="FX90" s="11"/>
    </row>
    <row r="91" spans="1:180" ht="13" x14ac:dyDescent="0.3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43"/>
      <c r="AB91" s="41"/>
      <c r="AC91" s="36"/>
      <c r="AD91" s="41"/>
      <c r="AE91" s="41"/>
      <c r="AF91" s="36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  <c r="BI91" s="27"/>
      <c r="BJ91" s="27"/>
      <c r="BK91" s="27"/>
      <c r="BL91" s="27"/>
      <c r="BM91" s="27"/>
      <c r="BN91" s="27"/>
      <c r="BO91" s="27"/>
      <c r="BP91" s="27"/>
      <c r="BQ91" s="27"/>
      <c r="BR91" s="27"/>
      <c r="BS91" s="27"/>
      <c r="BT91" s="27"/>
      <c r="BU91" s="27"/>
      <c r="BV91" s="27"/>
      <c r="BW91" s="27"/>
      <c r="BX91" s="27"/>
      <c r="BY91" s="27"/>
      <c r="BZ91" s="27"/>
      <c r="CA91" s="27"/>
      <c r="CB91" s="27"/>
      <c r="CC91" s="27"/>
      <c r="CD91" s="27"/>
      <c r="CE91" s="27"/>
      <c r="CF91" s="27"/>
      <c r="CG91" s="27"/>
      <c r="CH91" s="27"/>
      <c r="CI91" s="11"/>
      <c r="CJ91" s="11"/>
      <c r="CK91" s="11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  <c r="CW91" s="11"/>
      <c r="CX91" s="11"/>
      <c r="CY91" s="11"/>
      <c r="CZ91" s="11"/>
      <c r="DA91" s="11"/>
      <c r="DB91" s="11"/>
      <c r="DC91" s="11"/>
      <c r="DD91" s="11"/>
      <c r="DE91" s="11"/>
      <c r="DF91" s="11"/>
      <c r="DG91" s="11"/>
      <c r="DH91" s="11"/>
      <c r="DI91" s="11"/>
      <c r="DJ91" s="11"/>
      <c r="DK91" s="11"/>
      <c r="DL91" s="11"/>
      <c r="DM91" s="11"/>
      <c r="DN91" s="11"/>
      <c r="DO91" s="11"/>
      <c r="DP91" s="11"/>
      <c r="DQ91" s="11"/>
      <c r="DR91" s="11"/>
      <c r="DS91" s="11"/>
      <c r="DT91" s="11"/>
      <c r="DU91" s="11"/>
      <c r="DV91" s="11"/>
      <c r="DW91" s="11"/>
      <c r="DX91" s="11"/>
      <c r="DY91" s="11"/>
      <c r="DZ91" s="11"/>
      <c r="EA91" s="11"/>
      <c r="EB91" s="11"/>
      <c r="EC91" s="11"/>
      <c r="ED91" s="11"/>
      <c r="EE91" s="11"/>
      <c r="EF91" s="11"/>
      <c r="EG91" s="11"/>
      <c r="EH91" s="11"/>
      <c r="EI91" s="11"/>
      <c r="EJ91" s="11"/>
      <c r="EK91" s="11"/>
      <c r="EL91" s="11"/>
      <c r="EM91" s="11"/>
      <c r="EN91" s="11"/>
      <c r="EO91" s="11"/>
      <c r="EP91" s="11"/>
      <c r="EQ91" s="11"/>
      <c r="ER91" s="11"/>
      <c r="ES91" s="11"/>
      <c r="ET91" s="11"/>
      <c r="EU91" s="11"/>
      <c r="EV91" s="11"/>
      <c r="EW91" s="11"/>
      <c r="EX91" s="11"/>
      <c r="EY91" s="11"/>
      <c r="EZ91" s="11"/>
      <c r="FA91" s="11"/>
      <c r="FB91" s="11"/>
      <c r="FC91" s="11"/>
      <c r="FD91" s="11"/>
      <c r="FE91" s="11"/>
      <c r="FF91" s="11"/>
      <c r="FG91" s="11"/>
      <c r="FH91" s="11"/>
      <c r="FI91" s="11"/>
      <c r="FJ91" s="11"/>
      <c r="FK91" s="11"/>
      <c r="FL91" s="11"/>
      <c r="FM91" s="11"/>
      <c r="FN91" s="11"/>
      <c r="FO91" s="11"/>
      <c r="FP91" s="11"/>
      <c r="FQ91" s="11"/>
      <c r="FR91" s="11"/>
      <c r="FS91" s="11"/>
      <c r="FT91" s="11"/>
      <c r="FU91" s="11"/>
      <c r="FV91" s="11"/>
      <c r="FW91" s="11"/>
      <c r="FX91" s="11"/>
    </row>
    <row r="92" spans="1:180" ht="13" x14ac:dyDescent="0.3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43"/>
      <c r="AB92" s="41"/>
      <c r="AC92" s="41"/>
      <c r="AD92" s="41"/>
      <c r="AE92" s="41"/>
      <c r="AF92" s="36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  <c r="BH92" s="27"/>
      <c r="BI92" s="27"/>
      <c r="BJ92" s="27"/>
      <c r="BK92" s="27"/>
      <c r="BL92" s="27"/>
      <c r="BM92" s="27"/>
      <c r="BN92" s="27"/>
      <c r="BO92" s="27"/>
      <c r="BP92" s="27"/>
      <c r="BQ92" s="27"/>
      <c r="BR92" s="27"/>
      <c r="BS92" s="27"/>
      <c r="BT92" s="27"/>
      <c r="BU92" s="27"/>
      <c r="BV92" s="27"/>
      <c r="BW92" s="27"/>
      <c r="BX92" s="27"/>
      <c r="BY92" s="27"/>
      <c r="BZ92" s="27"/>
      <c r="CA92" s="27"/>
      <c r="CB92" s="27"/>
      <c r="CC92" s="27"/>
      <c r="CD92" s="27"/>
      <c r="CE92" s="27"/>
      <c r="CF92" s="27"/>
      <c r="CG92" s="27"/>
      <c r="CH92" s="27"/>
      <c r="CI92" s="11"/>
      <c r="CJ92" s="11"/>
      <c r="CK92" s="11"/>
      <c r="CL92" s="11"/>
      <c r="CM92" s="11"/>
      <c r="CN92" s="11"/>
      <c r="CO92" s="11"/>
      <c r="CP92" s="11"/>
      <c r="CQ92" s="11"/>
      <c r="CR92" s="11"/>
      <c r="CS92" s="11"/>
      <c r="CT92" s="11"/>
      <c r="CU92" s="11"/>
      <c r="CV92" s="11"/>
      <c r="CW92" s="11"/>
      <c r="CX92" s="11"/>
      <c r="CY92" s="11"/>
      <c r="CZ92" s="11"/>
      <c r="DA92" s="11"/>
      <c r="DB92" s="11"/>
      <c r="DC92" s="11"/>
      <c r="DD92" s="11"/>
      <c r="DE92" s="11"/>
      <c r="DF92" s="11"/>
      <c r="DG92" s="11"/>
      <c r="DH92" s="11"/>
      <c r="DI92" s="11"/>
      <c r="DJ92" s="11"/>
      <c r="DK92" s="11"/>
      <c r="DL92" s="11"/>
      <c r="DM92" s="11"/>
      <c r="DN92" s="11"/>
      <c r="DO92" s="11"/>
      <c r="DP92" s="11"/>
      <c r="DQ92" s="11"/>
      <c r="DR92" s="11"/>
      <c r="DS92" s="11"/>
      <c r="DT92" s="11"/>
      <c r="DU92" s="11"/>
      <c r="DV92" s="11"/>
      <c r="DW92" s="11"/>
      <c r="DX92" s="11"/>
      <c r="DY92" s="11"/>
      <c r="DZ92" s="11"/>
      <c r="EA92" s="11"/>
      <c r="EB92" s="11"/>
      <c r="EC92" s="11"/>
      <c r="ED92" s="11"/>
      <c r="EE92" s="11"/>
      <c r="EF92" s="11"/>
      <c r="EG92" s="11"/>
      <c r="EH92" s="11"/>
      <c r="EI92" s="11"/>
      <c r="EJ92" s="11"/>
      <c r="EK92" s="11"/>
      <c r="EL92" s="11"/>
      <c r="EM92" s="11"/>
      <c r="EN92" s="11"/>
      <c r="EO92" s="11"/>
      <c r="EP92" s="11"/>
      <c r="EQ92" s="11"/>
      <c r="ER92" s="11"/>
      <c r="ES92" s="11"/>
      <c r="ET92" s="11"/>
      <c r="EU92" s="11"/>
      <c r="EV92" s="11"/>
      <c r="EW92" s="11"/>
      <c r="EX92" s="11"/>
      <c r="EY92" s="11"/>
      <c r="EZ92" s="11"/>
      <c r="FA92" s="11"/>
      <c r="FB92" s="11"/>
      <c r="FC92" s="11"/>
      <c r="FD92" s="11"/>
      <c r="FE92" s="11"/>
      <c r="FF92" s="11"/>
      <c r="FG92" s="11"/>
      <c r="FH92" s="11"/>
      <c r="FI92" s="11"/>
      <c r="FJ92" s="11"/>
      <c r="FK92" s="11"/>
      <c r="FL92" s="11"/>
      <c r="FM92" s="11"/>
      <c r="FN92" s="11"/>
      <c r="FO92" s="11"/>
      <c r="FP92" s="11"/>
      <c r="FQ92" s="11"/>
      <c r="FR92" s="11"/>
      <c r="FS92" s="11"/>
      <c r="FT92" s="11"/>
      <c r="FU92" s="11"/>
      <c r="FV92" s="11"/>
      <c r="FW92" s="11"/>
      <c r="FX92" s="11"/>
    </row>
    <row r="93" spans="1:180" ht="13" x14ac:dyDescent="0.3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43"/>
      <c r="AB93" s="41"/>
      <c r="AC93" s="41"/>
      <c r="AD93" s="41"/>
      <c r="AE93" s="41"/>
      <c r="AF93" s="36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  <c r="BM93" s="27"/>
      <c r="BN93" s="27"/>
      <c r="BO93" s="27"/>
      <c r="BP93" s="27"/>
      <c r="BQ93" s="27"/>
      <c r="BR93" s="27"/>
      <c r="BS93" s="27"/>
      <c r="BT93" s="27"/>
      <c r="BU93" s="27"/>
      <c r="BV93" s="27"/>
      <c r="BW93" s="27"/>
      <c r="BX93" s="27"/>
      <c r="BY93" s="27"/>
      <c r="BZ93" s="27"/>
      <c r="CA93" s="27"/>
      <c r="CB93" s="27"/>
      <c r="CC93" s="27"/>
      <c r="CD93" s="27"/>
      <c r="CE93" s="27"/>
      <c r="CF93" s="27"/>
      <c r="CG93" s="27"/>
      <c r="CH93" s="27"/>
      <c r="CI93" s="11"/>
      <c r="CJ93" s="11"/>
      <c r="CK93" s="11"/>
      <c r="CL93" s="11"/>
      <c r="CM93" s="11"/>
      <c r="CN93" s="11"/>
      <c r="CO93" s="11"/>
      <c r="CP93" s="11"/>
      <c r="CQ93" s="11"/>
      <c r="CR93" s="11"/>
      <c r="CS93" s="11"/>
      <c r="CT93" s="11"/>
      <c r="CU93" s="11"/>
      <c r="CV93" s="11"/>
      <c r="CW93" s="11"/>
      <c r="CX93" s="11"/>
      <c r="CY93" s="11"/>
      <c r="CZ93" s="11"/>
      <c r="DA93" s="11"/>
      <c r="DB93" s="11"/>
      <c r="DC93" s="11"/>
      <c r="DD93" s="11"/>
      <c r="DE93" s="11"/>
      <c r="DF93" s="11"/>
      <c r="DG93" s="11"/>
      <c r="DH93" s="11"/>
      <c r="DI93" s="11"/>
      <c r="DJ93" s="11"/>
      <c r="DK93" s="11"/>
      <c r="DL93" s="11"/>
      <c r="DM93" s="11"/>
      <c r="DN93" s="11"/>
      <c r="DO93" s="11"/>
      <c r="DP93" s="11"/>
      <c r="DQ93" s="11"/>
      <c r="DR93" s="11"/>
      <c r="DS93" s="11"/>
      <c r="DT93" s="11"/>
      <c r="DU93" s="11"/>
      <c r="DV93" s="11"/>
      <c r="DW93" s="11"/>
      <c r="DX93" s="11"/>
      <c r="DY93" s="11"/>
      <c r="DZ93" s="11"/>
      <c r="EA93" s="11"/>
      <c r="EB93" s="11"/>
      <c r="EC93" s="11"/>
      <c r="ED93" s="11"/>
      <c r="EE93" s="11"/>
      <c r="EF93" s="11"/>
      <c r="EG93" s="11"/>
      <c r="EH93" s="11"/>
      <c r="EI93" s="11"/>
      <c r="EJ93" s="11"/>
      <c r="EK93" s="11"/>
      <c r="EL93" s="11"/>
      <c r="EM93" s="11"/>
      <c r="EN93" s="11"/>
      <c r="EO93" s="11"/>
      <c r="EP93" s="11"/>
      <c r="EQ93" s="11"/>
      <c r="ER93" s="11"/>
      <c r="ES93" s="11"/>
      <c r="ET93" s="11"/>
      <c r="EU93" s="11"/>
      <c r="EV93" s="11"/>
      <c r="EW93" s="11"/>
      <c r="EX93" s="11"/>
      <c r="EY93" s="11"/>
      <c r="EZ93" s="11"/>
      <c r="FA93" s="11"/>
      <c r="FB93" s="11"/>
      <c r="FC93" s="11"/>
      <c r="FD93" s="11"/>
      <c r="FE93" s="11"/>
      <c r="FF93" s="11"/>
      <c r="FG93" s="11"/>
      <c r="FH93" s="11"/>
      <c r="FI93" s="11"/>
      <c r="FJ93" s="11"/>
      <c r="FK93" s="11"/>
      <c r="FL93" s="11"/>
      <c r="FM93" s="11"/>
      <c r="FN93" s="11"/>
      <c r="FO93" s="11"/>
      <c r="FP93" s="11"/>
      <c r="FQ93" s="11"/>
      <c r="FR93" s="11"/>
      <c r="FS93" s="11"/>
      <c r="FT93" s="11"/>
      <c r="FU93" s="11"/>
      <c r="FV93" s="11"/>
      <c r="FW93" s="11"/>
      <c r="FX93" s="11"/>
    </row>
    <row r="94" spans="1:180" ht="13" x14ac:dyDescent="0.25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34"/>
      <c r="AB94" s="38"/>
      <c r="AC94" s="41"/>
      <c r="AD94" s="36"/>
      <c r="AE94" s="36"/>
      <c r="AF94" s="36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  <c r="BO94" s="27"/>
      <c r="BP94" s="27"/>
      <c r="BQ94" s="27"/>
      <c r="BR94" s="27"/>
      <c r="BS94" s="27"/>
      <c r="BT94" s="27"/>
      <c r="BU94" s="27"/>
      <c r="BV94" s="27"/>
      <c r="BW94" s="27"/>
      <c r="BX94" s="27"/>
      <c r="BY94" s="27"/>
      <c r="BZ94" s="27"/>
      <c r="CA94" s="27"/>
      <c r="CB94" s="27"/>
      <c r="CC94" s="27"/>
      <c r="CD94" s="27"/>
      <c r="CE94" s="27"/>
      <c r="CF94" s="27"/>
      <c r="CG94" s="27"/>
      <c r="CH94" s="27"/>
      <c r="CI94" s="11"/>
      <c r="CJ94" s="11"/>
      <c r="CK94" s="11"/>
      <c r="CL94" s="11"/>
      <c r="CM94" s="11"/>
      <c r="CN94" s="11"/>
      <c r="CO94" s="11"/>
      <c r="CP94" s="11"/>
      <c r="CQ94" s="11"/>
      <c r="CR94" s="11"/>
      <c r="CS94" s="11"/>
      <c r="CT94" s="11"/>
      <c r="CU94" s="11"/>
      <c r="CV94" s="11"/>
      <c r="CW94" s="11"/>
      <c r="CX94" s="11"/>
      <c r="CY94" s="11"/>
      <c r="CZ94" s="11"/>
      <c r="DA94" s="11"/>
      <c r="DB94" s="11"/>
      <c r="DC94" s="11"/>
      <c r="DD94" s="11"/>
      <c r="DE94" s="11"/>
      <c r="DF94" s="11"/>
      <c r="DG94" s="11"/>
      <c r="DH94" s="11"/>
      <c r="DI94" s="11"/>
      <c r="DJ94" s="11"/>
      <c r="DK94" s="11"/>
      <c r="DL94" s="11"/>
      <c r="DM94" s="11"/>
      <c r="DN94" s="11"/>
      <c r="DO94" s="11"/>
      <c r="DP94" s="11"/>
      <c r="DQ94" s="11"/>
      <c r="DR94" s="11"/>
      <c r="DS94" s="11"/>
      <c r="DT94" s="11"/>
      <c r="DU94" s="11"/>
      <c r="DV94" s="11"/>
      <c r="DW94" s="11"/>
      <c r="DX94" s="11"/>
      <c r="DY94" s="11"/>
      <c r="DZ94" s="11"/>
      <c r="EA94" s="11"/>
      <c r="EB94" s="11"/>
      <c r="EC94" s="11"/>
      <c r="ED94" s="11"/>
      <c r="EE94" s="11"/>
      <c r="EF94" s="11"/>
      <c r="EG94" s="11"/>
      <c r="EH94" s="11"/>
      <c r="EI94" s="11"/>
      <c r="EJ94" s="11"/>
      <c r="EK94" s="11"/>
      <c r="EL94" s="11"/>
      <c r="EM94" s="11"/>
      <c r="EN94" s="11"/>
      <c r="EO94" s="11"/>
      <c r="EP94" s="11"/>
      <c r="EQ94" s="11"/>
      <c r="ER94" s="11"/>
      <c r="ES94" s="11"/>
      <c r="ET94" s="11"/>
      <c r="EU94" s="11"/>
      <c r="EV94" s="11"/>
      <c r="EW94" s="11"/>
      <c r="EX94" s="11"/>
      <c r="EY94" s="11"/>
      <c r="EZ94" s="11"/>
      <c r="FA94" s="11"/>
      <c r="FB94" s="11"/>
      <c r="FC94" s="11"/>
      <c r="FD94" s="11"/>
      <c r="FE94" s="11"/>
      <c r="FF94" s="11"/>
      <c r="FG94" s="11"/>
      <c r="FH94" s="11"/>
      <c r="FI94" s="11"/>
      <c r="FJ94" s="11"/>
      <c r="FK94" s="11"/>
      <c r="FL94" s="11"/>
      <c r="FM94" s="11"/>
      <c r="FN94" s="11"/>
      <c r="FO94" s="11"/>
      <c r="FP94" s="11"/>
      <c r="FQ94" s="11"/>
      <c r="FR94" s="11"/>
      <c r="FS94" s="11"/>
      <c r="FT94" s="11"/>
      <c r="FU94" s="11"/>
      <c r="FV94" s="11"/>
      <c r="FW94" s="11"/>
      <c r="FX94" s="11"/>
    </row>
    <row r="95" spans="1:180" ht="13" x14ac:dyDescent="0.25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C95" s="36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  <c r="BM95" s="27"/>
      <c r="BN95" s="27"/>
      <c r="BO95" s="27"/>
      <c r="BP95" s="27"/>
      <c r="BQ95" s="27"/>
      <c r="BR95" s="27"/>
      <c r="BS95" s="27"/>
      <c r="BT95" s="27"/>
      <c r="BU95" s="27"/>
      <c r="BV95" s="27"/>
      <c r="BW95" s="27"/>
      <c r="BX95" s="27"/>
      <c r="BY95" s="27"/>
      <c r="BZ95" s="27"/>
      <c r="CA95" s="27"/>
      <c r="CB95" s="27"/>
      <c r="CC95" s="27"/>
      <c r="CD95" s="27"/>
      <c r="CE95" s="27"/>
      <c r="CF95" s="27"/>
      <c r="CG95" s="27"/>
      <c r="CH95" s="27"/>
      <c r="CI95" s="11"/>
      <c r="CJ95" s="11"/>
      <c r="CK95" s="11"/>
      <c r="CL95" s="11"/>
      <c r="CM95" s="11"/>
      <c r="CN95" s="11"/>
      <c r="CO95" s="11"/>
      <c r="CP95" s="11"/>
      <c r="CQ95" s="11"/>
      <c r="CR95" s="11"/>
      <c r="CS95" s="11"/>
      <c r="CT95" s="11"/>
      <c r="CU95" s="11"/>
      <c r="CV95" s="11"/>
      <c r="CW95" s="11"/>
      <c r="CX95" s="11"/>
      <c r="CY95" s="11"/>
      <c r="CZ95" s="11"/>
      <c r="DA95" s="11"/>
      <c r="DB95" s="11"/>
      <c r="DC95" s="11"/>
      <c r="DD95" s="11"/>
      <c r="DE95" s="11"/>
      <c r="DF95" s="11"/>
      <c r="DG95" s="11"/>
      <c r="DH95" s="11"/>
      <c r="DI95" s="11"/>
      <c r="DJ95" s="11"/>
      <c r="DK95" s="11"/>
      <c r="DL95" s="11"/>
      <c r="DM95" s="11"/>
      <c r="DN95" s="11"/>
      <c r="DO95" s="11"/>
      <c r="DP95" s="11"/>
      <c r="DQ95" s="11"/>
      <c r="DR95" s="11"/>
      <c r="DS95" s="11"/>
      <c r="DT95" s="11"/>
      <c r="DU95" s="11"/>
      <c r="DV95" s="11"/>
      <c r="DW95" s="11"/>
      <c r="DX95" s="11"/>
      <c r="DY95" s="11"/>
      <c r="DZ95" s="11"/>
      <c r="EA95" s="11"/>
      <c r="EB95" s="11"/>
      <c r="EC95" s="11"/>
      <c r="ED95" s="11"/>
      <c r="EE95" s="11"/>
      <c r="EF95" s="11"/>
      <c r="EG95" s="11"/>
      <c r="EH95" s="11"/>
      <c r="EI95" s="11"/>
      <c r="EJ95" s="11"/>
      <c r="EK95" s="11"/>
      <c r="EL95" s="11"/>
      <c r="EM95" s="11"/>
      <c r="EN95" s="11"/>
      <c r="EO95" s="11"/>
      <c r="EP95" s="11"/>
      <c r="EQ95" s="11"/>
      <c r="ER95" s="11"/>
      <c r="ES95" s="11"/>
      <c r="ET95" s="11"/>
      <c r="EU95" s="11"/>
      <c r="EV95" s="11"/>
      <c r="EW95" s="11"/>
      <c r="EX95" s="11"/>
      <c r="EY95" s="11"/>
      <c r="EZ95" s="11"/>
      <c r="FA95" s="11"/>
      <c r="FB95" s="11"/>
      <c r="FC95" s="11"/>
      <c r="FD95" s="11"/>
      <c r="FE95" s="11"/>
      <c r="FF95" s="11"/>
      <c r="FG95" s="11"/>
      <c r="FH95" s="11"/>
      <c r="FI95" s="11"/>
      <c r="FJ95" s="11"/>
      <c r="FK95" s="11"/>
      <c r="FL95" s="11"/>
      <c r="FM95" s="11"/>
      <c r="FN95" s="11"/>
      <c r="FO95" s="11"/>
      <c r="FP95" s="11"/>
      <c r="FQ95" s="11"/>
      <c r="FR95" s="11"/>
      <c r="FS95" s="11"/>
      <c r="FT95" s="11"/>
      <c r="FU95" s="11"/>
      <c r="FV95" s="11"/>
      <c r="FW95" s="11"/>
      <c r="FX95" s="11"/>
    </row>
    <row r="96" spans="1:180" x14ac:dyDescent="0.25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1"/>
      <c r="BH96" s="11"/>
      <c r="BI96" s="11"/>
      <c r="BJ96" s="11"/>
      <c r="BK96" s="11"/>
      <c r="BL96" s="11"/>
      <c r="BM96" s="11"/>
      <c r="BN96" s="11"/>
      <c r="BO96" s="11"/>
      <c r="BP96" s="11"/>
      <c r="BQ96" s="11"/>
      <c r="BR96" s="11"/>
      <c r="BS96" s="11"/>
      <c r="BT96" s="11"/>
      <c r="BU96" s="11"/>
      <c r="BV96" s="11"/>
      <c r="BW96" s="11"/>
      <c r="BX96" s="11"/>
      <c r="BY96" s="11"/>
      <c r="BZ96" s="11"/>
      <c r="CA96" s="11"/>
      <c r="CB96" s="11"/>
      <c r="CC96" s="11"/>
      <c r="CD96" s="11"/>
      <c r="CE96" s="11"/>
      <c r="CF96" s="11"/>
      <c r="CG96" s="11"/>
      <c r="CH96" s="11"/>
      <c r="CI96" s="11"/>
      <c r="CJ96" s="11"/>
      <c r="CK96" s="11"/>
      <c r="CL96" s="11"/>
      <c r="CM96" s="11"/>
      <c r="CN96" s="11"/>
      <c r="CO96" s="11"/>
      <c r="CP96" s="11"/>
      <c r="CQ96" s="11"/>
      <c r="CR96" s="11"/>
      <c r="CS96" s="11"/>
      <c r="CT96" s="11"/>
      <c r="CU96" s="11"/>
      <c r="CV96" s="11"/>
      <c r="CW96" s="11"/>
      <c r="CX96" s="11"/>
      <c r="CY96" s="11"/>
      <c r="CZ96" s="11"/>
      <c r="DA96" s="11"/>
      <c r="DB96" s="11"/>
      <c r="DC96" s="11"/>
      <c r="DD96" s="11"/>
      <c r="DE96" s="11"/>
      <c r="DF96" s="11"/>
      <c r="DG96" s="11"/>
      <c r="DH96" s="11"/>
      <c r="DI96" s="11"/>
      <c r="DJ96" s="11"/>
      <c r="DK96" s="11"/>
      <c r="DL96" s="11"/>
      <c r="DM96" s="11"/>
      <c r="DN96" s="11"/>
      <c r="DO96" s="11"/>
      <c r="DP96" s="11"/>
      <c r="DQ96" s="11"/>
      <c r="DR96" s="11"/>
      <c r="DS96" s="11"/>
      <c r="DT96" s="11"/>
      <c r="DU96" s="11"/>
      <c r="DV96" s="11"/>
      <c r="DW96" s="11"/>
      <c r="DX96" s="11"/>
      <c r="DY96" s="11"/>
      <c r="DZ96" s="11"/>
      <c r="EA96" s="11"/>
      <c r="EB96" s="11"/>
      <c r="EC96" s="11"/>
      <c r="ED96" s="11"/>
      <c r="EE96" s="11"/>
      <c r="EF96" s="11"/>
      <c r="EG96" s="11"/>
      <c r="EH96" s="11"/>
      <c r="EI96" s="11"/>
      <c r="EJ96" s="11"/>
      <c r="EK96" s="11"/>
      <c r="EL96" s="11"/>
      <c r="EM96" s="11"/>
      <c r="EN96" s="11"/>
      <c r="EO96" s="11"/>
      <c r="EP96" s="11"/>
      <c r="EQ96" s="11"/>
      <c r="ER96" s="11"/>
      <c r="ES96" s="11"/>
      <c r="ET96" s="11"/>
      <c r="EU96" s="11"/>
      <c r="EV96" s="11"/>
      <c r="EW96" s="11"/>
      <c r="EX96" s="11"/>
      <c r="EY96" s="11"/>
      <c r="EZ96" s="11"/>
      <c r="FA96" s="11"/>
      <c r="FB96" s="11"/>
      <c r="FC96" s="11"/>
      <c r="FD96" s="11"/>
      <c r="FE96" s="11"/>
      <c r="FF96" s="11"/>
      <c r="FG96" s="11"/>
      <c r="FH96" s="11"/>
      <c r="FI96" s="11"/>
      <c r="FJ96" s="11"/>
      <c r="FK96" s="11"/>
      <c r="FL96" s="11"/>
      <c r="FM96" s="11"/>
      <c r="FN96" s="11"/>
      <c r="FO96" s="11"/>
      <c r="FP96" s="11"/>
      <c r="FQ96" s="11"/>
      <c r="FR96" s="11"/>
      <c r="FS96" s="11"/>
      <c r="FT96" s="11"/>
      <c r="FU96" s="11"/>
      <c r="FV96" s="11"/>
      <c r="FW96" s="11"/>
      <c r="FX96" s="11"/>
    </row>
    <row r="97" spans="1:180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  <c r="CC97" s="11"/>
      <c r="CD97" s="11"/>
      <c r="CE97" s="11"/>
      <c r="CF97" s="11"/>
      <c r="CG97" s="11"/>
      <c r="CH97" s="11"/>
      <c r="CI97" s="11"/>
      <c r="CJ97" s="11"/>
      <c r="CK97" s="11"/>
      <c r="CL97" s="11"/>
      <c r="CM97" s="11"/>
      <c r="CN97" s="11"/>
      <c r="CO97" s="11"/>
      <c r="CP97" s="11"/>
      <c r="CQ97" s="11"/>
      <c r="CR97" s="11"/>
      <c r="CS97" s="11"/>
      <c r="CT97" s="11"/>
      <c r="CU97" s="11"/>
      <c r="CV97" s="11"/>
      <c r="CW97" s="11"/>
      <c r="CX97" s="11"/>
      <c r="CY97" s="11"/>
      <c r="CZ97" s="11"/>
      <c r="DA97" s="11"/>
      <c r="DB97" s="11"/>
      <c r="DC97" s="11"/>
      <c r="DD97" s="11"/>
      <c r="DE97" s="11"/>
      <c r="DF97" s="11"/>
      <c r="DG97" s="11"/>
      <c r="DH97" s="11"/>
      <c r="DI97" s="11"/>
      <c r="DJ97" s="11"/>
      <c r="DK97" s="11"/>
      <c r="DL97" s="11"/>
      <c r="DM97" s="11"/>
      <c r="DN97" s="11"/>
      <c r="DO97" s="11"/>
      <c r="DP97" s="11"/>
      <c r="DQ97" s="11"/>
      <c r="DR97" s="11"/>
      <c r="DS97" s="11"/>
      <c r="DT97" s="11"/>
      <c r="DU97" s="11"/>
      <c r="DV97" s="11"/>
      <c r="DW97" s="11"/>
      <c r="DX97" s="11"/>
      <c r="DY97" s="11"/>
      <c r="DZ97" s="11"/>
      <c r="EA97" s="11"/>
      <c r="EB97" s="11"/>
      <c r="EC97" s="11"/>
      <c r="ED97" s="11"/>
      <c r="EE97" s="11"/>
      <c r="EF97" s="11"/>
      <c r="EG97" s="11"/>
      <c r="EH97" s="11"/>
      <c r="EI97" s="11"/>
      <c r="EJ97" s="11"/>
      <c r="EK97" s="11"/>
      <c r="EL97" s="11"/>
      <c r="EM97" s="11"/>
      <c r="EN97" s="11"/>
      <c r="EO97" s="11"/>
      <c r="EP97" s="11"/>
      <c r="EQ97" s="11"/>
      <c r="ER97" s="11"/>
      <c r="ES97" s="11"/>
      <c r="ET97" s="11"/>
      <c r="EU97" s="11"/>
      <c r="EV97" s="11"/>
      <c r="EW97" s="11"/>
      <c r="EX97" s="11"/>
      <c r="EY97" s="11"/>
      <c r="EZ97" s="11"/>
      <c r="FA97" s="11"/>
      <c r="FB97" s="11"/>
      <c r="FC97" s="11"/>
      <c r="FD97" s="11"/>
      <c r="FE97" s="11"/>
      <c r="FF97" s="11"/>
      <c r="FG97" s="11"/>
      <c r="FH97" s="11"/>
      <c r="FI97" s="11"/>
      <c r="FJ97" s="11"/>
      <c r="FK97" s="11"/>
      <c r="FL97" s="11"/>
      <c r="FM97" s="11"/>
      <c r="FN97" s="11"/>
      <c r="FO97" s="11"/>
      <c r="FP97" s="11"/>
      <c r="FQ97" s="11"/>
      <c r="FR97" s="11"/>
      <c r="FS97" s="11"/>
      <c r="FT97" s="11"/>
      <c r="FU97" s="11"/>
      <c r="FV97" s="11"/>
      <c r="FW97" s="11"/>
      <c r="FX97" s="11"/>
    </row>
    <row r="98" spans="1:180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  <c r="CE98" s="11"/>
      <c r="CF98" s="11"/>
      <c r="CG98" s="11"/>
      <c r="CH98" s="11"/>
      <c r="CI98" s="11"/>
      <c r="CJ98" s="11"/>
      <c r="CK98" s="11"/>
      <c r="CL98" s="11"/>
      <c r="CM98" s="11"/>
      <c r="CN98" s="11"/>
      <c r="CO98" s="11"/>
      <c r="CP98" s="11"/>
      <c r="CQ98" s="11"/>
      <c r="CR98" s="11"/>
      <c r="CS98" s="11"/>
      <c r="CT98" s="11"/>
      <c r="CU98" s="11"/>
      <c r="CV98" s="11"/>
      <c r="CW98" s="11"/>
      <c r="CX98" s="11"/>
      <c r="CY98" s="11"/>
      <c r="CZ98" s="11"/>
      <c r="DA98" s="11"/>
      <c r="DB98" s="11"/>
      <c r="DC98" s="11"/>
      <c r="DD98" s="11"/>
      <c r="DE98" s="11"/>
      <c r="DF98" s="11"/>
      <c r="DG98" s="11"/>
      <c r="DH98" s="11"/>
      <c r="DI98" s="11"/>
      <c r="DJ98" s="11"/>
      <c r="DK98" s="11"/>
      <c r="DL98" s="11"/>
      <c r="DM98" s="11"/>
      <c r="DN98" s="11"/>
      <c r="DO98" s="11"/>
      <c r="DP98" s="11"/>
      <c r="DQ98" s="11"/>
      <c r="DR98" s="11"/>
      <c r="DS98" s="11"/>
      <c r="DT98" s="11"/>
      <c r="DU98" s="11"/>
      <c r="DV98" s="11"/>
      <c r="DW98" s="11"/>
      <c r="DX98" s="11"/>
      <c r="DY98" s="11"/>
      <c r="DZ98" s="11"/>
      <c r="EA98" s="11"/>
      <c r="EB98" s="11"/>
      <c r="EC98" s="11"/>
      <c r="ED98" s="11"/>
      <c r="EE98" s="11"/>
      <c r="EF98" s="11"/>
      <c r="EG98" s="11"/>
      <c r="EH98" s="11"/>
      <c r="EI98" s="11"/>
      <c r="EJ98" s="11"/>
      <c r="EK98" s="11"/>
      <c r="EL98" s="11"/>
      <c r="EM98" s="11"/>
      <c r="EN98" s="11"/>
      <c r="EO98" s="11"/>
      <c r="EP98" s="11"/>
      <c r="EQ98" s="11"/>
      <c r="ER98" s="11"/>
      <c r="ES98" s="11"/>
      <c r="ET98" s="11"/>
      <c r="EU98" s="11"/>
      <c r="EV98" s="11"/>
      <c r="EW98" s="11"/>
      <c r="EX98" s="11"/>
      <c r="EY98" s="11"/>
      <c r="EZ98" s="11"/>
      <c r="FA98" s="11"/>
      <c r="FB98" s="11"/>
      <c r="FC98" s="11"/>
      <c r="FD98" s="11"/>
      <c r="FE98" s="11"/>
      <c r="FF98" s="11"/>
      <c r="FG98" s="11"/>
      <c r="FH98" s="11"/>
      <c r="FI98" s="11"/>
      <c r="FJ98" s="11"/>
      <c r="FK98" s="11"/>
      <c r="FL98" s="11"/>
      <c r="FM98" s="11"/>
      <c r="FN98" s="11"/>
      <c r="FO98" s="11"/>
      <c r="FP98" s="11"/>
      <c r="FQ98" s="11"/>
      <c r="FR98" s="11"/>
      <c r="FS98" s="11"/>
      <c r="FT98" s="11"/>
      <c r="FU98" s="11"/>
      <c r="FV98" s="11"/>
      <c r="FW98" s="11"/>
      <c r="FX98" s="11"/>
    </row>
    <row r="99" spans="1:180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  <c r="CC99" s="11"/>
      <c r="CD99" s="11"/>
      <c r="CE99" s="11"/>
      <c r="CF99" s="11"/>
      <c r="CG99" s="11"/>
      <c r="CH99" s="11"/>
      <c r="CI99" s="11"/>
      <c r="CJ99" s="11"/>
      <c r="CK99" s="11"/>
      <c r="CL99" s="11"/>
      <c r="CM99" s="11"/>
      <c r="CN99" s="11"/>
      <c r="CO99" s="11"/>
      <c r="CP99" s="11"/>
      <c r="CQ99" s="11"/>
      <c r="CR99" s="11"/>
      <c r="CS99" s="11"/>
      <c r="CT99" s="11"/>
      <c r="CU99" s="11"/>
      <c r="CV99" s="11"/>
      <c r="CW99" s="11"/>
      <c r="CX99" s="11"/>
      <c r="CY99" s="11"/>
      <c r="CZ99" s="11"/>
      <c r="DA99" s="11"/>
      <c r="DB99" s="11"/>
      <c r="DC99" s="11"/>
      <c r="DD99" s="11"/>
      <c r="DE99" s="11"/>
      <c r="DF99" s="11"/>
      <c r="DG99" s="11"/>
      <c r="DH99" s="11"/>
      <c r="DI99" s="11"/>
      <c r="DJ99" s="11"/>
      <c r="DK99" s="11"/>
      <c r="DL99" s="11"/>
      <c r="DM99" s="11"/>
      <c r="DN99" s="11"/>
      <c r="DO99" s="11"/>
      <c r="DP99" s="11"/>
      <c r="DQ99" s="11"/>
      <c r="DR99" s="11"/>
      <c r="DS99" s="11"/>
      <c r="DT99" s="11"/>
      <c r="DU99" s="11"/>
      <c r="DV99" s="11"/>
      <c r="DW99" s="11"/>
      <c r="DX99" s="11"/>
      <c r="DY99" s="11"/>
      <c r="DZ99" s="11"/>
      <c r="EA99" s="11"/>
      <c r="EB99" s="11"/>
      <c r="EC99" s="11"/>
      <c r="ED99" s="11"/>
      <c r="EE99" s="11"/>
      <c r="EF99" s="11"/>
      <c r="EG99" s="11"/>
      <c r="EH99" s="11"/>
      <c r="EI99" s="11"/>
      <c r="EJ99" s="11"/>
      <c r="EK99" s="11"/>
      <c r="EL99" s="11"/>
      <c r="EM99" s="11"/>
      <c r="EN99" s="11"/>
      <c r="EO99" s="11"/>
      <c r="EP99" s="11"/>
      <c r="EQ99" s="11"/>
      <c r="ER99" s="11"/>
      <c r="ES99" s="11"/>
      <c r="ET99" s="11"/>
      <c r="EU99" s="11"/>
      <c r="EV99" s="11"/>
      <c r="EW99" s="11"/>
      <c r="EX99" s="11"/>
      <c r="EY99" s="11"/>
      <c r="EZ99" s="11"/>
      <c r="FA99" s="11"/>
      <c r="FB99" s="11"/>
      <c r="FC99" s="11"/>
      <c r="FD99" s="11"/>
      <c r="FE99" s="11"/>
      <c r="FF99" s="11"/>
      <c r="FG99" s="11"/>
      <c r="FH99" s="11"/>
      <c r="FI99" s="11"/>
      <c r="FJ99" s="11"/>
      <c r="FK99" s="11"/>
      <c r="FL99" s="11"/>
      <c r="FM99" s="11"/>
      <c r="FN99" s="11"/>
      <c r="FO99" s="11"/>
      <c r="FP99" s="11"/>
      <c r="FQ99" s="11"/>
      <c r="FR99" s="11"/>
      <c r="FS99" s="11"/>
      <c r="FT99" s="11"/>
      <c r="FU99" s="11"/>
      <c r="FV99" s="11"/>
      <c r="FW99" s="11"/>
      <c r="FX99" s="11"/>
    </row>
    <row r="100" spans="1:180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  <c r="CC100" s="11"/>
      <c r="CD100" s="11"/>
      <c r="CE100" s="11"/>
      <c r="CF100" s="11"/>
      <c r="CG100" s="11"/>
      <c r="CH100" s="11"/>
      <c r="CI100" s="11"/>
      <c r="CJ100" s="11"/>
      <c r="CK100" s="11"/>
      <c r="CL100" s="11"/>
      <c r="CM100" s="11"/>
      <c r="CN100" s="11"/>
      <c r="CO100" s="11"/>
      <c r="CP100" s="11"/>
      <c r="CQ100" s="11"/>
      <c r="CR100" s="11"/>
      <c r="CS100" s="11"/>
      <c r="CT100" s="11"/>
      <c r="CU100" s="11"/>
      <c r="CV100" s="11"/>
      <c r="CW100" s="11"/>
      <c r="CX100" s="11"/>
      <c r="CY100" s="11"/>
      <c r="CZ100" s="11"/>
      <c r="DA100" s="11"/>
      <c r="DB100" s="11"/>
      <c r="DC100" s="11"/>
      <c r="DD100" s="11"/>
      <c r="DE100" s="11"/>
      <c r="DF100" s="11"/>
      <c r="DG100" s="11"/>
      <c r="DH100" s="11"/>
      <c r="DI100" s="11"/>
      <c r="DJ100" s="11"/>
      <c r="DK100" s="11"/>
      <c r="DL100" s="11"/>
      <c r="DM100" s="11"/>
      <c r="DN100" s="11"/>
      <c r="DO100" s="11"/>
      <c r="DP100" s="11"/>
      <c r="DQ100" s="11"/>
      <c r="DR100" s="11"/>
      <c r="DS100" s="11"/>
      <c r="DT100" s="11"/>
      <c r="DU100" s="11"/>
      <c r="DV100" s="11"/>
      <c r="DW100" s="11"/>
      <c r="DX100" s="11"/>
      <c r="DY100" s="11"/>
      <c r="DZ100" s="11"/>
      <c r="EA100" s="11"/>
      <c r="EB100" s="11"/>
      <c r="EC100" s="11"/>
      <c r="ED100" s="11"/>
      <c r="EE100" s="11"/>
      <c r="EF100" s="11"/>
      <c r="EG100" s="11"/>
      <c r="EH100" s="11"/>
      <c r="EI100" s="11"/>
      <c r="EJ100" s="11"/>
      <c r="EK100" s="11"/>
      <c r="EL100" s="11"/>
      <c r="EM100" s="11"/>
      <c r="EN100" s="11"/>
      <c r="EO100" s="11"/>
      <c r="EP100" s="11"/>
      <c r="EQ100" s="11"/>
      <c r="ER100" s="11"/>
      <c r="ES100" s="11"/>
      <c r="ET100" s="11"/>
      <c r="EU100" s="11"/>
      <c r="EV100" s="11"/>
      <c r="EW100" s="11"/>
      <c r="EX100" s="11"/>
      <c r="EY100" s="11"/>
      <c r="EZ100" s="11"/>
      <c r="FA100" s="11"/>
      <c r="FB100" s="11"/>
      <c r="FC100" s="11"/>
      <c r="FD100" s="11"/>
      <c r="FE100" s="11"/>
      <c r="FF100" s="11"/>
      <c r="FG100" s="11"/>
      <c r="FH100" s="11"/>
      <c r="FI100" s="11"/>
      <c r="FJ100" s="11"/>
      <c r="FK100" s="11"/>
      <c r="FL100" s="11"/>
      <c r="FM100" s="11"/>
      <c r="FN100" s="11"/>
      <c r="FO100" s="11"/>
      <c r="FP100" s="11"/>
      <c r="FQ100" s="11"/>
      <c r="FR100" s="11"/>
      <c r="FS100" s="11"/>
      <c r="FT100" s="11"/>
      <c r="FU100" s="11"/>
      <c r="FV100" s="11"/>
      <c r="FW100" s="11"/>
      <c r="FX100" s="11"/>
    </row>
    <row r="101" spans="1:180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1"/>
      <c r="CC101" s="11"/>
      <c r="CD101" s="11"/>
      <c r="CE101" s="11"/>
      <c r="CF101" s="11"/>
      <c r="CG101" s="11"/>
      <c r="CH101" s="11"/>
      <c r="CI101" s="11"/>
      <c r="CJ101" s="11"/>
      <c r="CK101" s="11"/>
      <c r="CL101" s="11"/>
      <c r="CM101" s="11"/>
      <c r="CN101" s="11"/>
      <c r="CO101" s="11"/>
      <c r="CP101" s="11"/>
      <c r="CQ101" s="11"/>
      <c r="CR101" s="11"/>
      <c r="CS101" s="11"/>
      <c r="CT101" s="11"/>
      <c r="CU101" s="11"/>
      <c r="CV101" s="11"/>
      <c r="CW101" s="11"/>
      <c r="CX101" s="11"/>
      <c r="CY101" s="11"/>
      <c r="CZ101" s="11"/>
      <c r="DA101" s="11"/>
      <c r="DB101" s="11"/>
      <c r="DC101" s="11"/>
      <c r="DD101" s="11"/>
      <c r="DE101" s="11"/>
      <c r="DF101" s="11"/>
      <c r="DG101" s="11"/>
      <c r="DH101" s="11"/>
      <c r="DI101" s="11"/>
      <c r="DJ101" s="11"/>
      <c r="DK101" s="11"/>
      <c r="DL101" s="11"/>
      <c r="DM101" s="11"/>
      <c r="DN101" s="11"/>
      <c r="DO101" s="11"/>
      <c r="DP101" s="11"/>
      <c r="DQ101" s="11"/>
      <c r="DR101" s="11"/>
      <c r="DS101" s="11"/>
      <c r="DT101" s="11"/>
      <c r="DU101" s="11"/>
      <c r="DV101" s="11"/>
      <c r="DW101" s="11"/>
      <c r="DX101" s="11"/>
      <c r="DY101" s="11"/>
      <c r="DZ101" s="11"/>
      <c r="EA101" s="11"/>
      <c r="EB101" s="11"/>
      <c r="EC101" s="11"/>
      <c r="ED101" s="11"/>
      <c r="EE101" s="11"/>
      <c r="EF101" s="11"/>
      <c r="EG101" s="11"/>
      <c r="EH101" s="11"/>
      <c r="EI101" s="11"/>
      <c r="EJ101" s="11"/>
      <c r="EK101" s="11"/>
      <c r="EL101" s="11"/>
      <c r="EM101" s="11"/>
      <c r="EN101" s="11"/>
      <c r="EO101" s="11"/>
      <c r="EP101" s="11"/>
      <c r="EQ101" s="11"/>
      <c r="ER101" s="11"/>
      <c r="ES101" s="11"/>
      <c r="ET101" s="11"/>
      <c r="EU101" s="11"/>
      <c r="EV101" s="11"/>
      <c r="EW101" s="11"/>
      <c r="EX101" s="11"/>
      <c r="EY101" s="11"/>
      <c r="EZ101" s="11"/>
      <c r="FA101" s="11"/>
      <c r="FB101" s="11"/>
      <c r="FC101" s="11"/>
      <c r="FD101" s="11"/>
      <c r="FE101" s="11"/>
      <c r="FF101" s="11"/>
      <c r="FG101" s="11"/>
      <c r="FH101" s="11"/>
      <c r="FI101" s="11"/>
      <c r="FJ101" s="11"/>
      <c r="FK101" s="11"/>
      <c r="FL101" s="11"/>
      <c r="FM101" s="11"/>
      <c r="FN101" s="11"/>
      <c r="FO101" s="11"/>
      <c r="FP101" s="11"/>
      <c r="FQ101" s="11"/>
      <c r="FR101" s="11"/>
      <c r="FS101" s="11"/>
      <c r="FT101" s="11"/>
      <c r="FU101" s="11"/>
      <c r="FV101" s="11"/>
      <c r="FW101" s="11"/>
      <c r="FX101" s="11"/>
    </row>
  </sheetData>
  <phoneticPr fontId="0" type="noConversion"/>
  <pageMargins left="0.3" right="0.3" top="0.5" bottom="0.49399999999999999" header="0.5" footer="0.5"/>
  <pageSetup paperSize="9" scale="55" orientation="portrait" horizontalDpi="360" verticalDpi="36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transitionEvaluation="1">
    <pageSetUpPr fitToPage="1"/>
  </sheetPr>
  <dimension ref="A1:FX101"/>
  <sheetViews>
    <sheetView defaultGridColor="0" topLeftCell="A68" colorId="22" zoomScale="87" workbookViewId="0">
      <selection activeCell="AF15" sqref="AF15"/>
    </sheetView>
  </sheetViews>
  <sheetFormatPr defaultColWidth="9.7265625" defaultRowHeight="12.5" x14ac:dyDescent="0.25"/>
  <cols>
    <col min="2" max="2" width="3.7265625" customWidth="1"/>
    <col min="3" max="3" width="16.7265625" customWidth="1"/>
    <col min="4" max="4" width="7.7265625" customWidth="1"/>
    <col min="5" max="10" width="3.7265625" customWidth="1"/>
    <col min="11" max="11" width="7.7265625" customWidth="1"/>
    <col min="12" max="13" width="3.7265625" customWidth="1"/>
    <col min="14" max="14" width="16.7265625" customWidth="1"/>
    <col min="15" max="15" width="7.7265625" customWidth="1"/>
    <col min="16" max="21" width="3.7265625" customWidth="1"/>
    <col min="22" max="22" width="7.7265625" customWidth="1"/>
    <col min="23" max="23" width="3.7265625" customWidth="1"/>
    <col min="28" max="38" width="6.7265625" customWidth="1"/>
    <col min="39" max="39" width="12.7265625" customWidth="1"/>
    <col min="47" max="50" width="6.7265625" customWidth="1"/>
    <col min="52" max="53" width="15.7265625" customWidth="1"/>
  </cols>
  <sheetData>
    <row r="1" spans="1:180" ht="1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</row>
    <row r="2" spans="1:180" ht="1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</row>
    <row r="3" spans="1:180" ht="15" customHeigh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</row>
    <row r="4" spans="1:180" ht="15" customHeigh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</row>
    <row r="5" spans="1:180" ht="15" customHeight="1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4"/>
      <c r="AD5" s="4"/>
      <c r="AE5" s="4"/>
      <c r="AF5" s="4"/>
      <c r="AG5" s="1"/>
      <c r="AH5" s="1"/>
      <c r="AI5" s="1"/>
      <c r="AJ5" s="1"/>
      <c r="AK5" s="1"/>
      <c r="AL5" s="1"/>
      <c r="AM5" s="1"/>
      <c r="AN5" s="1"/>
      <c r="AO5" s="1"/>
      <c r="AP5" s="5"/>
      <c r="AQ5" s="1"/>
      <c r="AR5" s="5"/>
      <c r="AS5" s="1"/>
      <c r="AT5" s="5"/>
      <c r="AU5" s="1"/>
      <c r="AV5" s="1"/>
      <c r="AW5" s="1"/>
      <c r="AX5" s="1"/>
      <c r="AY5" s="1"/>
      <c r="AZ5" s="5"/>
      <c r="BA5" s="5"/>
      <c r="BB5" s="1"/>
      <c r="BC5" s="1"/>
      <c r="BD5" s="1"/>
      <c r="BE5" s="1"/>
      <c r="BF5" s="4"/>
      <c r="BG5" s="1"/>
      <c r="BH5" s="1"/>
      <c r="BI5" s="1"/>
      <c r="BJ5" s="1"/>
      <c r="BK5" s="1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</row>
    <row r="6" spans="1:180" ht="15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4"/>
      <c r="AE6" s="5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5"/>
      <c r="AS6" s="1"/>
      <c r="AT6" s="5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</row>
    <row r="7" spans="1:180" ht="15" customHeight="1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5"/>
      <c r="BF7" s="5"/>
      <c r="BG7" s="1"/>
      <c r="BH7" s="1"/>
      <c r="BI7" s="1"/>
      <c r="BJ7" s="1"/>
      <c r="BK7" s="1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</row>
    <row r="8" spans="1:180" ht="15" customHeight="1" x14ac:dyDescent="0.3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5"/>
      <c r="AC8" s="5"/>
      <c r="AD8" s="1"/>
      <c r="AE8" s="1"/>
      <c r="AF8" s="1"/>
      <c r="AG8" s="1"/>
      <c r="AH8" s="1"/>
      <c r="AI8" s="6"/>
      <c r="AJ8" s="7"/>
      <c r="AK8" s="1"/>
      <c r="AL8" s="8"/>
      <c r="AM8" s="1"/>
      <c r="AN8" s="8"/>
      <c r="AO8" s="1"/>
      <c r="AP8" s="7"/>
      <c r="AQ8" s="1"/>
      <c r="AR8" s="8"/>
      <c r="AS8" s="1"/>
      <c r="AT8" s="8"/>
      <c r="AU8" s="1"/>
      <c r="AV8" s="1"/>
      <c r="AW8" s="1"/>
      <c r="AX8" s="1"/>
      <c r="AY8" s="1"/>
      <c r="AZ8" s="1"/>
      <c r="BA8" s="1"/>
      <c r="BB8" s="1"/>
      <c r="BC8" s="1"/>
      <c r="BD8" s="1"/>
      <c r="BE8" s="9"/>
      <c r="BF8" s="5"/>
      <c r="BG8" s="5"/>
      <c r="BH8" s="5"/>
      <c r="BI8" s="5"/>
      <c r="BJ8" s="5"/>
      <c r="BK8" s="5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</row>
    <row r="9" spans="1:180" ht="15" customHeight="1" x14ac:dyDescent="0.35">
      <c r="A9" s="1"/>
      <c r="B9" s="1"/>
      <c r="C9" s="7"/>
      <c r="D9" s="1"/>
      <c r="E9" s="1"/>
      <c r="F9" s="1"/>
      <c r="G9" s="55" t="s">
        <v>112</v>
      </c>
      <c r="H9" s="55"/>
      <c r="I9" s="75"/>
      <c r="J9" s="55"/>
      <c r="K9" s="55"/>
      <c r="L9" s="55"/>
      <c r="M9" s="55"/>
      <c r="N9" s="67" t="s">
        <v>160</v>
      </c>
      <c r="O9" s="55" t="s">
        <v>115</v>
      </c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5"/>
      <c r="AD9" s="5"/>
      <c r="AE9" s="5"/>
      <c r="AF9" s="5"/>
      <c r="AG9" s="5"/>
      <c r="AH9" s="5"/>
      <c r="AI9" s="6"/>
      <c r="AJ9" s="7"/>
      <c r="AK9" s="1"/>
      <c r="AL9" s="8"/>
      <c r="AM9" s="1"/>
      <c r="AN9" s="8"/>
      <c r="AO9" s="4"/>
      <c r="AP9" s="7"/>
      <c r="AQ9" s="1"/>
      <c r="AR9" s="8"/>
      <c r="AS9" s="1"/>
      <c r="AT9" s="8"/>
      <c r="AU9" s="1"/>
      <c r="AV9" s="1"/>
      <c r="AW9" s="1"/>
      <c r="AX9" s="1"/>
      <c r="AY9" s="1"/>
      <c r="AZ9" s="1"/>
      <c r="BA9" s="1"/>
      <c r="BB9" s="1"/>
      <c r="BC9" s="1"/>
      <c r="BD9" s="1"/>
      <c r="BE9" s="10"/>
      <c r="BF9" s="8"/>
      <c r="BG9" s="5"/>
      <c r="BH9" s="5"/>
      <c r="BI9" s="9"/>
      <c r="BJ9" s="9"/>
      <c r="BK9" s="9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</row>
    <row r="10" spans="1:180" ht="15" customHeight="1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5"/>
      <c r="AD10" s="5"/>
      <c r="AE10" s="5"/>
      <c r="AF10" s="9"/>
      <c r="AG10" s="9"/>
      <c r="AH10" s="9"/>
      <c r="AI10" s="6"/>
      <c r="AJ10" s="7"/>
      <c r="AK10" s="1"/>
      <c r="AL10" s="8"/>
      <c r="AM10" s="1"/>
      <c r="AN10" s="8"/>
      <c r="AO10" s="1"/>
      <c r="AP10" s="7"/>
      <c r="AQ10" s="1"/>
      <c r="AR10" s="8"/>
      <c r="AS10" s="1"/>
      <c r="AT10" s="8"/>
      <c r="AU10" s="1"/>
      <c r="AV10" s="1"/>
      <c r="AW10" s="1"/>
      <c r="AX10" s="1"/>
      <c r="AY10" s="1"/>
      <c r="AZ10" s="1"/>
      <c r="BA10" s="1"/>
      <c r="BB10" s="11"/>
      <c r="BC10" s="1"/>
      <c r="BD10" s="1"/>
      <c r="BE10" s="7"/>
      <c r="BF10" s="8"/>
      <c r="BG10" s="5"/>
      <c r="BH10" s="5"/>
      <c r="BI10" s="9"/>
      <c r="BJ10" s="9"/>
      <c r="BK10" s="9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</row>
    <row r="11" spans="1:180" ht="15" customHeight="1" x14ac:dyDescent="0.35">
      <c r="A11" s="1"/>
      <c r="B11" s="1"/>
      <c r="C11" s="1"/>
      <c r="D11" s="1"/>
      <c r="E11" s="1"/>
      <c r="F11" s="1"/>
      <c r="G11" s="1"/>
      <c r="H11" s="1"/>
      <c r="I11" s="1"/>
      <c r="J11" s="55" t="s">
        <v>79</v>
      </c>
      <c r="K11" s="55"/>
      <c r="L11" s="55"/>
      <c r="M11" s="55"/>
      <c r="N11" s="55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5"/>
      <c r="AD11" s="5"/>
      <c r="AE11" s="5"/>
      <c r="AF11" s="9"/>
      <c r="AG11" s="9"/>
      <c r="AH11" s="9"/>
      <c r="AI11" s="6"/>
      <c r="AJ11" s="7"/>
      <c r="AK11" s="1"/>
      <c r="AL11" s="8"/>
      <c r="AM11" s="1"/>
      <c r="AN11" s="8"/>
      <c r="AO11" s="1"/>
      <c r="AP11" s="7"/>
      <c r="AQ11" s="1"/>
      <c r="AR11" s="8"/>
      <c r="AS11" s="1"/>
      <c r="AT11" s="8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7"/>
      <c r="BF11" s="8"/>
      <c r="BG11" s="5"/>
      <c r="BH11" s="5"/>
      <c r="BI11" s="9"/>
      <c r="BJ11" s="9"/>
      <c r="BK11" s="9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</row>
    <row r="12" spans="1:180" ht="15" customHeight="1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51" t="s">
        <v>89</v>
      </c>
      <c r="AD12" s="36"/>
      <c r="AE12" s="36"/>
      <c r="AF12" s="37"/>
      <c r="AH12" s="9"/>
      <c r="AI12" s="6"/>
      <c r="AJ12" s="7"/>
      <c r="AK12" s="1"/>
      <c r="AL12" s="8"/>
      <c r="AM12" s="1"/>
      <c r="AN12" s="8"/>
      <c r="AO12" s="1"/>
      <c r="AP12" s="7"/>
      <c r="AQ12" s="1"/>
      <c r="AR12" s="8"/>
      <c r="AS12" s="1"/>
      <c r="AT12" s="8"/>
      <c r="AU12" s="1"/>
      <c r="AV12" s="1"/>
      <c r="AW12" s="1"/>
      <c r="AX12" s="1"/>
      <c r="AY12" s="1"/>
      <c r="AZ12" s="1"/>
      <c r="BA12" s="1"/>
      <c r="BB12" s="1"/>
      <c r="BC12" s="1"/>
      <c r="BD12" s="1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</row>
    <row r="13" spans="1:180" ht="15" customHeight="1" thickTop="1" x14ac:dyDescent="0.35">
      <c r="A13" s="1"/>
      <c r="B13" s="58"/>
      <c r="C13" s="59" t="s">
        <v>3</v>
      </c>
      <c r="D13" s="60" t="s">
        <v>4</v>
      </c>
      <c r="E13" s="60" t="s">
        <v>5</v>
      </c>
      <c r="F13" s="60" t="s">
        <v>6</v>
      </c>
      <c r="G13" s="60" t="s">
        <v>7</v>
      </c>
      <c r="H13" s="60" t="s">
        <v>8</v>
      </c>
      <c r="I13" s="60" t="s">
        <v>9</v>
      </c>
      <c r="J13" s="60" t="s">
        <v>10</v>
      </c>
      <c r="K13" s="60" t="s">
        <v>11</v>
      </c>
      <c r="L13" s="61" t="s">
        <v>12</v>
      </c>
      <c r="M13" s="62"/>
      <c r="N13" s="59" t="s">
        <v>13</v>
      </c>
      <c r="O13" s="60" t="s">
        <v>4</v>
      </c>
      <c r="P13" s="60" t="s">
        <v>5</v>
      </c>
      <c r="Q13" s="60" t="s">
        <v>6</v>
      </c>
      <c r="R13" s="60" t="s">
        <v>7</v>
      </c>
      <c r="S13" s="60" t="str">
        <f>IF(Q13="d",'RD1'!S13+1,'RD1'!S13)</f>
        <v>D</v>
      </c>
      <c r="T13" s="60" t="s">
        <v>9</v>
      </c>
      <c r="U13" s="60" t="s">
        <v>10</v>
      </c>
      <c r="V13" s="60" t="s">
        <v>11</v>
      </c>
      <c r="W13" s="61" t="s">
        <v>12</v>
      </c>
      <c r="X13" s="1"/>
      <c r="Y13" s="1"/>
      <c r="Z13" s="1"/>
      <c r="AA13" t="s">
        <v>14</v>
      </c>
      <c r="AC13">
        <f>SUM(D15)</f>
        <v>193</v>
      </c>
      <c r="AD13" s="36"/>
      <c r="AE13" s="37"/>
      <c r="AF13" s="36"/>
      <c r="AH13" s="9"/>
      <c r="AI13" s="6"/>
      <c r="AJ13" s="7"/>
      <c r="AK13" s="1"/>
      <c r="AL13" s="8"/>
      <c r="AM13" s="5"/>
      <c r="AN13" s="5"/>
      <c r="AO13" s="1"/>
      <c r="AP13" s="1"/>
      <c r="AQ13" s="1"/>
      <c r="AR13" s="1"/>
      <c r="AS13" s="1"/>
      <c r="AT13" s="6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7"/>
      <c r="BF13" s="8"/>
      <c r="BG13" s="5"/>
      <c r="BH13" s="5"/>
      <c r="BI13" s="9"/>
      <c r="BJ13" s="9"/>
      <c r="BK13" s="9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</row>
    <row r="14" spans="1:180" ht="15" customHeight="1" x14ac:dyDescent="0.35">
      <c r="A14" s="1"/>
      <c r="B14" s="63">
        <v>1</v>
      </c>
      <c r="C14" t="s">
        <v>17</v>
      </c>
      <c r="D14" s="64">
        <v>189</v>
      </c>
      <c r="E14" s="65">
        <v>5</v>
      </c>
      <c r="F14" s="65" t="str">
        <f>IF(AND(D14="NCR",D18="NCR"),"V",IF(AND(D14="NCR",D18="BYE"),"V",IF(AND(D14="BYE",D18="NCR"),"V",IF(AND(D14="BYE",D18="BYE"),"V",IF(D14&gt;D18,"W",IF(D14&lt;D18,"L","D"))))))</f>
        <v>L</v>
      </c>
      <c r="G14" s="65">
        <f>IF(F14="w",'RD3'!G14+1,'RD3'!G14)</f>
        <v>0</v>
      </c>
      <c r="H14" s="65">
        <f>IF(F14="d",'RD3'!H14+1,'RD3'!H14)</f>
        <v>1</v>
      </c>
      <c r="I14" s="65">
        <f>IF(OR(F14="l","ncr"),'RD3'!I14+1,'RD3'!I14)</f>
        <v>3</v>
      </c>
      <c r="J14" s="65">
        <f>IF(F14="w",'RD3'!J14+2,IF(F14="d",'RD3'!J14+1,'RD3'!J14))</f>
        <v>1</v>
      </c>
      <c r="K14" s="65">
        <f>D14+'RD3'!K14</f>
        <v>755</v>
      </c>
      <c r="L14" s="66">
        <v>5</v>
      </c>
      <c r="M14" s="67">
        <v>1</v>
      </c>
      <c r="N14" t="s">
        <v>100</v>
      </c>
      <c r="O14" s="64">
        <v>182</v>
      </c>
      <c r="P14" s="65">
        <v>5</v>
      </c>
      <c r="Q14" s="65" t="str">
        <f>IF(AND(O14="NCR",O18="NCR"),"V",IF(AND(O14="NCR",O18="BYE"),"V",IF(AND(O14="BYE",O18="NCR"),"V",IF(AND(O14="BYE",O18="BYE"),"V",IF(O14&gt;O18,"W",IF(O14&lt;O18,"L","D"))))))</f>
        <v>W</v>
      </c>
      <c r="R14" s="65">
        <f>IF(Q14="w",'RD3'!R14+1,'RD3'!R14)</f>
        <v>4</v>
      </c>
      <c r="S14" s="65">
        <f>IF(Q14="d",'RD3'!S14+1,'RD3'!S14)</f>
        <v>0</v>
      </c>
      <c r="T14" s="65">
        <f>IF(OR(Q14="l","ncr"),'RD3'!T14+1,'RD3'!T14)</f>
        <v>0</v>
      </c>
      <c r="U14" s="65">
        <f>IF(Q14="w",'RD3'!U14+2,IF(Q14="d",'RD3'!U14+1,'RD3'!U14))</f>
        <v>8</v>
      </c>
      <c r="V14" s="65">
        <f>O14+'RD3'!V14</f>
        <v>734</v>
      </c>
      <c r="W14" s="66">
        <v>1</v>
      </c>
      <c r="X14" s="1"/>
      <c r="Y14" s="1"/>
      <c r="Z14" s="1"/>
      <c r="AA14" t="s">
        <v>16</v>
      </c>
      <c r="AC14">
        <f>SUM(O15)</f>
        <v>176</v>
      </c>
      <c r="AD14" s="36"/>
      <c r="AE14" s="37"/>
      <c r="AF14" s="36"/>
      <c r="AH14" s="9"/>
      <c r="AI14" s="6"/>
      <c r="AJ14" s="7"/>
      <c r="AK14" s="1"/>
      <c r="AL14" s="8"/>
      <c r="AM14" s="9"/>
      <c r="AN14" s="5"/>
      <c r="AO14" s="5"/>
      <c r="AP14" s="5"/>
      <c r="AQ14" s="5"/>
      <c r="AR14" s="5"/>
      <c r="AS14" s="5"/>
      <c r="AT14" s="6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7"/>
      <c r="BF14" s="5"/>
      <c r="BG14" s="5"/>
      <c r="BH14" s="5"/>
      <c r="BI14" s="9"/>
      <c r="BJ14" s="9"/>
      <c r="BK14" s="9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</row>
    <row r="15" spans="1:180" ht="15" customHeight="1" x14ac:dyDescent="0.35">
      <c r="A15" s="1"/>
      <c r="B15" s="63">
        <v>2</v>
      </c>
      <c r="C15" t="s">
        <v>14</v>
      </c>
      <c r="D15" s="64">
        <v>193</v>
      </c>
      <c r="E15" s="65">
        <v>6</v>
      </c>
      <c r="F15" s="65" t="str">
        <f>IF(AND(D15="NCR",D19="NCR"),"V",IF(AND(D15="NCR",D19="BYE"),"V",IF(AND(D15="BYE",D19="NCR"),"V",IF(AND(D15="BYE",D19="BYE"),"V",IF(D15&gt;D19,"W",IF(D15&lt;D19,"L","D"))))))</f>
        <v>W</v>
      </c>
      <c r="G15" s="65">
        <f>IF(F15="w",'RD3'!G15+1,'RD3'!G15)</f>
        <v>4</v>
      </c>
      <c r="H15" s="65">
        <f>IF(F15="d",'RD3'!H15+1,'RD3'!H15)</f>
        <v>0</v>
      </c>
      <c r="I15" s="65">
        <f>IF(OR(F15="l","ncr"),'RD3'!I15+1,'RD3'!I15)</f>
        <v>0</v>
      </c>
      <c r="J15" s="65">
        <f>IF(F15="w",'RD3'!J15+2,IF(F15="d",'RD3'!J15+1,'RD3'!J15))</f>
        <v>8</v>
      </c>
      <c r="K15" s="65">
        <f>D15+'RD3'!K15</f>
        <v>767</v>
      </c>
      <c r="L15" s="66">
        <v>1</v>
      </c>
      <c r="M15" s="67">
        <v>2</v>
      </c>
      <c r="N15" t="s">
        <v>16</v>
      </c>
      <c r="O15" s="64">
        <v>176</v>
      </c>
      <c r="P15" s="65">
        <v>6</v>
      </c>
      <c r="Q15" s="65" t="str">
        <f>IF(AND(O15="NCR",O19="NCR"),"V",IF(AND(O15="NCR",O19="BYE"),"V",IF(AND(O15="BYE",O19="NCR"),"V",IF(AND(O15="BYE",O19="BYE"),"V",IF(O15&gt;O19,"W",IF(O15&lt;O19,"L","D"))))))</f>
        <v>W</v>
      </c>
      <c r="R15" s="65">
        <f>IF(Q15="w",'RD3'!R15+1,'RD3'!R15)</f>
        <v>2</v>
      </c>
      <c r="S15" s="65">
        <f>IF(Q15="d",'RD3'!S15+1,'RD3'!S15)</f>
        <v>0</v>
      </c>
      <c r="T15" s="65">
        <f>IF(OR(Q15="l","ncr"),'RD3'!T15+1,'RD3'!T15)</f>
        <v>2</v>
      </c>
      <c r="U15" s="65">
        <f>IF(Q15="w",'RD3'!U15+2,IF(Q15="d",'RD3'!U15+1,'RD3'!U15))</f>
        <v>4</v>
      </c>
      <c r="V15" s="65">
        <f>O15+'RD3'!V15</f>
        <v>714</v>
      </c>
      <c r="W15" s="66">
        <v>3</v>
      </c>
      <c r="X15" s="1"/>
      <c r="Y15" s="1"/>
      <c r="Z15" s="1"/>
      <c r="AA15" t="s">
        <v>101</v>
      </c>
      <c r="AC15">
        <f>SUM(O22)</f>
        <v>173</v>
      </c>
      <c r="AD15" s="36"/>
      <c r="AE15" s="37"/>
      <c r="AF15" s="36"/>
      <c r="AH15" s="9"/>
      <c r="AI15" s="6"/>
      <c r="AJ15" s="7"/>
      <c r="AK15" s="1"/>
      <c r="AL15" s="8"/>
      <c r="AM15" s="9"/>
      <c r="AN15" s="5"/>
      <c r="AO15" s="5"/>
      <c r="AP15" s="5"/>
      <c r="AQ15" s="9"/>
      <c r="AR15" s="9"/>
      <c r="AS15" s="9"/>
      <c r="AT15" s="6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</row>
    <row r="16" spans="1:180" ht="15" customHeight="1" x14ac:dyDescent="0.35">
      <c r="A16" s="1"/>
      <c r="B16" s="63">
        <v>3</v>
      </c>
      <c r="C16" t="s">
        <v>21</v>
      </c>
      <c r="D16" s="64">
        <v>179</v>
      </c>
      <c r="E16" s="65">
        <v>4</v>
      </c>
      <c r="F16" s="65" t="str">
        <f>IF(AND(D16="NCR",D17="NCR"),"V",IF(AND(D16="NCR",D17="BYE"),"V",IF(AND(D16="BYE",D17="NCR"),"V",IF(AND(D16="BYE",D17="BYE"),"V",IF(D16&gt;D17,"W",IF(D16&lt;D17,"L","D"))))))</f>
        <v>L</v>
      </c>
      <c r="G16" s="65">
        <f>IF(F16="w",'RD3'!G16+1,'RD3'!G16)</f>
        <v>1</v>
      </c>
      <c r="H16" s="65">
        <f>IF(F16="d",'RD3'!H16+1,'RD3'!H16)</f>
        <v>1</v>
      </c>
      <c r="I16" s="65">
        <f>IF(OR(F16="l","ncr"),'RD3'!I16+1,'RD3'!I16)</f>
        <v>2</v>
      </c>
      <c r="J16" s="65">
        <f>IF(F16="w",'RD3'!J16+2,IF(F16="d",'RD3'!J16+1,'RD3'!J16))</f>
        <v>3</v>
      </c>
      <c r="K16" s="65">
        <f>D16+'RD3'!K16</f>
        <v>734</v>
      </c>
      <c r="L16" s="66">
        <v>4</v>
      </c>
      <c r="M16" s="67">
        <v>3</v>
      </c>
      <c r="N16" t="s">
        <v>121</v>
      </c>
      <c r="O16" s="64">
        <v>176</v>
      </c>
      <c r="P16" s="65">
        <v>4</v>
      </c>
      <c r="Q16" s="65" t="str">
        <f>IF(AND(O16="NCR",O17="NCR"),"V",IF(AND(O16="NCR",O17="BYE"),"V",IF(AND(O16="BYE",O17="NCR"),"V",IF(AND(O16="BYE",O17="BYE"),"V",IF(O16&gt;O17,"W",IF(O16&lt;O17,"L","D"))))))</f>
        <v>L</v>
      </c>
      <c r="R16" s="65">
        <f>IF(Q16="w",'RD3'!R16+1,'RD3'!R16)</f>
        <v>1</v>
      </c>
      <c r="S16" s="65">
        <f>IF(Q16="d",'RD3'!S16+1,'RD3'!S16)</f>
        <v>0</v>
      </c>
      <c r="T16" s="65">
        <f>IF(OR(Q16="l","ncr"),'RD3'!T16+1,'RD3'!T16)</f>
        <v>3</v>
      </c>
      <c r="U16" s="65">
        <f>IF(Q16="w",'RD3'!U16+2,IF(Q16="d",'RD3'!U16+1,'RD3'!U16))</f>
        <v>2</v>
      </c>
      <c r="V16" s="65">
        <f>O16+'RD3'!V16</f>
        <v>720</v>
      </c>
      <c r="W16" s="66">
        <v>6</v>
      </c>
      <c r="X16" s="1"/>
      <c r="Y16" s="1"/>
      <c r="Z16" s="1"/>
      <c r="AC16" s="151">
        <f>SUM(AC13:AC15)</f>
        <v>542</v>
      </c>
      <c r="AD16" s="36"/>
      <c r="AE16" s="36"/>
      <c r="AF16" s="36"/>
      <c r="AH16" s="9"/>
      <c r="AI16" s="6"/>
      <c r="AJ16" s="7"/>
      <c r="AK16" s="1"/>
      <c r="AL16" s="8"/>
      <c r="AM16" s="9"/>
      <c r="AN16" s="5"/>
      <c r="AO16" s="5"/>
      <c r="AP16" s="5"/>
      <c r="AQ16" s="9"/>
      <c r="AR16" s="9"/>
      <c r="AS16" s="9"/>
      <c r="AT16" s="6"/>
      <c r="AU16" s="1"/>
      <c r="AV16" s="1"/>
      <c r="AW16" s="1"/>
      <c r="AX16" s="1"/>
      <c r="AY16" s="1"/>
      <c r="AZ16" s="1"/>
      <c r="BA16" s="1"/>
      <c r="BB16" s="11"/>
      <c r="BC16" s="1"/>
      <c r="BD16" s="1"/>
      <c r="BE16" s="1"/>
      <c r="BF16" s="1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</row>
    <row r="17" spans="1:180" ht="15" customHeight="1" x14ac:dyDescent="0.35">
      <c r="A17" s="1"/>
      <c r="B17" s="63">
        <v>4</v>
      </c>
      <c r="C17" t="s">
        <v>22</v>
      </c>
      <c r="D17" s="64">
        <v>187</v>
      </c>
      <c r="E17" s="65">
        <v>3</v>
      </c>
      <c r="F17" s="65" t="str">
        <f>IF(AND(D17="NCR",D16="NCR"),"V",IF(AND(D17="NCR",D16="BYE"),"V",IF(AND(D17="BYE",D16="NCR"),"V",IF(AND(D17="BYE",D16="BYE"),"V",IF(D17&gt;D16,"W",IF(D17&lt;D16,"L","D"))))))</f>
        <v>W</v>
      </c>
      <c r="G17" s="65">
        <f>IF(F17="w",'RD3'!G17+1,'RD3'!G17)</f>
        <v>4</v>
      </c>
      <c r="H17" s="65">
        <f>IF(F17="d",'RD3'!H17+1,'RD3'!H17)</f>
        <v>0</v>
      </c>
      <c r="I17" s="65">
        <f>IF(OR(F17="l","ncr"),'RD3'!I17+1,'RD3'!I17)</f>
        <v>0</v>
      </c>
      <c r="J17" s="65">
        <f>IF(F17="w",'RD3'!J17+2,IF(F17="d",'RD3'!J17+1,'RD3'!J17))</f>
        <v>8</v>
      </c>
      <c r="K17" s="65">
        <f>D17+'RD3'!K17</f>
        <v>756</v>
      </c>
      <c r="L17" s="66">
        <v>2</v>
      </c>
      <c r="M17" s="67">
        <v>4</v>
      </c>
      <c r="N17" t="s">
        <v>29</v>
      </c>
      <c r="O17" s="64">
        <v>184</v>
      </c>
      <c r="P17" s="65">
        <v>3</v>
      </c>
      <c r="Q17" s="65" t="str">
        <f>IF(AND(O17="NCR",O16="NCR"),"V",IF(AND(O17="NCR",O16="BYE"),"V",IF(AND(O17="BYE",O16="NCR"),"V",IF(AND(O17="BYE",O16="BYE"),"V",IF(O17&gt;O16,"W",IF(O17&lt;O16,"L","D"))))))</f>
        <v>W</v>
      </c>
      <c r="R17" s="65">
        <f>IF(Q17="w",'RD3'!R17+1,'RD3'!R17)</f>
        <v>3</v>
      </c>
      <c r="S17" s="65">
        <f>IF(Q17="d",'RD3'!S17+1,'RD3'!S17)</f>
        <v>0</v>
      </c>
      <c r="T17" s="65">
        <f>IF(OR(Q17="l","ncr"),'RD3'!T17+1,'RD3'!T17)</f>
        <v>1</v>
      </c>
      <c r="U17" s="65">
        <f>IF(Q17="w",'RD3'!U17+2,IF(Q17="d",'RD3'!U17+1,'RD3'!U17))</f>
        <v>6</v>
      </c>
      <c r="V17" s="65">
        <f>O17+'RD3'!V17</f>
        <v>740</v>
      </c>
      <c r="W17" s="66">
        <v>2</v>
      </c>
      <c r="X17" s="1"/>
      <c r="Y17" s="1"/>
      <c r="Z17" s="1"/>
      <c r="AA17" s="151" t="s">
        <v>139</v>
      </c>
      <c r="AD17" s="34"/>
      <c r="AE17" s="34"/>
      <c r="AF17" s="34"/>
      <c r="AH17" s="1"/>
      <c r="AI17" s="22"/>
      <c r="AJ17" s="7"/>
      <c r="AK17" s="1"/>
      <c r="AL17" s="8"/>
      <c r="AM17" s="5"/>
      <c r="AN17" s="5"/>
      <c r="AO17" s="5"/>
      <c r="AP17" s="5"/>
      <c r="AQ17" s="9"/>
      <c r="AR17" s="9"/>
      <c r="AS17" s="9"/>
      <c r="AT17" s="6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</row>
    <row r="18" spans="1:180" ht="15" customHeight="1" x14ac:dyDescent="0.35">
      <c r="A18" s="1"/>
      <c r="B18" s="63">
        <v>5</v>
      </c>
      <c r="C18" t="s">
        <v>18</v>
      </c>
      <c r="D18" s="64">
        <v>191</v>
      </c>
      <c r="E18" s="65">
        <v>1</v>
      </c>
      <c r="F18" s="65" t="str">
        <f>IF(AND(D18="NCR",D14="NCR"),"V",IF(AND(D18="NCR",D14="BYE"),"V",IF(AND(D18="BYE",D14="NCR"),"V",IF(AND(D18="BYE",D14="BYE"),"V",IF(D18&gt;D14,"W",IF(D18&lt;D14,"L","D"))))))</f>
        <v>W</v>
      </c>
      <c r="G18" s="65">
        <f>IF(F18="w",'RD3'!G18+1,'RD3'!G18)</f>
        <v>2</v>
      </c>
      <c r="H18" s="65">
        <f>IF(F18="d",'RD3'!H18+1,'RD3'!H18)</f>
        <v>0</v>
      </c>
      <c r="I18" s="65">
        <f>IF(OR(F18="l","ncr"),'RD3'!I18+1,'RD3'!I18)</f>
        <v>2</v>
      </c>
      <c r="J18" s="65">
        <f>IF(F18="w",'RD3'!J18+2,IF(F18="d",'RD3'!J18+1,'RD3'!J18))</f>
        <v>4</v>
      </c>
      <c r="K18" s="65">
        <f>D18+'RD3'!K18</f>
        <v>753</v>
      </c>
      <c r="L18" s="66">
        <v>3</v>
      </c>
      <c r="M18" s="67">
        <v>5</v>
      </c>
      <c r="N18" t="s">
        <v>27</v>
      </c>
      <c r="O18" s="64">
        <v>178</v>
      </c>
      <c r="P18" s="65">
        <v>1</v>
      </c>
      <c r="Q18" s="65" t="str">
        <f>IF(AND(O18="NCR",O14="NCR"),"V",IF(AND(O18="NCR",O14="BYE"),"V",IF(AND(O18="BYE",O14="NCR"),"V",IF(AND(O18="BYE",O14="BYE"),"V",IF(O18&gt;O14,"W",IF(O18&lt;O14,"L","D"))))))</f>
        <v>L</v>
      </c>
      <c r="R18" s="65">
        <f>IF(Q18="w",'RD3'!R18+1,'RD3'!R18)</f>
        <v>1</v>
      </c>
      <c r="S18" s="65">
        <f>IF(Q18="d",'RD3'!S18+1,'RD3'!S18)</f>
        <v>0</v>
      </c>
      <c r="T18" s="65">
        <f>IF(OR(Q18="l","ncr"),'RD3'!T18+1,'RD3'!T18)</f>
        <v>3</v>
      </c>
      <c r="U18" s="65">
        <f>IF(Q18="w",'RD3'!U18+2,IF(Q18="d",'RD3'!U18+1,'RD3'!U18))</f>
        <v>2</v>
      </c>
      <c r="V18" s="65">
        <f>O18+'RD3'!V18</f>
        <v>731</v>
      </c>
      <c r="W18" s="66">
        <v>4</v>
      </c>
      <c r="X18" s="1"/>
      <c r="Y18" s="1"/>
      <c r="Z18" s="1"/>
      <c r="AA18" t="s">
        <v>121</v>
      </c>
      <c r="AC18">
        <f>SUM(O16)</f>
        <v>176</v>
      </c>
      <c r="AD18" s="36"/>
      <c r="AE18" s="37"/>
      <c r="AF18" s="36"/>
      <c r="AH18" s="5"/>
      <c r="AI18" s="22"/>
      <c r="AJ18" s="7"/>
      <c r="AK18" s="1"/>
      <c r="AL18" s="8"/>
      <c r="AM18" s="11"/>
      <c r="AN18" s="5"/>
      <c r="AO18" s="5"/>
      <c r="AP18" s="5"/>
      <c r="AQ18" s="9"/>
      <c r="AR18" s="9"/>
      <c r="AS18" s="1"/>
      <c r="AT18" s="8"/>
      <c r="AU18" s="1"/>
      <c r="AV18" s="1"/>
      <c r="AW18" s="1"/>
      <c r="AX18" s="1"/>
      <c r="AY18" s="1"/>
      <c r="AZ18" s="1"/>
      <c r="BA18" s="1"/>
      <c r="BB18" s="11"/>
      <c r="BC18" s="1"/>
      <c r="BD18" s="1"/>
      <c r="BE18" s="1"/>
      <c r="BF18" s="1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</row>
    <row r="19" spans="1:180" ht="15" customHeight="1" thickBot="1" x14ac:dyDescent="0.4">
      <c r="A19" s="1"/>
      <c r="B19" s="63">
        <v>6</v>
      </c>
      <c r="C19" t="s">
        <v>36</v>
      </c>
      <c r="D19" s="64" t="s">
        <v>49</v>
      </c>
      <c r="E19" s="65">
        <v>2</v>
      </c>
      <c r="F19" s="65" t="str">
        <f>IF(AND(D19="NCR",D15="NCR"),"V",IF(AND(D19="NCR",D15="BYE"),"V",IF(AND(D19="BYE",D15="NCR"),"V",IF(AND(D19="BYE",D15="BYE"),"V",IF(D19&gt;D15,"W",IF(D19&lt;D15,"L","D"))))))</f>
        <v>L</v>
      </c>
      <c r="G19" s="65">
        <f>IF(F19="w",'RD3'!G19+1,'RD3'!G19)</f>
        <v>0</v>
      </c>
      <c r="H19" s="65">
        <f>IF(F19="d",'RD3'!H19+1,'RD3'!H19)</f>
        <v>0</v>
      </c>
      <c r="I19" s="65">
        <f>IF(OR(F19="l","ncr"),'RD3'!I19+1,'RD3'!I19)</f>
        <v>4</v>
      </c>
      <c r="J19" s="65">
        <f>IF(F19="w",'RD3'!J19+2,IF(F19="d",'RD3'!J19+1,'RD3'!J19))</f>
        <v>0</v>
      </c>
      <c r="K19" s="65">
        <f>D19+'RD3'!K19</f>
        <v>0</v>
      </c>
      <c r="L19" s="66">
        <v>6</v>
      </c>
      <c r="M19" s="67">
        <v>6</v>
      </c>
      <c r="N19" t="s">
        <v>122</v>
      </c>
      <c r="O19" s="64">
        <v>168</v>
      </c>
      <c r="P19" s="65">
        <v>2</v>
      </c>
      <c r="Q19" s="65" t="str">
        <f>IF(AND(O19="NCR",O15="NCR"),"V",IF(AND(O19="NCR",O15="BYE"),"V",IF(AND(O19="BYE",O15="NCR"),"V",IF(AND(O19="BYE",O15="BYE"),"V",IF(O19&gt;O15,"W",IF(O19&lt;O15,"L","D"))))))</f>
        <v>L</v>
      </c>
      <c r="R19" s="65">
        <f>IF(Q19="w",'RD3'!R19+1,'RD3'!R19)</f>
        <v>1</v>
      </c>
      <c r="S19" s="65">
        <f>IF(Q19="d",'RD3'!S19+1,'RD3'!S19)</f>
        <v>0</v>
      </c>
      <c r="T19" s="65">
        <f>IF(OR(Q19="l","ncr"),'RD3'!T19+1,'RD3'!T19)</f>
        <v>3</v>
      </c>
      <c r="U19" s="65">
        <f>IF(Q19="w",'RD3'!U19+2,IF(Q19="d",'RD3'!U19+1,'RD3'!U19))</f>
        <v>2</v>
      </c>
      <c r="V19" s="65">
        <f>O19+'RD3'!V19</f>
        <v>723</v>
      </c>
      <c r="W19" s="66">
        <v>5</v>
      </c>
      <c r="X19" s="1"/>
      <c r="Y19" s="1"/>
      <c r="Z19" s="1"/>
      <c r="AA19" t="s">
        <v>29</v>
      </c>
      <c r="AC19">
        <f>SUM(O17)</f>
        <v>184</v>
      </c>
      <c r="AD19" s="36"/>
      <c r="AE19" s="37"/>
      <c r="AF19" s="36"/>
      <c r="AH19" s="9"/>
      <c r="AI19" s="22"/>
      <c r="AJ19" s="7"/>
      <c r="AK19" s="1"/>
      <c r="AL19" s="8"/>
      <c r="AM19" s="1"/>
      <c r="AN19" s="5"/>
      <c r="AO19" s="5"/>
      <c r="AP19" s="5"/>
      <c r="AQ19" s="9"/>
      <c r="AR19" s="9"/>
      <c r="AS19" s="1"/>
      <c r="AT19" s="8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</row>
    <row r="20" spans="1:180" ht="15" customHeight="1" thickTop="1" x14ac:dyDescent="0.35">
      <c r="A20" s="1"/>
      <c r="B20" s="58"/>
      <c r="C20" s="59" t="s">
        <v>24</v>
      </c>
      <c r="D20" s="68" t="s">
        <v>4</v>
      </c>
      <c r="E20" s="60" t="s">
        <v>5</v>
      </c>
      <c r="F20" s="60" t="s">
        <v>6</v>
      </c>
      <c r="G20" s="60" t="s">
        <v>7</v>
      </c>
      <c r="H20" s="60" t="s">
        <v>8</v>
      </c>
      <c r="I20" s="60" t="s">
        <v>9</v>
      </c>
      <c r="J20" s="60" t="s">
        <v>10</v>
      </c>
      <c r="K20" s="60" t="s">
        <v>11</v>
      </c>
      <c r="L20" s="69" t="s">
        <v>12</v>
      </c>
      <c r="M20" s="62"/>
      <c r="N20" s="59" t="s">
        <v>25</v>
      </c>
      <c r="O20" s="68" t="s">
        <v>4</v>
      </c>
      <c r="P20" s="60" t="s">
        <v>5</v>
      </c>
      <c r="Q20" s="60" t="s">
        <v>6</v>
      </c>
      <c r="R20" s="60" t="s">
        <v>7</v>
      </c>
      <c r="S20" s="60" t="s">
        <v>8</v>
      </c>
      <c r="T20" s="60" t="s">
        <v>9</v>
      </c>
      <c r="U20" s="60" t="s">
        <v>10</v>
      </c>
      <c r="V20" s="60" t="s">
        <v>11</v>
      </c>
      <c r="W20" s="69" t="s">
        <v>12</v>
      </c>
      <c r="X20" s="1"/>
      <c r="Y20" s="1"/>
      <c r="Z20" s="1"/>
      <c r="AA20" t="s">
        <v>125</v>
      </c>
      <c r="AC20">
        <f>SUM(D24)</f>
        <v>181</v>
      </c>
      <c r="AD20" s="36"/>
      <c r="AE20" s="37"/>
      <c r="AF20" s="36"/>
      <c r="AH20" s="9"/>
      <c r="AI20" s="22"/>
      <c r="AJ20" s="7"/>
      <c r="AK20" s="1"/>
      <c r="AL20" s="8"/>
      <c r="AM20" s="1"/>
      <c r="AN20" s="5"/>
      <c r="AO20" s="5"/>
      <c r="AP20" s="5"/>
      <c r="AQ20" s="9"/>
      <c r="AR20" s="9"/>
      <c r="AS20" s="1"/>
      <c r="AT20" s="8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</row>
    <row r="21" spans="1:180" ht="15" customHeight="1" x14ac:dyDescent="0.35">
      <c r="A21" s="1"/>
      <c r="B21" s="63">
        <v>1</v>
      </c>
      <c r="C21" t="s">
        <v>98</v>
      </c>
      <c r="D21" s="64">
        <v>173</v>
      </c>
      <c r="E21" s="65">
        <v>5</v>
      </c>
      <c r="F21" s="65" t="str">
        <f>IF(AND(D21="NCR",D25="NCR"),"V",IF(AND(D21="NCR",D25="BYE"),"V",IF(AND(D21="BYE",D25="NCR"),"V",IF(AND(D21="BYE",D25="BYE"),"V",IF(D21&gt;D25,"W",IF(D21&lt;D25,"L","D"))))))</f>
        <v>W</v>
      </c>
      <c r="G21" s="65">
        <f>IF(F21="w",'RD3'!G21+1,'RD3'!G21)</f>
        <v>2</v>
      </c>
      <c r="H21" s="65">
        <f>IF(F21="d",'RD3'!H21+1,'RD3'!H21)</f>
        <v>0</v>
      </c>
      <c r="I21" s="65">
        <f>IF(OR(F21="l","ncr"),'RD3'!I21+1,'RD3'!I21)</f>
        <v>2</v>
      </c>
      <c r="J21" s="65">
        <f>IF(F21="w",'RD3'!J21+2,IF(F21="d",'RD3'!J21+1,'RD3'!J21))</f>
        <v>4</v>
      </c>
      <c r="K21" s="65">
        <f>D21+'RD3'!K21</f>
        <v>710</v>
      </c>
      <c r="L21" s="66">
        <v>3</v>
      </c>
      <c r="M21" s="67">
        <v>1</v>
      </c>
      <c r="N21" t="s">
        <v>99</v>
      </c>
      <c r="O21" s="64">
        <v>171</v>
      </c>
      <c r="P21" s="65">
        <v>5</v>
      </c>
      <c r="Q21" s="65" t="str">
        <f>IF(AND(O21="NCR",O25="NCR"),"V",IF(AND(O21="NCR",O25="BYE"),"V",IF(AND(O21="BYE",O25="NCR"),"V",IF(AND(O21="BYE",O25="BYE"),"V",IF(O21&gt;O25,"W",IF(O21&lt;O25,"L","D"))))))</f>
        <v>W</v>
      </c>
      <c r="R21" s="65">
        <f>IF(Q21="w",'RD3'!R21+1,'RD3'!R21)</f>
        <v>4</v>
      </c>
      <c r="S21" s="65">
        <f>IF(Q21="d",'RD3'!S21+1,'RD3'!S21)</f>
        <v>0</v>
      </c>
      <c r="T21" s="65">
        <f>IF(OR(Q21="l","ncr"),'RD3'!T21+1,'RD3'!T21)</f>
        <v>0</v>
      </c>
      <c r="U21" s="65">
        <f>IF(Q21="w",'RD3'!U21+2,IF(Q21="d",'RD3'!U21+1,'RD3'!U21))</f>
        <v>8</v>
      </c>
      <c r="V21" s="65">
        <f>O21+'RD3'!V21</f>
        <v>713</v>
      </c>
      <c r="W21" s="66">
        <v>1</v>
      </c>
      <c r="X21" s="1"/>
      <c r="Y21" s="1"/>
      <c r="Z21" s="1"/>
      <c r="AC21" s="151">
        <f>SUM(AC18:AC20)</f>
        <v>541</v>
      </c>
      <c r="AD21" s="36"/>
      <c r="AE21" s="36"/>
      <c r="AF21" s="36"/>
      <c r="AH21" s="1"/>
      <c r="AI21" s="22"/>
      <c r="AJ21" s="7"/>
      <c r="AK21" s="1"/>
      <c r="AL21" s="8"/>
      <c r="AM21" s="1"/>
      <c r="AN21" s="8"/>
      <c r="AO21" s="1"/>
      <c r="AP21" s="7"/>
      <c r="AQ21" s="1"/>
      <c r="AR21" s="8"/>
      <c r="AS21" s="1"/>
      <c r="AT21" s="8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</row>
    <row r="22" spans="1:180" ht="15" customHeight="1" x14ac:dyDescent="0.35">
      <c r="A22" s="1"/>
      <c r="B22" s="63">
        <v>2</v>
      </c>
      <c r="C22" t="s">
        <v>124</v>
      </c>
      <c r="D22" s="64">
        <v>186</v>
      </c>
      <c r="E22" s="65">
        <v>6</v>
      </c>
      <c r="F22" s="65" t="str">
        <f>IF(AND(D22="NCR",D26="NCR"),"V",IF(AND(D22="NCR",D26="BYE"),"V",IF(AND(D22="BYE",D26="NCR"),"V",IF(AND(D22="BYE",D26="BYE"),"V",IF(D22&gt;D26,"W",IF(D22&lt;D26,"L","D"))))))</f>
        <v>W</v>
      </c>
      <c r="G22" s="65">
        <f>IF(F22="w",'RD3'!G22+1,'RD3'!G22)</f>
        <v>4</v>
      </c>
      <c r="H22" s="65">
        <f>IF(F22="d",'RD3'!H22+1,'RD3'!H22)</f>
        <v>0</v>
      </c>
      <c r="I22" s="65">
        <f>IF(OR(F22="l","ncr"),'RD3'!I22+1,'RD3'!I22)</f>
        <v>0</v>
      </c>
      <c r="J22" s="65">
        <f>IF(F22="w",'RD3'!J22+2,IF(F22="d",'RD3'!J22+1,'RD3'!J22))</f>
        <v>8</v>
      </c>
      <c r="K22" s="65">
        <f>D22+'RD3'!K22</f>
        <v>734</v>
      </c>
      <c r="L22" s="66">
        <v>1</v>
      </c>
      <c r="M22" s="67">
        <v>2</v>
      </c>
      <c r="N22" t="s">
        <v>101</v>
      </c>
      <c r="O22" s="64">
        <v>173</v>
      </c>
      <c r="P22" s="65">
        <v>6</v>
      </c>
      <c r="Q22" s="65" t="str">
        <f>IF(AND(O22="NCR",O26="NCR"),"V",IF(AND(O22="NCR",O26="BYE"),"V",IF(AND(O22="BYE",O26="NCR"),"V",IF(AND(O22="BYE",O26="BYE"),"V",IF(O22&gt;O26,"W",IF(O22&lt;O26,"L","D"))))))</f>
        <v>W</v>
      </c>
      <c r="R22" s="65">
        <f>IF(Q22="w",'RD3'!R22+1,'RD3'!R22)</f>
        <v>1</v>
      </c>
      <c r="S22" s="65">
        <f>IF(Q22="d",'RD3'!S22+1,'RD3'!S22)</f>
        <v>0</v>
      </c>
      <c r="T22" s="65">
        <f>IF(OR(Q22="l","ncr"),'RD3'!T22+1,'RD3'!T22)</f>
        <v>3</v>
      </c>
      <c r="U22" s="65">
        <f>IF(Q22="w",'RD3'!U22+2,IF(Q22="d",'RD3'!U22+1,'RD3'!U22))</f>
        <v>2</v>
      </c>
      <c r="V22" s="65">
        <f>O22+'RD3'!V22</f>
        <v>668</v>
      </c>
      <c r="W22" s="66">
        <v>6</v>
      </c>
      <c r="X22" s="1"/>
      <c r="Y22" s="1"/>
      <c r="Z22" s="1"/>
      <c r="AA22" s="151" t="s">
        <v>140</v>
      </c>
      <c r="AD22" s="34"/>
      <c r="AE22" s="34"/>
      <c r="AF22" s="34"/>
      <c r="AH22" s="1"/>
      <c r="AI22" s="22"/>
      <c r="AJ22" s="7"/>
      <c r="AK22" s="1"/>
      <c r="AL22" s="8"/>
      <c r="AM22" s="1"/>
      <c r="AN22" s="8"/>
      <c r="AO22" s="1"/>
      <c r="AP22" s="7"/>
      <c r="AQ22" s="1"/>
      <c r="AR22" s="8"/>
      <c r="AS22" s="1"/>
      <c r="AT22" s="8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</row>
    <row r="23" spans="1:180" ht="15" customHeight="1" x14ac:dyDescent="0.35">
      <c r="A23" s="1"/>
      <c r="B23" s="63">
        <v>3</v>
      </c>
      <c r="C23" t="s">
        <v>51</v>
      </c>
      <c r="D23" s="64">
        <v>181</v>
      </c>
      <c r="E23" s="65">
        <v>4</v>
      </c>
      <c r="F23" s="65" t="str">
        <f>IF(AND(D23="NCR",D24="NCR"),"V",IF(AND(D23="NCR",D24="BYE"),"V",IF(AND(D23="BYE",D24="NCR"),"V",IF(AND(D23="BYE",D24="BYE"),"V",IF(D23&gt;D24,"W",IF(D23&lt;D24,"L","D"))))))</f>
        <v>D</v>
      </c>
      <c r="G23" s="65">
        <f>IF(F23="w",'RD3'!G23+1,'RD3'!G23)</f>
        <v>1</v>
      </c>
      <c r="H23" s="65">
        <f>IF(F23="d",'RD3'!H23+1,'RD3'!H23)</f>
        <v>1</v>
      </c>
      <c r="I23" s="65">
        <f>IF(OR(F23="l","ncr"),'RD3'!I23+1,'RD3'!I23)</f>
        <v>2</v>
      </c>
      <c r="J23" s="65">
        <f>IF(F23="w",'RD3'!J23+2,IF(F23="d",'RD3'!J23+1,'RD3'!J23))</f>
        <v>3</v>
      </c>
      <c r="K23" s="65">
        <f>D23+'RD3'!K23</f>
        <v>720</v>
      </c>
      <c r="L23" s="66">
        <v>4</v>
      </c>
      <c r="M23" s="67">
        <v>3</v>
      </c>
      <c r="N23" t="s">
        <v>123</v>
      </c>
      <c r="O23" s="64">
        <v>172</v>
      </c>
      <c r="P23" s="65">
        <v>4</v>
      </c>
      <c r="Q23" s="65" t="str">
        <f>IF(AND(O23="NCR",O24="NCR"),"V",IF(AND(O23="NCR",O24="BYE"),"V",IF(AND(O23="BYE",O24="NCR"),"V",IF(AND(O23="BYE",O24="BYE"),"V",IF(O23&gt;O24,"W",IF(O23&lt;O24,"L","D"))))))</f>
        <v>W</v>
      </c>
      <c r="R23" s="65">
        <f>IF(Q23="w",'RD3'!R23+1,'RD3'!R23)</f>
        <v>2</v>
      </c>
      <c r="S23" s="65">
        <f>IF(Q23="d",'RD3'!S23+1,'RD3'!S23)</f>
        <v>0</v>
      </c>
      <c r="T23" s="65">
        <f>IF(OR(Q23="l","ncr"),'RD3'!T23+1,'RD3'!T23)</f>
        <v>2</v>
      </c>
      <c r="U23" s="65">
        <f>IF(Q23="w",'RD3'!U23+2,IF(Q23="d",'RD3'!U23+1,'RD3'!U23))</f>
        <v>4</v>
      </c>
      <c r="V23" s="65">
        <f>O23+'RD3'!V23</f>
        <v>683</v>
      </c>
      <c r="W23" s="66">
        <v>3</v>
      </c>
      <c r="X23" s="1"/>
      <c r="Y23" s="1"/>
      <c r="Z23" s="1"/>
      <c r="AA23" t="s">
        <v>100</v>
      </c>
      <c r="AC23">
        <f>SUM(O14)</f>
        <v>182</v>
      </c>
      <c r="AD23" s="36"/>
      <c r="AE23" s="37"/>
      <c r="AF23" s="36"/>
      <c r="AH23" s="1"/>
      <c r="AI23" s="22"/>
      <c r="AJ23" s="7"/>
      <c r="AK23" s="1"/>
      <c r="AL23" s="8"/>
      <c r="AM23" s="1"/>
      <c r="AN23" s="8"/>
      <c r="AO23" s="1"/>
      <c r="AP23" s="7"/>
      <c r="AQ23" s="1"/>
      <c r="AR23" s="8"/>
      <c r="AS23" s="1"/>
      <c r="AT23" s="8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</row>
    <row r="24" spans="1:180" ht="15" customHeight="1" x14ac:dyDescent="0.35">
      <c r="A24" s="1"/>
      <c r="B24" s="63">
        <v>4</v>
      </c>
      <c r="C24" t="s">
        <v>125</v>
      </c>
      <c r="D24" s="64">
        <v>181</v>
      </c>
      <c r="E24" s="65">
        <v>3</v>
      </c>
      <c r="F24" s="65" t="str">
        <f>IF(AND(D24="NCR",D23="NCR"),"V",IF(AND(D24="NCR",D23="BYE"),"V",IF(AND(D24="BYE",D23="NCR"),"V",IF(AND(D24="BYE",D23="BYE"),"V",IF(D24&gt;D23,"W",IF(D24&lt;D23,"L","D"))))))</f>
        <v>D</v>
      </c>
      <c r="G24" s="65">
        <f>IF(F24="w",'RD3'!G24+1,'RD3'!G24)</f>
        <v>3</v>
      </c>
      <c r="H24" s="65">
        <f>IF(F24="d",'RD3'!H24+1,'RD3'!H24)</f>
        <v>1</v>
      </c>
      <c r="I24" s="65">
        <f>IF(OR(F24="l","ncr"),'RD3'!I24+1,'RD3'!I24)</f>
        <v>0</v>
      </c>
      <c r="J24" s="65">
        <f>IF(F24="w",'RD3'!J24+2,IF(F24="d",'RD3'!J24+1,'RD3'!J24))</f>
        <v>7</v>
      </c>
      <c r="K24" s="65">
        <f>D24+'RD3'!K24</f>
        <v>722</v>
      </c>
      <c r="L24" s="66">
        <v>2</v>
      </c>
      <c r="M24" s="67">
        <v>4</v>
      </c>
      <c r="N24" t="s">
        <v>46</v>
      </c>
      <c r="O24" s="64">
        <v>160</v>
      </c>
      <c r="P24" s="65">
        <v>3</v>
      </c>
      <c r="Q24" s="65" t="str">
        <f>IF(AND(O24="NCR",O23="NCR"),"V",IF(AND(O24="NCR",O23="BYE"),"V",IF(AND(O24="BYE",O23="NCR"),"V",IF(AND(O24="BYE",O23="BYE"),"V",IF(O24&gt;O23,"W",IF(O24&lt;O23,"L","D"))))))</f>
        <v>L</v>
      </c>
      <c r="R24" s="65">
        <f>IF(Q24="w",'RD3'!R24+1,'RD3'!R24)</f>
        <v>1</v>
      </c>
      <c r="S24" s="65">
        <f>IF(Q24="d",'RD3'!S24+1,'RD3'!S24)</f>
        <v>0</v>
      </c>
      <c r="T24" s="65">
        <f>IF(OR(Q24="l","ncr"),'RD3'!T24+1,'RD3'!T24)</f>
        <v>3</v>
      </c>
      <c r="U24" s="65">
        <f>IF(Q24="w",'RD3'!U24+2,IF(Q24="d",'RD3'!U24+1,'RD3'!U24))</f>
        <v>2</v>
      </c>
      <c r="V24" s="65">
        <f>O24+'RD3'!V24</f>
        <v>679</v>
      </c>
      <c r="W24" s="66">
        <v>5</v>
      </c>
      <c r="X24" s="1"/>
      <c r="Y24" s="1"/>
      <c r="Z24" s="1"/>
      <c r="AA24" t="s">
        <v>122</v>
      </c>
      <c r="AC24">
        <f>SUM(O19)</f>
        <v>168</v>
      </c>
      <c r="AD24" s="36"/>
      <c r="AE24" s="37"/>
      <c r="AF24" s="36"/>
      <c r="AH24" s="1"/>
      <c r="AI24" s="22"/>
      <c r="AJ24" s="7"/>
      <c r="AK24" s="1"/>
      <c r="AL24" s="8"/>
      <c r="AM24" s="1"/>
      <c r="AN24" s="8"/>
      <c r="AO24" s="1"/>
      <c r="AP24" s="7"/>
      <c r="AQ24" s="1"/>
      <c r="AR24" s="8"/>
      <c r="AS24" s="1"/>
      <c r="AT24" s="8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</row>
    <row r="25" spans="1:180" ht="15" customHeight="1" x14ac:dyDescent="0.35">
      <c r="A25" s="1"/>
      <c r="B25" s="63">
        <v>5</v>
      </c>
      <c r="C25" t="s">
        <v>126</v>
      </c>
      <c r="D25" s="64">
        <v>164</v>
      </c>
      <c r="E25" s="65">
        <v>1</v>
      </c>
      <c r="F25" s="65" t="str">
        <f>IF(AND(D25="NCR",D21="NCR"),"V",IF(AND(D25="NCR",D21="BYE"),"V",IF(AND(D25="BYE",D21="NCR"),"V",IF(AND(D25="BYE",D21="BYE"),"V",IF(D25&gt;D21,"W",IF(D25&lt;D21,"L","D"))))))</f>
        <v>L</v>
      </c>
      <c r="G25" s="65">
        <f>IF(F25="w",'RD3'!G25+1,'RD3'!G25)</f>
        <v>0</v>
      </c>
      <c r="H25" s="65">
        <f>IF(F25="d",'RD3'!H25+1,'RD3'!H25)</f>
        <v>0</v>
      </c>
      <c r="I25" s="65">
        <f>IF(OR(F25="l","ncr"),'RD3'!I25+1,'RD3'!I25)</f>
        <v>4</v>
      </c>
      <c r="J25" s="65">
        <f>IF(F25="w",'RD3'!J25+2,IF(F25="d",'RD3'!J25+1,'RD3'!J25))</f>
        <v>0</v>
      </c>
      <c r="K25" s="65">
        <f>D25+'RD3'!K25</f>
        <v>687</v>
      </c>
      <c r="L25" s="66">
        <v>6</v>
      </c>
      <c r="M25" s="67">
        <v>5</v>
      </c>
      <c r="N25" t="s">
        <v>19</v>
      </c>
      <c r="O25" s="64">
        <v>167</v>
      </c>
      <c r="P25" s="65">
        <v>1</v>
      </c>
      <c r="Q25" s="65" t="str">
        <f>IF(AND(O25="NCR",O21="NCR"),"V",IF(AND(O25="NCR",O21="BYE"),"V",IF(AND(O25="BYE",O21="NCR"),"V",IF(AND(O25="BYE",O21="BYE"),"V",IF(O25&gt;O21,"W",IF(O25&lt;O21,"L","D"))))))</f>
        <v>L</v>
      </c>
      <c r="R25" s="65">
        <f>IF(Q25="w",'RD3'!R25+1,'RD3'!R25)</f>
        <v>2</v>
      </c>
      <c r="S25" s="65">
        <f>IF(Q25="d",'RD3'!S25+1,'RD3'!S25)</f>
        <v>0</v>
      </c>
      <c r="T25" s="65">
        <f>IF(OR(Q25="l","ncr"),'RD3'!T25+1,'RD3'!T25)</f>
        <v>2</v>
      </c>
      <c r="U25" s="65">
        <f>IF(Q25="w",'RD3'!U25+2,IF(Q25="d",'RD3'!U25+1,'RD3'!U25))</f>
        <v>4</v>
      </c>
      <c r="V25" s="65">
        <f>O25+'RD3'!V25</f>
        <v>677</v>
      </c>
      <c r="W25" s="66">
        <v>4</v>
      </c>
      <c r="X25" s="1"/>
      <c r="Y25" s="1"/>
      <c r="Z25" s="1"/>
      <c r="AA25" t="s">
        <v>51</v>
      </c>
      <c r="AC25">
        <f>SUM(D23)</f>
        <v>181</v>
      </c>
      <c r="AD25" s="36"/>
      <c r="AE25" s="37"/>
      <c r="AF25" s="36"/>
      <c r="AH25" s="1"/>
      <c r="AI25" s="22"/>
      <c r="AJ25" s="7"/>
      <c r="AK25" s="1"/>
      <c r="AL25" s="8"/>
      <c r="AM25" s="1"/>
      <c r="AN25" s="8"/>
      <c r="AO25" s="1"/>
      <c r="AP25" s="7"/>
      <c r="AQ25" s="1"/>
      <c r="AR25" s="8"/>
      <c r="AS25" s="1"/>
      <c r="AT25" s="8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</row>
    <row r="26" spans="1:180" ht="15" customHeight="1" thickBot="1" x14ac:dyDescent="0.4">
      <c r="A26" s="1"/>
      <c r="B26" s="63">
        <v>6</v>
      </c>
      <c r="C26" t="s">
        <v>127</v>
      </c>
      <c r="D26" s="64">
        <v>167</v>
      </c>
      <c r="E26" s="65">
        <v>2</v>
      </c>
      <c r="F26" s="65" t="str">
        <f>IF(AND(D26="NCR",D22="NCR"),"V",IF(AND(D26="NCR",D22="BYE"),"V",IF(AND(D26="BYE",D22="NCR"),"V",IF(AND(D26="BYE",D22="BYE"),"V",IF(D26&gt;D22,"W",IF(D26&lt;D22,"L","D"))))))</f>
        <v>L</v>
      </c>
      <c r="G26" s="65">
        <f>IF(F26="w",'RD3'!G26+1,'RD3'!G26)</f>
        <v>1</v>
      </c>
      <c r="H26" s="65">
        <f>IF(F26="d",'RD3'!H26+1,'RD3'!H26)</f>
        <v>0</v>
      </c>
      <c r="I26" s="65">
        <f>IF(OR(F26="l","ncr"),'RD3'!I26+1,'RD3'!I26)</f>
        <v>3</v>
      </c>
      <c r="J26" s="65">
        <f>IF(F26="w",'RD3'!J26+2,IF(F26="d",'RD3'!J26+1,'RD3'!J26))</f>
        <v>2</v>
      </c>
      <c r="K26" s="65">
        <f>D26+'RD3'!K26</f>
        <v>692</v>
      </c>
      <c r="L26" s="66">
        <v>5</v>
      </c>
      <c r="M26" s="67">
        <v>6</v>
      </c>
      <c r="N26" t="s">
        <v>41</v>
      </c>
      <c r="O26" s="64">
        <v>171</v>
      </c>
      <c r="P26" s="65">
        <v>2</v>
      </c>
      <c r="Q26" s="65" t="str">
        <f>IF(AND(O26="NCR",O22="NCR"),"V",IF(AND(O26="NCR",O22="BYE"),"V",IF(AND(O26="BYE",O22="NCR"),"V",IF(AND(O26="BYE",O22="BYE"),"V",IF(O26&gt;O22,"W",IF(O26&lt;O22,"L","D"))))))</f>
        <v>L</v>
      </c>
      <c r="R26" s="65">
        <f>IF(Q26="w",'RD3'!R26+1,'RD3'!R26)</f>
        <v>2</v>
      </c>
      <c r="S26" s="65">
        <f>IF(Q26="d",'RD3'!S26+1,'RD3'!S26)</f>
        <v>0</v>
      </c>
      <c r="T26" s="65">
        <f>IF(OR(Q26="l","ncr"),'RD3'!T26+1,'RD3'!T26)</f>
        <v>2</v>
      </c>
      <c r="U26" s="65">
        <f>IF(Q26="w",'RD3'!U26+2,IF(Q26="d",'RD3'!U26+1,'RD3'!U26))</f>
        <v>4</v>
      </c>
      <c r="V26" s="65">
        <f>O26+'RD3'!V26</f>
        <v>686</v>
      </c>
      <c r="W26" s="66">
        <v>2</v>
      </c>
      <c r="X26" s="1"/>
      <c r="Y26" s="1"/>
      <c r="Z26" s="1"/>
      <c r="AC26" s="151">
        <f>SUM(AC23:AC25)</f>
        <v>531</v>
      </c>
      <c r="AD26" s="36"/>
      <c r="AE26" s="36"/>
      <c r="AF26" s="36"/>
      <c r="AH26" s="1"/>
      <c r="AI26" s="22"/>
      <c r="AJ26" s="7"/>
      <c r="AK26" s="1"/>
      <c r="AL26" s="8"/>
      <c r="AM26" s="1"/>
      <c r="AN26" s="8"/>
      <c r="AO26" s="1"/>
      <c r="AP26" s="7"/>
      <c r="AQ26" s="1"/>
      <c r="AR26" s="8"/>
      <c r="AS26" s="1"/>
      <c r="AT26" s="8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</row>
    <row r="27" spans="1:180" ht="15" customHeight="1" thickTop="1" x14ac:dyDescent="0.35">
      <c r="A27" s="1"/>
      <c r="B27" s="58"/>
      <c r="C27" s="59" t="s">
        <v>37</v>
      </c>
      <c r="D27" s="68" t="s">
        <v>4</v>
      </c>
      <c r="E27" s="60" t="s">
        <v>5</v>
      </c>
      <c r="F27" s="60" t="s">
        <v>6</v>
      </c>
      <c r="G27" s="60" t="s">
        <v>7</v>
      </c>
      <c r="H27" s="60" t="s">
        <v>8</v>
      </c>
      <c r="I27" s="60" t="s">
        <v>9</v>
      </c>
      <c r="J27" s="60" t="s">
        <v>10</v>
      </c>
      <c r="K27" s="60" t="s">
        <v>11</v>
      </c>
      <c r="L27" s="69" t="s">
        <v>12</v>
      </c>
      <c r="M27" s="62"/>
      <c r="N27" s="59" t="s">
        <v>38</v>
      </c>
      <c r="O27" s="68" t="s">
        <v>4</v>
      </c>
      <c r="P27" s="60" t="s">
        <v>5</v>
      </c>
      <c r="Q27" s="60" t="s">
        <v>6</v>
      </c>
      <c r="R27" s="60" t="s">
        <v>7</v>
      </c>
      <c r="S27" s="60" t="s">
        <v>8</v>
      </c>
      <c r="T27" s="60" t="s">
        <v>9</v>
      </c>
      <c r="U27" s="60" t="s">
        <v>10</v>
      </c>
      <c r="V27" s="60" t="s">
        <v>11</v>
      </c>
      <c r="W27" s="69" t="s">
        <v>12</v>
      </c>
      <c r="X27" s="1"/>
      <c r="Y27" s="1"/>
      <c r="Z27" s="1"/>
      <c r="AA27" s="151" t="s">
        <v>110</v>
      </c>
      <c r="AD27" s="34"/>
      <c r="AE27" s="34"/>
      <c r="AF27" s="34"/>
      <c r="AH27" s="1"/>
      <c r="AI27" s="22"/>
      <c r="AJ27" s="7"/>
      <c r="AK27" s="1"/>
      <c r="AL27" s="8"/>
      <c r="AM27" s="1"/>
      <c r="AN27" s="8"/>
      <c r="AO27" s="1"/>
      <c r="AP27" s="7"/>
      <c r="AQ27" s="1"/>
      <c r="AR27" s="8"/>
      <c r="AS27" s="1"/>
      <c r="AT27" s="8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</row>
    <row r="28" spans="1:180" ht="15" customHeight="1" x14ac:dyDescent="0.35">
      <c r="A28" s="1"/>
      <c r="B28" s="63">
        <v>1</v>
      </c>
      <c r="C28" t="s">
        <v>103</v>
      </c>
      <c r="D28" s="64">
        <v>174</v>
      </c>
      <c r="E28" s="65">
        <v>5</v>
      </c>
      <c r="F28" s="65" t="str">
        <f>IF(AND(D28="NCR",D32="NCR"),"V",IF(AND(D28="NCR",D32="BYE"),"V",IF(AND(D28="BYE",D32="NCR"),"V",IF(AND(D28="BYE",D32="BYE"),"V",IF(D28&gt;D32,"W",IF(D28&lt;D32,"L","D"))))))</f>
        <v>W</v>
      </c>
      <c r="G28" s="65">
        <f>IF(F28="w",'RD3'!G28+1,'RD3'!G28)</f>
        <v>4</v>
      </c>
      <c r="H28" s="65">
        <f>IF(F28="d",'RD3'!H28+1,'RD3'!H28)</f>
        <v>0</v>
      </c>
      <c r="I28" s="65">
        <f>IF(OR(F28="l","ncr"),'RD3'!I28+1,'RD3'!I28)</f>
        <v>0</v>
      </c>
      <c r="J28" s="65">
        <f>IF(F28="w",'RD3'!J28+2,IF(F28="d",'RD3'!J28+1,'RD3'!J28))</f>
        <v>8</v>
      </c>
      <c r="K28" s="65">
        <f>D28+'RD3'!K28</f>
        <v>707</v>
      </c>
      <c r="L28" s="66">
        <v>1</v>
      </c>
      <c r="M28" s="67">
        <v>1</v>
      </c>
      <c r="N28" t="s">
        <v>116</v>
      </c>
      <c r="O28" s="64">
        <v>179</v>
      </c>
      <c r="P28" s="65">
        <v>5</v>
      </c>
      <c r="Q28" s="65" t="str">
        <f>IF(AND(O28="NCR",O32="NCR"),"V",IF(AND(O28="NCR",O32="BYE"),"V",IF(AND(O28="BYE",O32="NCR"),"V",IF(AND(O28="BYE",O32="BYE"),"V",IF(O28&gt;O32,"W",IF(O28&lt;O32,"L","D"))))))</f>
        <v>W</v>
      </c>
      <c r="R28" s="65">
        <f>IF(Q28="w",'RD3'!R28+1,'RD3'!R28)</f>
        <v>3</v>
      </c>
      <c r="S28" s="65">
        <f>IF(Q28="d",'RD3'!S28+1,'RD3'!S28)</f>
        <v>1</v>
      </c>
      <c r="T28" s="65">
        <f>IF(OR(Q28="l","ncr"),'RD3'!T28+1,'RD3'!T28)</f>
        <v>0</v>
      </c>
      <c r="U28" s="65">
        <f>IF(Q28="w",'RD3'!U28+2,IF(Q28="d",'RD3'!U28+1,'RD3'!U28))</f>
        <v>7</v>
      </c>
      <c r="V28" s="65">
        <f>O28+'RD3'!V28</f>
        <v>697</v>
      </c>
      <c r="W28" s="66">
        <v>1</v>
      </c>
      <c r="X28" s="1"/>
      <c r="Y28" s="1"/>
      <c r="Z28" s="1"/>
      <c r="AA28" t="s">
        <v>27</v>
      </c>
      <c r="AC28">
        <f>SUM(O18)</f>
        <v>178</v>
      </c>
      <c r="AD28" s="36"/>
      <c r="AE28" s="37"/>
      <c r="AF28" s="36"/>
      <c r="AH28" s="1"/>
      <c r="AI28" s="22"/>
      <c r="AJ28" s="7"/>
      <c r="AK28" s="1"/>
      <c r="AL28" s="8"/>
      <c r="AM28" s="1"/>
      <c r="AN28" s="8"/>
      <c r="AO28" s="1"/>
      <c r="AP28" s="7"/>
      <c r="AQ28" s="1"/>
      <c r="AR28" s="8"/>
      <c r="AS28" s="1"/>
      <c r="AT28" s="8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</row>
    <row r="29" spans="1:180" ht="15" customHeight="1" x14ac:dyDescent="0.35">
      <c r="A29" s="1"/>
      <c r="B29" s="63">
        <v>2</v>
      </c>
      <c r="C29" t="s">
        <v>34</v>
      </c>
      <c r="D29" s="64">
        <v>152</v>
      </c>
      <c r="E29" s="65">
        <v>6</v>
      </c>
      <c r="F29" s="65" t="str">
        <f>IF(AND(D29="NCR",D33="NCR"),"V",IF(AND(D29="NCR",D33="BYE"),"V",IF(AND(D29="BYE",D33="NCR"),"V",IF(AND(D29="BYE",D33="BYE"),"V",IF(D29&gt;D33,"W",IF(D29&lt;D33,"L","D"))))))</f>
        <v>L</v>
      </c>
      <c r="G29" s="65">
        <f>IF(F29="w",'RD3'!G29+1,'RD3'!G29)</f>
        <v>0</v>
      </c>
      <c r="H29" s="65">
        <f>IF(F29="d",'RD3'!H29+1,'RD3'!H29)</f>
        <v>1</v>
      </c>
      <c r="I29" s="65">
        <f>IF(OR(F29="l","ncr"),'RD3'!I29+1,'RD3'!I29)</f>
        <v>3</v>
      </c>
      <c r="J29" s="65">
        <f>IF(F29="w",'RD3'!J29+2,IF(F29="d",'RD3'!J29+1,'RD3'!J29))</f>
        <v>1</v>
      </c>
      <c r="K29" s="65">
        <f>D29+'RD3'!K29</f>
        <v>649</v>
      </c>
      <c r="L29" s="66">
        <v>6</v>
      </c>
      <c r="M29" s="67">
        <v>2</v>
      </c>
      <c r="N29" t="s">
        <v>55</v>
      </c>
      <c r="O29" s="64">
        <v>157</v>
      </c>
      <c r="P29" s="65">
        <v>6</v>
      </c>
      <c r="Q29" s="65" t="str">
        <f>IF(AND(O29="NCR",O33="NCR"),"V",IF(AND(O29="NCR",O33="BYE"),"V",IF(AND(O29="BYE",O33="NCR"),"V",IF(AND(O29="BYE",O33="BYE"),"V",IF(O29&gt;O33,"W",IF(O29&lt;O33,"L","D"))))))</f>
        <v>L</v>
      </c>
      <c r="R29" s="65">
        <f>IF(Q29="w",'RD3'!R29+1,'RD3'!R29)</f>
        <v>1</v>
      </c>
      <c r="S29" s="65">
        <f>IF(Q29="d",'RD3'!S29+1,'RD3'!S29)</f>
        <v>1</v>
      </c>
      <c r="T29" s="65">
        <f>IF(OR(Q29="l","ncr"),'RD3'!T29+1,'RD3'!T29)</f>
        <v>2</v>
      </c>
      <c r="U29" s="65">
        <f>IF(Q29="w",'RD3'!U29+2,IF(Q29="d",'RD3'!U29+1,'RD3'!U29))</f>
        <v>3</v>
      </c>
      <c r="V29" s="65">
        <f>O29+'RD3'!V29</f>
        <v>659</v>
      </c>
      <c r="W29" s="66">
        <v>4</v>
      </c>
      <c r="X29" s="1"/>
      <c r="Y29" s="1"/>
      <c r="Z29" s="1"/>
      <c r="AA29" t="s">
        <v>103</v>
      </c>
      <c r="AC29">
        <f>SUM(D28)</f>
        <v>174</v>
      </c>
      <c r="AD29" s="36"/>
      <c r="AE29" s="37"/>
      <c r="AF29" s="36"/>
      <c r="AH29" s="1"/>
      <c r="AI29" s="22"/>
      <c r="AJ29" s="7"/>
      <c r="AK29" s="1"/>
      <c r="AL29" s="8"/>
      <c r="AM29" s="1"/>
      <c r="AN29" s="8"/>
      <c r="AO29" s="1"/>
      <c r="AP29" s="7"/>
      <c r="AQ29" s="1"/>
      <c r="AR29" s="8"/>
      <c r="AS29" s="1"/>
      <c r="AT29" s="8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</row>
    <row r="30" spans="1:180" ht="15" customHeight="1" x14ac:dyDescent="0.35">
      <c r="A30" s="1"/>
      <c r="B30" s="63">
        <v>3</v>
      </c>
      <c r="C30" t="s">
        <v>136</v>
      </c>
      <c r="D30" s="64">
        <v>169</v>
      </c>
      <c r="E30" s="65">
        <v>4</v>
      </c>
      <c r="F30" s="65" t="str">
        <f>IF(AND(D30="NCR",D31="NCR"),"V",IF(AND(D30="NCR",D31="BYE"),"V",IF(AND(D30="BYE",D31="NCR"),"V",IF(AND(D30="BYE",D31="BYE"),"V",IF(D30&gt;D31,"W",IF(D30&lt;D31,"L","D"))))))</f>
        <v>L</v>
      </c>
      <c r="G30" s="65">
        <f>IF(F30="w",'RD3'!G30+1,'RD3'!G30)</f>
        <v>2</v>
      </c>
      <c r="H30" s="65">
        <f>IF(F30="d",'RD3'!H30+1,'RD3'!H30)</f>
        <v>0</v>
      </c>
      <c r="I30" s="65">
        <f>IF(OR(F30="l","ncr"),'RD3'!I30+1,'RD3'!I30)</f>
        <v>2</v>
      </c>
      <c r="J30" s="65">
        <f>IF(F30="w",'RD3'!J30+2,IF(F30="d",'RD3'!J30+1,'RD3'!J30))</f>
        <v>4</v>
      </c>
      <c r="K30" s="65">
        <f>D30+'RD3'!K30</f>
        <v>674</v>
      </c>
      <c r="L30" s="66">
        <v>3</v>
      </c>
      <c r="M30" s="67">
        <v>3</v>
      </c>
      <c r="N30" t="s">
        <v>40</v>
      </c>
      <c r="O30" s="64">
        <v>157</v>
      </c>
      <c r="P30" s="65">
        <v>4</v>
      </c>
      <c r="Q30" s="65" t="str">
        <f>IF(AND(O30="NCR",O31="NCR"),"V",IF(AND(O30="NCR",O31="BYE"),"V",IF(AND(O30="BYE",O31="NCR"),"V",IF(AND(O30="BYE",O31="BYE"),"V",IF(O30&gt;O31,"W",IF(O30&lt;O31,"L","D"))))))</f>
        <v>L</v>
      </c>
      <c r="R30" s="65">
        <f>IF(Q30="w",'RD3'!R30+1,'RD3'!R30)</f>
        <v>1</v>
      </c>
      <c r="S30" s="65">
        <f>IF(Q30="d",'RD3'!S30+1,'RD3'!S30)</f>
        <v>0</v>
      </c>
      <c r="T30" s="65">
        <f>IF(OR(Q30="l","ncr"),'RD3'!T30+1,'RD3'!T30)</f>
        <v>3</v>
      </c>
      <c r="U30" s="65">
        <f>IF(Q30="w",'RD3'!U30+2,IF(Q30="d",'RD3'!U30+1,'RD3'!U30))</f>
        <v>2</v>
      </c>
      <c r="V30" s="65">
        <f>O30+'RD3'!V30</f>
        <v>659</v>
      </c>
      <c r="W30" s="66">
        <v>5</v>
      </c>
      <c r="X30" s="1"/>
      <c r="Y30" s="1"/>
      <c r="Z30" s="1"/>
      <c r="AA30" t="s">
        <v>40</v>
      </c>
      <c r="AC30">
        <f>SUM(O30)</f>
        <v>157</v>
      </c>
      <c r="AD30" s="36"/>
      <c r="AE30" s="37"/>
      <c r="AF30" s="36"/>
      <c r="AH30" s="1"/>
      <c r="AI30" s="11"/>
      <c r="AJ30" s="7"/>
      <c r="AK30" s="1"/>
      <c r="AL30" s="8"/>
      <c r="AM30" s="1"/>
      <c r="AN30" s="8"/>
      <c r="AO30" s="1"/>
      <c r="AP30" s="7"/>
      <c r="AQ30" s="1"/>
      <c r="AR30" s="8"/>
      <c r="AS30" s="1"/>
      <c r="AT30" s="8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</row>
    <row r="31" spans="1:180" ht="15" customHeight="1" x14ac:dyDescent="0.35">
      <c r="A31" s="1"/>
      <c r="B31" s="63">
        <v>4</v>
      </c>
      <c r="C31" t="s">
        <v>44</v>
      </c>
      <c r="D31" s="64">
        <v>171</v>
      </c>
      <c r="E31" s="65">
        <v>3</v>
      </c>
      <c r="F31" s="65" t="str">
        <f>IF(AND(D31="NCR",D30="NCR"),"V",IF(AND(D31="NCR",D30="BYE"),"V",IF(AND(D31="BYE",D30="NCR"),"V",IF(AND(D31="BYE",D30="BYE"),"V",IF(D31&gt;D30,"W",IF(D31&lt;D30,"L","D"))))))</f>
        <v>W</v>
      </c>
      <c r="G31" s="65">
        <f>IF(F31="w",'RD3'!G31+1,'RD3'!G31)</f>
        <v>1</v>
      </c>
      <c r="H31" s="65">
        <f>IF(F31="d",'RD3'!H31+1,'RD3'!H31)</f>
        <v>0</v>
      </c>
      <c r="I31" s="65">
        <f>IF(OR(F31="l","ncr"),'RD3'!I31+1,'RD3'!I31)</f>
        <v>3</v>
      </c>
      <c r="J31" s="65">
        <f>IF(F31="w",'RD3'!J31+2,IF(F31="d",'RD3'!J31+1,'RD3'!J31))</f>
        <v>2</v>
      </c>
      <c r="K31" s="65">
        <f>D31+'RD3'!K31</f>
        <v>668</v>
      </c>
      <c r="L31" s="66">
        <v>5</v>
      </c>
      <c r="M31" s="67">
        <v>4</v>
      </c>
      <c r="N31" t="s">
        <v>106</v>
      </c>
      <c r="O31" s="64">
        <v>160</v>
      </c>
      <c r="P31" s="65">
        <v>3</v>
      </c>
      <c r="Q31" s="65" t="str">
        <f>IF(AND(O31="NCR",O30="NCR"),"V",IF(AND(O31="NCR",O30="BYE"),"V",IF(AND(O31="BYE",O30="NCR"),"V",IF(AND(O31="BYE",O30="BYE"),"V",IF(O31&gt;O30,"W",IF(O31&lt;O30,"L","D"))))))</f>
        <v>W</v>
      </c>
      <c r="R31" s="65">
        <f>IF(Q31="w",'RD3'!R31+1,'RD3'!R31)</f>
        <v>2</v>
      </c>
      <c r="S31" s="65">
        <f>IF(Q31="d",'RD3'!S31+1,'RD3'!S31)</f>
        <v>0</v>
      </c>
      <c r="T31" s="65">
        <f>IF(OR(Q31="l","ncr"),'RD3'!T31+1,'RD3'!T31)</f>
        <v>2</v>
      </c>
      <c r="U31" s="65">
        <f>IF(Q31="w",'RD3'!U31+2,IF(Q31="d",'RD3'!U31+1,'RD3'!U31))</f>
        <v>4</v>
      </c>
      <c r="V31" s="65">
        <f>O31+'RD3'!V31</f>
        <v>636</v>
      </c>
      <c r="W31" s="66">
        <v>3</v>
      </c>
      <c r="X31" s="1"/>
      <c r="Y31" s="1"/>
      <c r="Z31" s="1"/>
      <c r="AC31" s="151">
        <f>SUM(AC28:AC30)</f>
        <v>509</v>
      </c>
      <c r="AD31" s="36"/>
      <c r="AE31" s="36"/>
      <c r="AF31" s="36"/>
      <c r="AH31" s="1"/>
      <c r="AI31" s="11"/>
      <c r="AJ31" s="7"/>
      <c r="AK31" s="1"/>
      <c r="AL31" s="8"/>
      <c r="AM31" s="1"/>
      <c r="AN31" s="8"/>
      <c r="AO31" s="1"/>
      <c r="AP31" s="7"/>
      <c r="AQ31" s="1"/>
      <c r="AR31" s="8"/>
      <c r="AS31" s="1"/>
      <c r="AT31" s="8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</row>
    <row r="32" spans="1:180" ht="15" customHeight="1" x14ac:dyDescent="0.35">
      <c r="A32" s="1"/>
      <c r="B32" s="63">
        <v>5</v>
      </c>
      <c r="C32" t="s">
        <v>102</v>
      </c>
      <c r="D32" s="64" t="s">
        <v>159</v>
      </c>
      <c r="E32" s="65">
        <v>1</v>
      </c>
      <c r="F32" s="65" t="str">
        <f>IF(AND(D32="NCR",D28="NCR"),"V",IF(AND(D32="NCR",D28="BYE"),"V",IF(AND(D32="BYE",D28="NCR"),"V",IF(AND(D32="BYE",D28="BYE"),"V",IF(D32&gt;D28,"W",IF(D32&lt;D28,"L","D"))))))</f>
        <v>L</v>
      </c>
      <c r="G32" s="65">
        <f>IF(F32="w",'RD3'!G32+1,'RD3'!G32)</f>
        <v>2</v>
      </c>
      <c r="H32" s="65">
        <f>IF(F32="d",'RD3'!H32+1,'RD3'!H32)</f>
        <v>1</v>
      </c>
      <c r="I32" s="65">
        <f>IF(OR(F32="l","ncr"),'RD3'!I32+1,'RD3'!I32)</f>
        <v>1</v>
      </c>
      <c r="J32" s="65">
        <f>IF(F32="w",'RD3'!J32+2,IF(F32="d",'RD3'!J32+1,'RD3'!J32))</f>
        <v>5</v>
      </c>
      <c r="K32" s="65">
        <f>D32+'RD3'!K32</f>
        <v>522</v>
      </c>
      <c r="L32" s="66">
        <v>2</v>
      </c>
      <c r="M32" s="67">
        <v>5</v>
      </c>
      <c r="N32" t="s">
        <v>32</v>
      </c>
      <c r="O32" s="64">
        <v>159</v>
      </c>
      <c r="P32" s="65">
        <v>1</v>
      </c>
      <c r="Q32" s="65" t="str">
        <f>IF(AND(O32="NCR",O28="NCR"),"V",IF(AND(O32="NCR",O28="BYE"),"V",IF(AND(O32="BYE",O28="NCR"),"V",IF(AND(O32="BYE",O28="BYE"),"V",IF(O32&gt;O28,"W",IF(O32&lt;O28,"L","D"))))))</f>
        <v>L</v>
      </c>
      <c r="R32" s="65">
        <f>IF(Q32="w",'RD3'!R32+1,'RD3'!R32)</f>
        <v>1</v>
      </c>
      <c r="S32" s="65">
        <f>IF(Q32="d",'RD3'!S32+1,'RD3'!S32)</f>
        <v>0</v>
      </c>
      <c r="T32" s="65">
        <f>IF(OR(Q32="l","ncr"),'RD3'!T32+1,'RD3'!T32)</f>
        <v>3</v>
      </c>
      <c r="U32" s="65">
        <f>IF(Q32="w",'RD3'!U32+2,IF(Q32="d",'RD3'!U32+1,'RD3'!U32))</f>
        <v>2</v>
      </c>
      <c r="V32" s="65">
        <f>O32+'RD3'!V32</f>
        <v>651</v>
      </c>
      <c r="W32" s="66">
        <v>6</v>
      </c>
      <c r="X32" s="1"/>
      <c r="Y32" s="1"/>
      <c r="Z32" s="1"/>
      <c r="AA32" s="151" t="s">
        <v>141</v>
      </c>
      <c r="AD32" s="34"/>
      <c r="AE32" s="34"/>
      <c r="AF32" s="34"/>
      <c r="AH32" s="1"/>
      <c r="AI32" s="11"/>
      <c r="AJ32" s="7"/>
      <c r="AK32" s="1"/>
      <c r="AL32" s="8"/>
      <c r="AM32" s="1"/>
      <c r="AN32" s="8"/>
      <c r="AO32" s="1"/>
      <c r="AP32" s="7"/>
      <c r="AQ32" s="1"/>
      <c r="AR32" s="8"/>
      <c r="AS32" s="1"/>
      <c r="AT32" s="8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</row>
    <row r="33" spans="1:180" ht="15" customHeight="1" thickBot="1" x14ac:dyDescent="0.4">
      <c r="A33" s="1"/>
      <c r="B33" s="63">
        <v>6</v>
      </c>
      <c r="C33" t="s">
        <v>137</v>
      </c>
      <c r="D33" s="64">
        <v>165</v>
      </c>
      <c r="E33" s="65">
        <v>2</v>
      </c>
      <c r="F33" s="65" t="str">
        <f>IF(AND(D33="NCR",D29="NCR"),"V",IF(AND(D33="NCR",D29="BYE"),"V",IF(AND(D33="BYE",D29="NCR"),"V",IF(AND(D33="BYE",D29="BYE"),"V",IF(D33&gt;D29,"W",IF(D33&lt;D29,"L","D"))))))</f>
        <v>W</v>
      </c>
      <c r="G33" s="65">
        <f>IF(F33="w",'RD3'!G33+1,'RD3'!G33)</f>
        <v>2</v>
      </c>
      <c r="H33" s="65">
        <f>IF(F33="d",'RD3'!H33+1,'RD3'!H33)</f>
        <v>0</v>
      </c>
      <c r="I33" s="65">
        <f>IF(OR(F33="l","ncr"),'RD3'!I33+1,'RD3'!I33)</f>
        <v>2</v>
      </c>
      <c r="J33" s="65">
        <f>IF(F33="w",'RD3'!J33+2,IF(F33="d",'RD3'!J33+1,'RD3'!J33))</f>
        <v>4</v>
      </c>
      <c r="K33" s="65">
        <f>D33+'RD3'!K33</f>
        <v>652</v>
      </c>
      <c r="L33" s="66">
        <v>4</v>
      </c>
      <c r="M33" s="67">
        <v>6</v>
      </c>
      <c r="N33" t="s">
        <v>117</v>
      </c>
      <c r="O33" s="64">
        <v>158</v>
      </c>
      <c r="P33" s="65">
        <v>2</v>
      </c>
      <c r="Q33" s="65" t="str">
        <f>IF(AND(O33="NCR",O29="NCR"),"V",IF(AND(O33="NCR",O29="BYE"),"V",IF(AND(O33="BYE",O29="NCR"),"V",IF(AND(O33="BYE",O29="BYE"),"V",IF(O33&gt;O29,"W",IF(O33&lt;O29,"L","D"))))))</f>
        <v>W</v>
      </c>
      <c r="R33" s="65">
        <f>IF(Q33="w",'RD3'!R33+1,'RD3'!R33)</f>
        <v>3</v>
      </c>
      <c r="S33" s="65">
        <f>IF(Q33="d",'RD3'!S33+1,'RD3'!S33)</f>
        <v>0</v>
      </c>
      <c r="T33" s="65">
        <f>IF(OR(Q33="l","ncr"),'RD3'!T33+1,'RD3'!T33)</f>
        <v>1</v>
      </c>
      <c r="U33" s="65">
        <f>IF(Q33="w",'RD3'!U33+2,IF(Q33="d",'RD3'!U33+1,'RD3'!U33))</f>
        <v>6</v>
      </c>
      <c r="V33" s="65">
        <f>O33+'RD3'!V33</f>
        <v>648</v>
      </c>
      <c r="W33" s="66">
        <v>2</v>
      </c>
      <c r="X33" s="1"/>
      <c r="Y33" s="1"/>
      <c r="Z33" s="1"/>
      <c r="AA33" t="s">
        <v>99</v>
      </c>
      <c r="AC33">
        <f>SUM(O21)</f>
        <v>171</v>
      </c>
      <c r="AD33" s="36"/>
      <c r="AE33" s="37"/>
      <c r="AF33" s="36"/>
      <c r="AH33" s="1"/>
      <c r="AI33" s="11"/>
      <c r="AJ33" s="7"/>
      <c r="AK33" s="1"/>
      <c r="AL33" s="8"/>
      <c r="AM33" s="1"/>
      <c r="AN33" s="8"/>
      <c r="AO33" s="1"/>
      <c r="AP33" s="7"/>
      <c r="AQ33" s="1"/>
      <c r="AR33" s="8"/>
      <c r="AS33" s="1"/>
      <c r="AT33" s="8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</row>
    <row r="34" spans="1:180" ht="15" customHeight="1" thickTop="1" x14ac:dyDescent="0.35">
      <c r="A34" s="1"/>
      <c r="B34" s="58"/>
      <c r="C34" s="59" t="s">
        <v>47</v>
      </c>
      <c r="D34" s="68" t="s">
        <v>4</v>
      </c>
      <c r="E34" s="60" t="s">
        <v>5</v>
      </c>
      <c r="F34" s="60" t="s">
        <v>6</v>
      </c>
      <c r="G34" s="60" t="s">
        <v>7</v>
      </c>
      <c r="H34" s="60" t="s">
        <v>8</v>
      </c>
      <c r="I34" s="60" t="s">
        <v>9</v>
      </c>
      <c r="J34" s="60" t="s">
        <v>10</v>
      </c>
      <c r="K34" s="60" t="s">
        <v>11</v>
      </c>
      <c r="L34" s="69" t="s">
        <v>12</v>
      </c>
      <c r="M34" s="62"/>
      <c r="N34" s="59" t="s">
        <v>48</v>
      </c>
      <c r="O34" s="68" t="s">
        <v>49</v>
      </c>
      <c r="P34" s="60" t="s">
        <v>5</v>
      </c>
      <c r="Q34" s="60" t="s">
        <v>6</v>
      </c>
      <c r="R34" s="60" t="s">
        <v>7</v>
      </c>
      <c r="S34" s="60" t="s">
        <v>8</v>
      </c>
      <c r="T34" s="60" t="s">
        <v>9</v>
      </c>
      <c r="U34" s="60" t="s">
        <v>10</v>
      </c>
      <c r="V34" s="60" t="s">
        <v>11</v>
      </c>
      <c r="W34" s="69" t="s">
        <v>12</v>
      </c>
      <c r="X34" s="1"/>
      <c r="Y34" s="1"/>
      <c r="Z34" s="1"/>
      <c r="AA34" t="s">
        <v>41</v>
      </c>
      <c r="AC34">
        <f>SUM(O26)</f>
        <v>171</v>
      </c>
      <c r="AD34" s="36"/>
      <c r="AE34" s="37"/>
      <c r="AF34" s="36"/>
      <c r="AH34" s="1"/>
      <c r="AI34" s="11"/>
      <c r="AJ34" s="7"/>
      <c r="AK34" s="1"/>
      <c r="AL34" s="8"/>
      <c r="AM34" s="1"/>
      <c r="AN34" s="8"/>
      <c r="AO34" s="1"/>
      <c r="AP34" s="7"/>
      <c r="AQ34" s="1"/>
      <c r="AR34" s="8"/>
      <c r="AS34" s="1"/>
      <c r="AT34" s="8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</row>
    <row r="35" spans="1:180" ht="15" customHeight="1" x14ac:dyDescent="0.35">
      <c r="A35" s="1"/>
      <c r="B35" s="63">
        <v>1</v>
      </c>
      <c r="C35" t="s">
        <v>52</v>
      </c>
      <c r="D35" s="64">
        <v>159</v>
      </c>
      <c r="E35" s="65">
        <v>5</v>
      </c>
      <c r="F35" s="65" t="str">
        <f>IF(AND(D35="NCR",D39="NCR"),"V",IF(AND(D35="NCR",D39="BYE"),"V",IF(AND(D35="BYE",D39="NCR"),"V",IF(AND(D35="BYE",D39="BYE"),"V",IF(D35&gt;D39,"W",IF(D35&lt;D39,"L","D"))))))</f>
        <v>D</v>
      </c>
      <c r="G35" s="65">
        <f>IF(F35="w",'RD3'!G35+1,'RD3'!G35)</f>
        <v>1</v>
      </c>
      <c r="H35" s="65">
        <f>IF(F35="d",'RD3'!H35+1,'RD3'!H35)</f>
        <v>1</v>
      </c>
      <c r="I35" s="65">
        <f>IF(OR(F35="l","ncr"),'RD3'!I35+1,'RD3'!I35)</f>
        <v>2</v>
      </c>
      <c r="J35" s="65">
        <f>IF(F35="w",'RD3'!J35+2,IF(F35="d",'RD3'!J35+1,'RD3'!J35))</f>
        <v>3</v>
      </c>
      <c r="K35" s="65">
        <f>D35+'RD3'!K35</f>
        <v>634</v>
      </c>
      <c r="L35" s="66">
        <v>5</v>
      </c>
      <c r="M35" s="67">
        <v>1</v>
      </c>
      <c r="N35" t="s">
        <v>118</v>
      </c>
      <c r="O35" s="64">
        <v>152</v>
      </c>
      <c r="P35" s="65">
        <v>5</v>
      </c>
      <c r="Q35" s="65" t="str">
        <f>IF(AND(O35="NCR",O39="NCR"),"V",IF(AND(O35="NCR",O39="BYE"),"V",IF(AND(O35="BYE",O39="NCR"),"V",IF(AND(O35="BYE",O39="BYE"),"V",IF(O35&gt;O39,"W",IF(O35&lt;O39,"L","D"))))))</f>
        <v>W</v>
      </c>
      <c r="R35" s="65">
        <f>IF(Q35="w",'RD3'!R35+1,'RD3'!R35)</f>
        <v>2</v>
      </c>
      <c r="S35" s="65">
        <f>IF(Q35="d",'RD3'!S35+1,'RD3'!S35)</f>
        <v>1</v>
      </c>
      <c r="T35" s="65">
        <f>IF(OR(Q35="l","ncr"),'RD3'!T35+1,'RD3'!T35)</f>
        <v>1</v>
      </c>
      <c r="U35" s="65">
        <f>IF(Q35="w",'RD3'!U35+2,IF(Q35="d",'RD3'!U35+1,'RD3'!U35))</f>
        <v>5</v>
      </c>
      <c r="V35" s="65">
        <f>O35+'RD3'!V35</f>
        <v>613</v>
      </c>
      <c r="W35" s="66">
        <v>3</v>
      </c>
      <c r="X35" s="1"/>
      <c r="Y35" s="1"/>
      <c r="Z35" s="1"/>
      <c r="AA35" t="s">
        <v>102</v>
      </c>
      <c r="AC35">
        <f>SUM(D32)</f>
        <v>0</v>
      </c>
      <c r="AD35" s="36"/>
      <c r="AE35" s="37"/>
      <c r="AF35" s="36"/>
      <c r="AH35" s="1"/>
      <c r="AI35" s="11"/>
      <c r="AJ35" s="7"/>
      <c r="AK35" s="1"/>
      <c r="AL35" s="8"/>
      <c r="AM35" s="1"/>
      <c r="AN35" s="8"/>
      <c r="AO35" s="1"/>
      <c r="AP35" s="7"/>
      <c r="AQ35" s="1"/>
      <c r="AR35" s="8"/>
      <c r="AS35" s="1"/>
      <c r="AT35" s="8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</row>
    <row r="36" spans="1:180" ht="15" customHeight="1" x14ac:dyDescent="0.35">
      <c r="A36" s="1"/>
      <c r="B36" s="63">
        <v>2</v>
      </c>
      <c r="C36" t="s">
        <v>35</v>
      </c>
      <c r="D36" s="64">
        <v>163</v>
      </c>
      <c r="E36" s="65">
        <v>6</v>
      </c>
      <c r="F36" s="65" t="str">
        <f>IF(AND(D36="NCR",D40="NCR"),"V",IF(AND(D36="NCR",D40="BYE"),"V",IF(AND(D36="BYE",D40="NCR"),"V",IF(AND(D36="BYE",D40="BYE"),"V",IF(D36&gt;D40,"W",IF(D36&lt;D40,"L","D"))))))</f>
        <v>W</v>
      </c>
      <c r="G36" s="65">
        <f>IF(F36="w",'RD3'!G36+1,'RD3'!G36)</f>
        <v>4</v>
      </c>
      <c r="H36" s="65">
        <f>IF(F36="d",'RD3'!H36+1,'RD3'!H36)</f>
        <v>0</v>
      </c>
      <c r="I36" s="65">
        <f>IF(OR(F36="l","ncr"),'RD3'!I36+1,'RD3'!I36)</f>
        <v>0</v>
      </c>
      <c r="J36" s="65">
        <f>IF(F36="w",'RD3'!J36+2,IF(F36="d",'RD3'!J36+1,'RD3'!J36))</f>
        <v>8</v>
      </c>
      <c r="K36" s="65">
        <f>D36+'RD3'!K36</f>
        <v>663</v>
      </c>
      <c r="L36" s="66">
        <v>1</v>
      </c>
      <c r="M36" s="67">
        <v>2</v>
      </c>
      <c r="N36" t="s">
        <v>96</v>
      </c>
      <c r="O36" s="64">
        <v>155</v>
      </c>
      <c r="P36" s="65">
        <v>6</v>
      </c>
      <c r="Q36" s="65" t="str">
        <f>IF(AND(O36="NCR",O40="NCR"),"V",IF(AND(O36="NCR",O40="BYE"),"V",IF(AND(O36="BYE",O40="NCR"),"V",IF(AND(O36="BYE",O40="BYE"),"V",IF(O36&gt;O40,"W",IF(O36&lt;O40,"L","D"))))))</f>
        <v>L</v>
      </c>
      <c r="R36" s="65">
        <f>IF(Q36="w",'RD3'!R36+1,'RD3'!R36)</f>
        <v>0</v>
      </c>
      <c r="S36" s="65">
        <f>IF(Q36="d",'RD3'!S36+1,'RD3'!S36)</f>
        <v>0</v>
      </c>
      <c r="T36" s="65">
        <f>IF(OR(Q36="l","ncr"),'RD3'!T36+1,'RD3'!T36)</f>
        <v>4</v>
      </c>
      <c r="U36" s="65">
        <f>IF(Q36="w",'RD3'!U36+2,IF(Q36="d",'RD3'!U36+1,'RD3'!U36))</f>
        <v>0</v>
      </c>
      <c r="V36" s="65">
        <f>O36+'RD3'!V36</f>
        <v>587</v>
      </c>
      <c r="W36" s="66">
        <v>6</v>
      </c>
      <c r="X36" s="1"/>
      <c r="Y36" s="1"/>
      <c r="Z36" s="1"/>
      <c r="AC36" s="151">
        <f>SUM(AC33:AC35)</f>
        <v>342</v>
      </c>
      <c r="AD36" s="36"/>
      <c r="AE36" s="36"/>
      <c r="AF36" s="36"/>
      <c r="AH36" s="1"/>
      <c r="AI36" s="11"/>
      <c r="AJ36" s="7"/>
      <c r="AK36" s="1"/>
      <c r="AL36" s="8"/>
      <c r="AM36" s="1"/>
      <c r="AN36" s="8"/>
      <c r="AO36" s="1"/>
      <c r="AP36" s="7"/>
      <c r="AQ36" s="1"/>
      <c r="AR36" s="8"/>
      <c r="AS36" s="1"/>
      <c r="AT36" s="8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</row>
    <row r="37" spans="1:180" ht="15" customHeight="1" x14ac:dyDescent="0.35">
      <c r="A37" s="1"/>
      <c r="B37" s="63">
        <v>3</v>
      </c>
      <c r="C37" t="s">
        <v>53</v>
      </c>
      <c r="D37" s="64">
        <v>154</v>
      </c>
      <c r="E37" s="65">
        <v>4</v>
      </c>
      <c r="F37" s="65" t="str">
        <f>IF(AND(D37="NCR",D38="NCR"),"V",IF(AND(D37="NCR",D38="BYE"),"V",IF(AND(D37="BYE",D38="NCR"),"V",IF(AND(D37="BYE",D38="BYE"),"V",IF(D37&gt;D38,"W",IF(D37&lt;D38,"L","D"))))))</f>
        <v>W</v>
      </c>
      <c r="G37" s="65">
        <f>IF(F37="w",'RD3'!G37+1,'RD3'!G37)</f>
        <v>2</v>
      </c>
      <c r="H37" s="65">
        <f>IF(F37="d",'RD3'!H37+1,'RD3'!H37)</f>
        <v>0</v>
      </c>
      <c r="I37" s="65">
        <f>IF(OR(F37="l","ncr"),'RD3'!I37+1,'RD3'!I37)</f>
        <v>2</v>
      </c>
      <c r="J37" s="65">
        <f>IF(F37="w",'RD3'!J37+2,IF(F37="d",'RD3'!J37+1,'RD3'!J37))</f>
        <v>4</v>
      </c>
      <c r="K37" s="65">
        <f>D37+'RD3'!K37</f>
        <v>625</v>
      </c>
      <c r="L37" s="66">
        <v>3</v>
      </c>
      <c r="M37" s="67">
        <v>3</v>
      </c>
      <c r="N37" t="s">
        <v>63</v>
      </c>
      <c r="O37" s="64">
        <v>170</v>
      </c>
      <c r="P37" s="65">
        <v>4</v>
      </c>
      <c r="Q37" s="65" t="str">
        <f>IF(AND(O37="NCR",O38="NCR"),"V",IF(AND(O37="NCR",O38="BYE"),"V",IF(AND(O37="BYE",O38="NCR"),"V",IF(AND(O37="BYE",O38="BYE"),"V",IF(O37&gt;O38,"W",IF(O37&lt;O38,"L","D"))))))</f>
        <v>W</v>
      </c>
      <c r="R37" s="65">
        <f>IF(Q37="w",'RD3'!R37+1,'RD3'!R37)</f>
        <v>3</v>
      </c>
      <c r="S37" s="65">
        <f>IF(Q37="d",'RD3'!S37+1,'RD3'!S37)</f>
        <v>1</v>
      </c>
      <c r="T37" s="65">
        <f>IF(OR(Q37="l","ncr"),'RD3'!T37+1,'RD3'!T37)</f>
        <v>0</v>
      </c>
      <c r="U37" s="65">
        <f>IF(Q37="w",'RD3'!U37+2,IF(Q37="d",'RD3'!U37+1,'RD3'!U37))</f>
        <v>7</v>
      </c>
      <c r="V37" s="65">
        <f>O37+'RD3'!V37</f>
        <v>662</v>
      </c>
      <c r="W37" s="66">
        <v>1</v>
      </c>
      <c r="X37" s="1"/>
      <c r="Y37" s="1"/>
      <c r="Z37" s="1"/>
      <c r="AA37" s="151" t="s">
        <v>28</v>
      </c>
      <c r="AD37" s="34"/>
      <c r="AE37" s="34"/>
      <c r="AF37" s="34"/>
      <c r="AH37" s="1"/>
      <c r="AI37" s="11"/>
      <c r="AJ37" s="7"/>
      <c r="AK37" s="1"/>
      <c r="AL37" s="8"/>
      <c r="AM37" s="1"/>
      <c r="AN37" s="8"/>
      <c r="AO37" s="1"/>
      <c r="AP37" s="7"/>
      <c r="AQ37" s="1"/>
      <c r="AR37" s="8"/>
      <c r="AS37" s="1"/>
      <c r="AT37" s="8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</row>
    <row r="38" spans="1:180" ht="15" customHeight="1" x14ac:dyDescent="0.35">
      <c r="A38" s="1"/>
      <c r="B38" s="63">
        <v>4</v>
      </c>
      <c r="C38" t="s">
        <v>61</v>
      </c>
      <c r="D38" s="64">
        <v>146</v>
      </c>
      <c r="E38" s="65">
        <v>3</v>
      </c>
      <c r="F38" s="65" t="str">
        <f>IF(AND(D38="NCR",D37="NCR"),"V",IF(AND(D38="NCR",D37="BYE"),"V",IF(AND(D38="BYE",D37="NCR"),"V",IF(AND(D38="BYE",D37="BYE"),"V",IF(D38&gt;D37,"W",IF(D38&lt;D37,"L","D"))))))</f>
        <v>L</v>
      </c>
      <c r="G38" s="65">
        <f>IF(F38="w",'RD3'!G38+1,'RD3'!G38)</f>
        <v>0</v>
      </c>
      <c r="H38" s="65">
        <f>IF(F38="d",'RD3'!H38+1,'RD3'!H38)</f>
        <v>1</v>
      </c>
      <c r="I38" s="65">
        <f>IF(OR(F38="l","ncr"),'RD3'!I38+1,'RD3'!I38)</f>
        <v>3</v>
      </c>
      <c r="J38" s="65">
        <f>IF(F38="w",'RD3'!J38+2,IF(F38="d",'RD3'!J38+1,'RD3'!J38))</f>
        <v>1</v>
      </c>
      <c r="K38" s="65">
        <f>D38+'RD3'!K38</f>
        <v>628</v>
      </c>
      <c r="L38" s="66">
        <v>6</v>
      </c>
      <c r="M38" s="67">
        <v>4</v>
      </c>
      <c r="N38" t="s">
        <v>119</v>
      </c>
      <c r="O38" s="64">
        <v>159</v>
      </c>
      <c r="P38" s="65">
        <v>3</v>
      </c>
      <c r="Q38" s="65" t="str">
        <f>IF(AND(O38="NCR",O37="NCR"),"V",IF(AND(O38="NCR",O37="BYE"),"V",IF(AND(O38="BYE",O37="NCR"),"V",IF(AND(O38="BYE",O37="BYE"),"V",IF(O38&gt;O37,"W",IF(O38&lt;O37,"L","D"))))))</f>
        <v>L</v>
      </c>
      <c r="R38" s="65">
        <f>IF(Q38="w",'RD3'!R38+1,'RD3'!R38)</f>
        <v>3</v>
      </c>
      <c r="S38" s="65">
        <f>IF(Q38="d",'RD3'!S38+1,'RD3'!S38)</f>
        <v>0</v>
      </c>
      <c r="T38" s="65">
        <f>IF(OR(Q38="l","ncr"),'RD3'!T38+1,'RD3'!T38)</f>
        <v>1</v>
      </c>
      <c r="U38" s="65">
        <f>IF(Q38="w",'RD3'!U38+2,IF(Q38="d",'RD3'!U38+1,'RD3'!U38))</f>
        <v>6</v>
      </c>
      <c r="V38" s="65">
        <f>O38+'RD3'!V38</f>
        <v>643</v>
      </c>
      <c r="W38" s="66">
        <v>2</v>
      </c>
      <c r="X38" s="1"/>
      <c r="Y38" s="1"/>
      <c r="Z38" s="1"/>
      <c r="AA38" t="s">
        <v>21</v>
      </c>
      <c r="AC38">
        <f>SUM(D16)</f>
        <v>179</v>
      </c>
      <c r="AD38" s="45"/>
      <c r="AE38" s="41"/>
      <c r="AF38" s="45"/>
      <c r="AH38" s="1"/>
      <c r="AI38" s="11"/>
      <c r="AJ38" s="7"/>
      <c r="AK38" s="1"/>
      <c r="AL38" s="8"/>
      <c r="AM38" s="1"/>
      <c r="AN38" s="8"/>
      <c r="AO38" s="1"/>
      <c r="AP38" s="7"/>
      <c r="AQ38" s="1"/>
      <c r="AR38" s="8"/>
      <c r="AS38" s="1"/>
      <c r="AT38" s="8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</row>
    <row r="39" spans="1:180" ht="15" customHeight="1" x14ac:dyDescent="0.35">
      <c r="A39" s="1"/>
      <c r="B39" s="63">
        <v>5</v>
      </c>
      <c r="C39" t="s">
        <v>57</v>
      </c>
      <c r="D39" s="64">
        <v>159</v>
      </c>
      <c r="E39" s="65">
        <v>1</v>
      </c>
      <c r="F39" s="65" t="str">
        <f>IF(AND(D39="NCR",D35="NCR"),"V",IF(AND(D39="NCR",D35="BYE"),"V",IF(AND(D39="BYE",D35="NCR"),"V",IF(AND(D39="BYE",D35="BYE"),"V",IF(D39&gt;D35,"W",IF(D39&lt;D35,"L","D"))))))</f>
        <v>D</v>
      </c>
      <c r="G39" s="65">
        <f>IF(F39="w",'RD3'!G39+1,'RD3'!G39)</f>
        <v>1</v>
      </c>
      <c r="H39" s="65">
        <f>IF(F39="d",'RD3'!H39+1,'RD3'!H39)</f>
        <v>2</v>
      </c>
      <c r="I39" s="65">
        <f>IF(OR(F39="l","ncr"),'RD3'!I39+1,'RD3'!I39)</f>
        <v>1</v>
      </c>
      <c r="J39" s="65">
        <f>IF(F39="w",'RD3'!J39+2,IF(F39="d",'RD3'!J39+1,'RD3'!J39))</f>
        <v>4</v>
      </c>
      <c r="K39" s="65">
        <f>D39+'RD3'!K39</f>
        <v>500</v>
      </c>
      <c r="L39" s="66">
        <v>4</v>
      </c>
      <c r="M39" s="67">
        <v>5</v>
      </c>
      <c r="N39" t="s">
        <v>120</v>
      </c>
      <c r="O39" s="64">
        <v>137</v>
      </c>
      <c r="P39" s="65">
        <v>1</v>
      </c>
      <c r="Q39" s="65" t="str">
        <f>IF(AND(O39="NCR",O35="NCR"),"V",IF(AND(O39="NCR",O35="BYE"),"V",IF(AND(O39="BYE",O35="NCR"),"V",IF(AND(O39="BYE",O35="BYE"),"V",IF(O39&gt;O35,"W",IF(O39&lt;O35,"L","D"))))))</f>
        <v>L</v>
      </c>
      <c r="R39" s="65">
        <f>IF(Q39="w",'RD3'!R39+1,'RD3'!R39)</f>
        <v>1</v>
      </c>
      <c r="S39" s="65">
        <f>IF(Q39="d",'RD3'!S39+1,'RD3'!S39)</f>
        <v>0</v>
      </c>
      <c r="T39" s="65">
        <f>IF(OR(Q39="l","ncr"),'RD3'!T39+1,'RD3'!T39)</f>
        <v>3</v>
      </c>
      <c r="U39" s="65">
        <f>IF(Q39="w",'RD3'!U39+2,IF(Q39="d",'RD3'!U39+1,'RD3'!U39))</f>
        <v>2</v>
      </c>
      <c r="V39" s="65">
        <f>O39+'RD3'!V39</f>
        <v>586</v>
      </c>
      <c r="W39" s="66">
        <v>5</v>
      </c>
      <c r="X39" s="1"/>
      <c r="Y39" s="1"/>
      <c r="Z39" s="1"/>
      <c r="AA39" t="s">
        <v>32</v>
      </c>
      <c r="AC39">
        <f>SUM(O32)</f>
        <v>159</v>
      </c>
      <c r="AD39" s="45"/>
      <c r="AE39" s="41"/>
      <c r="AF39" s="45"/>
      <c r="AH39" s="1"/>
      <c r="AI39" s="11"/>
      <c r="AJ39" s="7"/>
      <c r="AK39" s="1"/>
      <c r="AL39" s="8"/>
      <c r="AM39" s="1"/>
      <c r="AN39" s="8"/>
      <c r="AO39" s="1"/>
      <c r="AP39" s="7"/>
      <c r="AQ39" s="1"/>
      <c r="AR39" s="8"/>
      <c r="AS39" s="1"/>
      <c r="AT39" s="8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</row>
    <row r="40" spans="1:180" ht="15" customHeight="1" thickBot="1" x14ac:dyDescent="0.4">
      <c r="A40" s="1"/>
      <c r="B40" s="70">
        <v>6</v>
      </c>
      <c r="C40" t="s">
        <v>62</v>
      </c>
      <c r="D40" s="71">
        <v>156</v>
      </c>
      <c r="E40" s="72">
        <v>2</v>
      </c>
      <c r="F40" s="72" t="str">
        <f>IF(AND(D40="NCR",D36="NCR"),"V",IF(AND(D40="NCR",D36="BYE"),"V",IF(AND(D40="BYE",D36="NCR"),"V",IF(AND(D40="BYE",D36="BYE"),"V",IF(D40&gt;D36,"W",IF(D40&lt;D36,"L","D"))))))</f>
        <v>L</v>
      </c>
      <c r="G40" s="72">
        <f>IF(F40="w",'RD3'!G40+1,'RD3'!G40)</f>
        <v>2</v>
      </c>
      <c r="H40" s="72">
        <f>IF(F40="d",'RD3'!H40+1,'RD3'!H40)</f>
        <v>0</v>
      </c>
      <c r="I40" s="72">
        <f>IF(OR(F40="l","ncr"),'RD3'!I40+1,'RD3'!I40)</f>
        <v>2</v>
      </c>
      <c r="J40" s="72">
        <f>IF(F40="w",'RD3'!J40+2,IF(F40="d",'RD3'!J40+1,'RD3'!J40))</f>
        <v>4</v>
      </c>
      <c r="K40" s="72">
        <f>D40+'RD3'!K40</f>
        <v>640</v>
      </c>
      <c r="L40" s="73">
        <v>2</v>
      </c>
      <c r="M40" s="74">
        <v>6</v>
      </c>
      <c r="N40" t="s">
        <v>108</v>
      </c>
      <c r="O40" s="71">
        <v>156</v>
      </c>
      <c r="P40" s="72">
        <v>2</v>
      </c>
      <c r="Q40" s="72" t="str">
        <f>IF(AND(O40="NCR",O36="NCR"),"V",IF(AND(O40="NCR",O36="BYE"),"V",IF(AND(O40="BYE",O36="NCR"),"V",IF(AND(O40="BYE",O36="BYE"),"V",IF(O40&gt;O36,"W",IF(O40&lt;O36,"L","D"))))))</f>
        <v>W</v>
      </c>
      <c r="R40" s="72">
        <f>IF(Q40="w",'RD3'!R40+1,'RD3'!R40)</f>
        <v>2</v>
      </c>
      <c r="S40" s="72">
        <f>IF(Q40="d",'RD3'!S40+1,'RD3'!S40)</f>
        <v>0</v>
      </c>
      <c r="T40" s="72">
        <f>IF(OR(Q40="l","ncr"),'RD3'!T40+1,'RD3'!T40)</f>
        <v>2</v>
      </c>
      <c r="U40" s="72">
        <f>IF(Q40="w",'RD3'!U40+2,IF(Q40="d",'RD3'!U40+1,'RD3'!U40))</f>
        <v>4</v>
      </c>
      <c r="V40" s="72">
        <f>O40+'RD3'!V40</f>
        <v>596</v>
      </c>
      <c r="W40" s="73">
        <v>4</v>
      </c>
      <c r="X40" s="1"/>
      <c r="Y40" s="1"/>
      <c r="Z40" s="1"/>
      <c r="AA40" t="s">
        <v>35</v>
      </c>
      <c r="AC40">
        <f>SUM(D36)</f>
        <v>163</v>
      </c>
      <c r="AD40" s="45"/>
      <c r="AE40" s="41"/>
      <c r="AF40" s="45"/>
      <c r="AH40" s="1"/>
      <c r="AI40" s="11"/>
      <c r="AJ40" s="7"/>
      <c r="AK40" s="1"/>
      <c r="AL40" s="8"/>
      <c r="AM40" s="1"/>
      <c r="AN40" s="8"/>
      <c r="AO40" s="1"/>
      <c r="AP40" s="7"/>
      <c r="AQ40" s="1"/>
      <c r="AR40" s="8"/>
      <c r="AS40" s="1"/>
      <c r="AT40" s="8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</row>
    <row r="41" spans="1:180" ht="15" customHeight="1" thickTop="1" x14ac:dyDescent="0.35">
      <c r="A41" s="1"/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98"/>
      <c r="M41" s="75"/>
      <c r="N41" s="11"/>
      <c r="O41" s="75" t="s">
        <v>49</v>
      </c>
      <c r="P41" s="75"/>
      <c r="Q41" s="75"/>
      <c r="R41" s="75"/>
      <c r="S41" s="75"/>
      <c r="T41" s="75"/>
      <c r="U41" s="75"/>
      <c r="V41" s="75"/>
      <c r="W41" s="98"/>
      <c r="X41" s="1"/>
      <c r="Y41" s="1"/>
      <c r="Z41" s="1"/>
      <c r="AC41" s="151">
        <f>SUM(AC38:AC40)</f>
        <v>501</v>
      </c>
      <c r="AD41" s="36"/>
      <c r="AE41" s="36"/>
      <c r="AF41" s="36"/>
      <c r="AH41" s="1"/>
      <c r="AI41" s="11"/>
      <c r="AJ41" s="7"/>
      <c r="AK41" s="1"/>
      <c r="AL41" s="8"/>
      <c r="AM41" s="1"/>
      <c r="AN41" s="8"/>
      <c r="AO41" s="1"/>
      <c r="AP41" s="7"/>
      <c r="AQ41" s="1"/>
      <c r="AR41" s="8"/>
      <c r="AS41" s="1"/>
      <c r="AT41" s="8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</row>
    <row r="42" spans="1:180" ht="15" customHeight="1" x14ac:dyDescent="0.35">
      <c r="A42" s="1"/>
      <c r="B42" s="75"/>
      <c r="C42" s="95"/>
      <c r="D42" s="75"/>
      <c r="E42" s="75"/>
      <c r="F42" s="75"/>
      <c r="G42" s="75"/>
      <c r="H42" s="75"/>
      <c r="I42" s="75"/>
      <c r="J42" s="75"/>
      <c r="K42" s="75"/>
      <c r="L42" s="98"/>
      <c r="M42" s="75"/>
      <c r="N42" s="11"/>
      <c r="O42" s="75"/>
      <c r="P42" s="75"/>
      <c r="Q42" s="75"/>
      <c r="R42" s="75"/>
      <c r="S42" s="75"/>
      <c r="T42" s="75"/>
      <c r="U42" s="75"/>
      <c r="V42" s="75"/>
      <c r="W42" s="98"/>
      <c r="Y42" s="1"/>
      <c r="Z42" s="1"/>
      <c r="AA42" s="151" t="s">
        <v>142</v>
      </c>
      <c r="AD42" s="36"/>
      <c r="AE42" s="36"/>
      <c r="AF42" s="36"/>
      <c r="AH42" s="1"/>
      <c r="AI42" s="11"/>
      <c r="AJ42" s="7"/>
      <c r="AK42" s="1"/>
      <c r="AL42" s="8"/>
      <c r="AM42" s="1"/>
      <c r="AN42" s="8"/>
      <c r="AO42" s="1"/>
      <c r="AP42" s="7"/>
      <c r="AQ42" s="1"/>
      <c r="AR42" s="8"/>
      <c r="AS42" s="1"/>
      <c r="AT42" s="8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</row>
    <row r="43" spans="1:180" ht="15" customHeight="1" x14ac:dyDescent="0.35">
      <c r="A43" s="1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98"/>
      <c r="M43" s="75"/>
      <c r="N43" s="7"/>
      <c r="O43" s="75"/>
      <c r="P43" s="75"/>
      <c r="Q43" s="75"/>
      <c r="R43" s="75"/>
      <c r="S43" s="75"/>
      <c r="T43" s="75"/>
      <c r="U43" s="75"/>
      <c r="V43" s="75"/>
      <c r="W43" s="98"/>
      <c r="Y43" s="1"/>
      <c r="Z43" s="1"/>
      <c r="AA43" t="s">
        <v>34</v>
      </c>
      <c r="AC43">
        <f>SUM(D29)</f>
        <v>152</v>
      </c>
      <c r="AD43" s="36"/>
      <c r="AE43" s="37"/>
      <c r="AF43" s="36"/>
      <c r="AH43" s="1"/>
      <c r="AI43" s="11"/>
      <c r="AJ43" s="7"/>
      <c r="AK43" s="1"/>
      <c r="AL43" s="8"/>
      <c r="AM43" s="1"/>
      <c r="AN43" s="8"/>
      <c r="AO43" s="1"/>
      <c r="AP43" s="7"/>
      <c r="AQ43" s="1"/>
      <c r="AR43" s="8"/>
      <c r="AS43" s="1"/>
      <c r="AT43" s="8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</row>
    <row r="44" spans="1:180" ht="15" customHeight="1" x14ac:dyDescent="0.35">
      <c r="A44" s="1"/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98"/>
      <c r="M44" s="75"/>
      <c r="N44" s="11"/>
      <c r="O44" s="75"/>
      <c r="P44" s="75"/>
      <c r="Q44" s="75"/>
      <c r="R44" s="75"/>
      <c r="S44" s="75"/>
      <c r="T44" s="75"/>
      <c r="U44" s="75"/>
      <c r="V44" s="75"/>
      <c r="W44" s="98"/>
      <c r="Y44" s="1"/>
      <c r="Z44" s="1"/>
      <c r="AA44" t="s">
        <v>136</v>
      </c>
      <c r="AC44">
        <f>SUM(D30)</f>
        <v>169</v>
      </c>
      <c r="AD44" s="36"/>
      <c r="AE44" s="37"/>
      <c r="AF44" s="36"/>
      <c r="AH44" s="1"/>
      <c r="AI44" s="11"/>
      <c r="AJ44" s="7"/>
      <c r="AK44" s="1"/>
      <c r="AL44" s="8"/>
      <c r="AM44" s="7"/>
      <c r="AN44" s="8"/>
      <c r="AO44" s="5"/>
      <c r="AP44" s="7"/>
      <c r="AQ44" s="1"/>
      <c r="AR44" s="8"/>
      <c r="AS44" s="1"/>
      <c r="AT44" s="8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</row>
    <row r="45" spans="1:180" ht="15" customHeight="1" x14ac:dyDescent="0.35">
      <c r="A45" s="1"/>
      <c r="B45" s="58"/>
      <c r="C45" s="59" t="s">
        <v>58</v>
      </c>
      <c r="D45" s="60" t="s">
        <v>4</v>
      </c>
      <c r="E45" s="60" t="s">
        <v>5</v>
      </c>
      <c r="F45" s="60" t="s">
        <v>6</v>
      </c>
      <c r="G45" s="60" t="s">
        <v>7</v>
      </c>
      <c r="H45" s="60" t="s">
        <v>8</v>
      </c>
      <c r="I45" s="60" t="s">
        <v>9</v>
      </c>
      <c r="J45" s="60" t="s">
        <v>10</v>
      </c>
      <c r="K45" s="60" t="s">
        <v>11</v>
      </c>
      <c r="L45" s="61" t="s">
        <v>12</v>
      </c>
      <c r="M45" s="62"/>
      <c r="N45" s="59" t="s">
        <v>59</v>
      </c>
      <c r="O45" s="60" t="s">
        <v>4</v>
      </c>
      <c r="P45" s="60" t="s">
        <v>5</v>
      </c>
      <c r="Q45" s="60" t="s">
        <v>6</v>
      </c>
      <c r="R45" s="60" t="s">
        <v>7</v>
      </c>
      <c r="S45" s="60" t="str">
        <f>IF(Q45="d",'RD1'!S45+1,'RD1'!S45)</f>
        <v>D</v>
      </c>
      <c r="T45" s="60" t="s">
        <v>9</v>
      </c>
      <c r="U45" s="60" t="s">
        <v>10</v>
      </c>
      <c r="V45" s="60" t="s">
        <v>11</v>
      </c>
      <c r="W45" s="61" t="s">
        <v>12</v>
      </c>
      <c r="Y45" s="1"/>
      <c r="Z45" s="1"/>
      <c r="AA45" t="s">
        <v>116</v>
      </c>
      <c r="AC45">
        <f>SUM(O28)</f>
        <v>179</v>
      </c>
      <c r="AD45" s="36"/>
      <c r="AE45" s="37"/>
      <c r="AF45" s="36"/>
      <c r="AH45" s="1"/>
      <c r="AI45" s="11"/>
      <c r="AJ45" s="7"/>
      <c r="AK45" s="1"/>
      <c r="AL45" s="8"/>
      <c r="AM45" s="1"/>
      <c r="AN45" s="8"/>
      <c r="AO45" s="1"/>
      <c r="AP45" s="7"/>
      <c r="AQ45" s="1"/>
      <c r="AR45" s="8"/>
      <c r="AS45" s="1"/>
      <c r="AT45" s="8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</row>
    <row r="46" spans="1:180" ht="15" customHeight="1" x14ac:dyDescent="0.35">
      <c r="A46" s="1"/>
      <c r="B46" s="63">
        <v>1</v>
      </c>
      <c r="C46" t="s">
        <v>50</v>
      </c>
      <c r="D46" s="64">
        <v>172</v>
      </c>
      <c r="E46" s="65">
        <v>5</v>
      </c>
      <c r="F46" s="65" t="str">
        <f>IF(AND(D46="NCR",D50="NCR"),"V",IF(AND(D46="NCR",D50="BYE"),"V",IF(AND(D46="BYE",D50="NCR"),"V",IF(AND(D46="BYE",D50="BYE"),"V",IF(D46&gt;D50,"W",IF(D46&lt;D50,"L","D"))))))</f>
        <v>W</v>
      </c>
      <c r="G46" s="65">
        <f>IF(F46="w",'RD3'!G46+1,'RD3'!G46)</f>
        <v>4</v>
      </c>
      <c r="H46" s="65">
        <f>IF(F46="d",'RD3'!H46+1,'RD3'!H46)</f>
        <v>0</v>
      </c>
      <c r="I46" s="65">
        <f>IF(OR(F46="l","ncr"),'RD3'!I46+1,'RD3'!I46)</f>
        <v>0</v>
      </c>
      <c r="J46" s="65">
        <f>IF(F46="w",'RD3'!J46+2,IF(F46="d",'RD3'!J46+1,'RD3'!J46))</f>
        <v>8</v>
      </c>
      <c r="K46" s="65">
        <f>D46+'RD3'!K46</f>
        <v>646</v>
      </c>
      <c r="L46" s="66">
        <v>1</v>
      </c>
      <c r="M46" s="67">
        <v>1</v>
      </c>
      <c r="N46" t="s">
        <v>133</v>
      </c>
      <c r="O46" s="64">
        <v>115</v>
      </c>
      <c r="P46" s="65">
        <v>5</v>
      </c>
      <c r="Q46" s="65" t="str">
        <f>IF(AND(O46="NCR",O50="NCR"),"V",IF(AND(O46="NCR",O50="BYE"),"V",IF(AND(O46="BYE",O50="NCR"),"V",IF(AND(O46="BYE",O50="BYE"),"V",IF(O46&gt;O50,"W",IF(O46&lt;O50,"L","D"))))))</f>
        <v>W</v>
      </c>
      <c r="R46" s="65">
        <f>IF(Q46="w",'RD3'!R46+1,'RD3'!R46)</f>
        <v>1</v>
      </c>
      <c r="S46" s="65">
        <f>IF(Q46="d",'RD3'!S46+1,'RD3'!S46)</f>
        <v>0</v>
      </c>
      <c r="T46" s="65">
        <f>IF(OR(Q46="l","ncr"),'RD3'!T46+1,'RD3'!T46)</f>
        <v>3</v>
      </c>
      <c r="U46" s="65">
        <f>IF(Q46="w",'RD3'!U46+2,IF(Q46="d",'RD3'!U46+1,'RD3'!U46))</f>
        <v>2</v>
      </c>
      <c r="V46" s="65">
        <f>O46+'RD3'!V46</f>
        <v>417</v>
      </c>
      <c r="W46" s="66">
        <v>4</v>
      </c>
      <c r="Y46" s="1"/>
      <c r="Z46" s="1"/>
      <c r="AC46" s="151">
        <f>SUM(AC43:AC45)</f>
        <v>500</v>
      </c>
      <c r="AD46" s="36"/>
      <c r="AE46" s="36"/>
      <c r="AF46" s="36"/>
      <c r="AH46" s="1"/>
      <c r="AI46" s="11"/>
      <c r="AJ46" s="7"/>
      <c r="AK46" s="1"/>
      <c r="AL46" s="8"/>
      <c r="AM46" s="1"/>
      <c r="AN46" s="8"/>
      <c r="AO46" s="1"/>
      <c r="AP46" s="7"/>
      <c r="AQ46" s="1"/>
      <c r="AR46" s="8"/>
      <c r="AS46" s="1"/>
      <c r="AT46" s="8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</row>
    <row r="47" spans="1:180" ht="15" customHeight="1" x14ac:dyDescent="0.35">
      <c r="A47" s="1"/>
      <c r="B47" s="63">
        <v>2</v>
      </c>
      <c r="C47" t="s">
        <v>128</v>
      </c>
      <c r="D47" s="64">
        <v>156</v>
      </c>
      <c r="E47" s="65">
        <v>6</v>
      </c>
      <c r="F47" s="65" t="str">
        <f>IF(AND(D47="NCR",D51="NCR"),"V",IF(AND(D47="NCR",D51="BYE"),"V",IF(AND(D47="BYE",D51="NCR"),"V",IF(AND(D47="BYE",D51="BYE"),"V",IF(D47&gt;D51,"W",IF(D47&lt;D51,"L","D"))))))</f>
        <v>W</v>
      </c>
      <c r="G47" s="65">
        <f>IF(F47="w",'RD3'!G47+1,'RD3'!G47)</f>
        <v>2</v>
      </c>
      <c r="H47" s="65">
        <f>IF(F47="d",'RD3'!H47+1,'RD3'!H47)</f>
        <v>0</v>
      </c>
      <c r="I47" s="65">
        <f>IF(OR(F47="l","ncr"),'RD3'!I47+1,'RD3'!I47)</f>
        <v>2</v>
      </c>
      <c r="J47" s="65">
        <f>IF(F47="w",'RD3'!J47+2,IF(F47="d",'RD3'!J47+1,'RD3'!J47))</f>
        <v>4</v>
      </c>
      <c r="K47" s="65">
        <f>D47+'RD3'!K47</f>
        <v>611</v>
      </c>
      <c r="L47" s="66">
        <v>3</v>
      </c>
      <c r="M47" s="67">
        <v>2</v>
      </c>
      <c r="N47" t="s">
        <v>134</v>
      </c>
      <c r="O47" s="64">
        <v>170</v>
      </c>
      <c r="P47" s="65">
        <v>6</v>
      </c>
      <c r="Q47" s="65" t="str">
        <f>IF(AND(O47="NCR",O51="NCR"),"V",IF(AND(O47="NCR",O51="BYE"),"V",IF(AND(O47="BYE",O51="NCR"),"V",IF(AND(O47="BYE",O51="BYE"),"V",IF(O47&gt;O51,"W",IF(O47&lt;O51,"L","D"))))))</f>
        <v>W</v>
      </c>
      <c r="R47" s="65">
        <f>IF(Q47="w",'RD3'!R47+1,'RD3'!R47)</f>
        <v>4</v>
      </c>
      <c r="S47" s="65">
        <f>IF(Q47="d",'RD3'!S47+1,'RD3'!S47)</f>
        <v>0</v>
      </c>
      <c r="T47" s="65">
        <f>IF(OR(Q47="l","ncr"),'RD3'!T47+1,'RD3'!T47)</f>
        <v>0</v>
      </c>
      <c r="U47" s="65">
        <f>IF(Q47="w",'RD3'!U47+2,IF(Q47="d",'RD3'!U47+1,'RD3'!U47))</f>
        <v>8</v>
      </c>
      <c r="V47" s="65">
        <f>O47+'RD3'!V47</f>
        <v>615</v>
      </c>
      <c r="W47" s="66">
        <v>1</v>
      </c>
      <c r="Y47" s="1"/>
      <c r="Z47" s="1"/>
      <c r="AA47" s="151" t="s">
        <v>143</v>
      </c>
      <c r="AD47" s="34"/>
      <c r="AE47" s="34"/>
      <c r="AF47" s="34"/>
      <c r="AH47" s="1"/>
      <c r="AI47" s="11"/>
      <c r="AJ47" s="7"/>
      <c r="AK47" s="1"/>
      <c r="AL47" s="8"/>
      <c r="AM47" s="1"/>
      <c r="AN47" s="8"/>
      <c r="AO47" s="1"/>
      <c r="AP47" s="7"/>
      <c r="AQ47" s="1"/>
      <c r="AR47" s="8"/>
      <c r="AS47" s="7"/>
      <c r="AT47" s="8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</row>
    <row r="48" spans="1:180" ht="15" customHeight="1" x14ac:dyDescent="0.35">
      <c r="A48" s="1"/>
      <c r="B48" s="63">
        <v>3</v>
      </c>
      <c r="C48" t="s">
        <v>129</v>
      </c>
      <c r="D48" s="64">
        <v>147</v>
      </c>
      <c r="E48" s="65">
        <v>4</v>
      </c>
      <c r="F48" s="65" t="str">
        <f>IF(AND(D48="NCR",D49="NCR"),"V",IF(AND(D48="NCR",D49="BYE"),"V",IF(AND(D48="BYE",D49="NCR"),"V",IF(AND(D48="BYE",D49="BYE"),"V",IF(D48&gt;D49,"W",IF(D48&lt;D49,"L","D"))))))</f>
        <v>L</v>
      </c>
      <c r="G48" s="65">
        <f>IF(F48="w",'RD3'!G48+1,'RD3'!G48)</f>
        <v>0</v>
      </c>
      <c r="H48" s="65">
        <f>IF(F48="d",'RD3'!H48+1,'RD3'!H48)</f>
        <v>0</v>
      </c>
      <c r="I48" s="65">
        <f>IF(OR(F48="l","ncr"),'RD3'!I48+1,'RD3'!I48)</f>
        <v>4</v>
      </c>
      <c r="J48" s="65">
        <f>IF(F48="w",'RD3'!J48+2,IF(F48="d",'RD3'!J48+1,'RD3'!J48))</f>
        <v>0</v>
      </c>
      <c r="K48" s="65">
        <f>D48+'RD3'!K48</f>
        <v>545</v>
      </c>
      <c r="L48" s="66">
        <v>6</v>
      </c>
      <c r="M48" s="67">
        <v>3</v>
      </c>
      <c r="N48" t="s">
        <v>135</v>
      </c>
      <c r="O48" s="64">
        <v>150</v>
      </c>
      <c r="P48" s="65">
        <v>4</v>
      </c>
      <c r="Q48" s="65" t="str">
        <f>IF(AND(O48="NCR",O49="NCR"),"V",IF(AND(O48="NCR",O49="BYE"),"V",IF(AND(O48="BYE",O49="NCR"),"V",IF(AND(O48="BYE",O49="BYE"),"V",IF(O48&gt;O49,"W",IF(O48&lt;O49,"L","D"))))))</f>
        <v>W</v>
      </c>
      <c r="R48" s="65">
        <f>IF(Q48="w",'RD3'!R48+1,'RD3'!R48)</f>
        <v>3</v>
      </c>
      <c r="S48" s="65">
        <f>IF(Q48="d",'RD3'!S48+1,'RD3'!S48)</f>
        <v>0</v>
      </c>
      <c r="T48" s="65">
        <f>IF(OR(Q48="l","ncr"),'RD3'!T48+1,'RD3'!T48)</f>
        <v>1</v>
      </c>
      <c r="U48" s="65">
        <f>IF(Q48="w",'RD3'!U48+2,IF(Q48="d",'RD3'!U48+1,'RD3'!U48))</f>
        <v>6</v>
      </c>
      <c r="V48" s="65">
        <f>O48+'RD3'!V48</f>
        <v>574</v>
      </c>
      <c r="W48" s="66">
        <v>2</v>
      </c>
      <c r="Y48" s="1"/>
      <c r="Z48" s="1"/>
      <c r="AA48" t="s">
        <v>127</v>
      </c>
      <c r="AC48">
        <f>SUM(D26)</f>
        <v>167</v>
      </c>
      <c r="AD48" s="36"/>
      <c r="AE48" s="37"/>
      <c r="AF48" s="36"/>
      <c r="AH48" s="1"/>
      <c r="AI48" s="11"/>
      <c r="AJ48" s="7"/>
      <c r="AK48" s="1"/>
      <c r="AL48" s="8"/>
      <c r="AM48" s="1"/>
      <c r="AN48" s="8"/>
      <c r="AO48" s="1"/>
      <c r="AP48" s="7"/>
      <c r="AQ48" s="1"/>
      <c r="AR48" s="8"/>
      <c r="AS48" s="1"/>
      <c r="AT48" s="8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</row>
    <row r="49" spans="1:180" ht="15" customHeight="1" x14ac:dyDescent="0.35">
      <c r="A49" s="1"/>
      <c r="B49" s="63">
        <v>4</v>
      </c>
      <c r="C49" t="s">
        <v>130</v>
      </c>
      <c r="D49" s="64">
        <v>150</v>
      </c>
      <c r="E49" s="65">
        <v>3</v>
      </c>
      <c r="F49" s="65" t="str">
        <f>IF(AND(D49="NCR",D48="NCR"),"V",IF(AND(D49="NCR",D48="BYE"),"V",IF(AND(D49="BYE",D48="NCR"),"V",IF(AND(D49="BYE",D48="BYE"),"V",IF(D49&gt;D48,"W",IF(D49&lt;D48,"L","D"))))))</f>
        <v>W</v>
      </c>
      <c r="G49" s="65">
        <f>IF(F49="w",'RD3'!G49+1,'RD3'!G49)</f>
        <v>2</v>
      </c>
      <c r="H49" s="65">
        <f>IF(F49="d",'RD3'!H49+1,'RD3'!H49)</f>
        <v>0</v>
      </c>
      <c r="I49" s="65">
        <f>IF(OR(F49="l","ncr"),'RD3'!I49+1,'RD3'!I49)</f>
        <v>2</v>
      </c>
      <c r="J49" s="65">
        <f>IF(F49="w",'RD3'!J49+2,IF(F49="d",'RD3'!J49+1,'RD3'!J49))</f>
        <v>4</v>
      </c>
      <c r="K49" s="65">
        <f>D49+'RD3'!K49</f>
        <v>567</v>
      </c>
      <c r="L49" s="66">
        <v>4</v>
      </c>
      <c r="M49" s="67">
        <v>4</v>
      </c>
      <c r="N49" t="s">
        <v>56</v>
      </c>
      <c r="O49" s="64">
        <v>101</v>
      </c>
      <c r="P49" s="65">
        <v>3</v>
      </c>
      <c r="Q49" s="65" t="str">
        <f>IF(AND(O49="NCR",O48="NCR"),"V",IF(AND(O49="NCR",O48="BYE"),"V",IF(AND(O49="BYE",O48="NCR"),"V",IF(AND(O49="BYE",O48="BYE"),"V",IF(O49&gt;O48,"W",IF(O49&lt;O48,"L","D"))))))</f>
        <v>L</v>
      </c>
      <c r="R49" s="65">
        <f>IF(Q49="w",'RD3'!R49+1,'RD3'!R49)</f>
        <v>3</v>
      </c>
      <c r="S49" s="65">
        <f>IF(Q49="d",'RD3'!S49+1,'RD3'!S49)</f>
        <v>0</v>
      </c>
      <c r="T49" s="65">
        <f>IF(OR(Q49="l","ncr"),'RD3'!T49+1,'RD3'!T49)</f>
        <v>1</v>
      </c>
      <c r="U49" s="65">
        <f>IF(Q49="w",'RD3'!U49+2,IF(Q49="d",'RD3'!U49+1,'RD3'!U49))</f>
        <v>6</v>
      </c>
      <c r="V49" s="65">
        <f>O49+'RD3'!V49</f>
        <v>458</v>
      </c>
      <c r="W49" s="66">
        <v>3</v>
      </c>
      <c r="Y49" s="1"/>
      <c r="Z49" s="1"/>
      <c r="AA49" t="s">
        <v>106</v>
      </c>
      <c r="AC49">
        <f>SUM(O31)</f>
        <v>160</v>
      </c>
      <c r="AD49" s="36"/>
      <c r="AE49" s="37"/>
      <c r="AF49" s="36"/>
      <c r="AH49" s="1"/>
      <c r="AI49" s="11"/>
      <c r="AJ49" s="7"/>
      <c r="AK49" s="1"/>
      <c r="AL49" s="8"/>
      <c r="AM49" s="1"/>
      <c r="AN49" s="8"/>
      <c r="AO49" s="1"/>
      <c r="AP49" s="7"/>
      <c r="AQ49" s="1"/>
      <c r="AR49" s="8"/>
      <c r="AS49" s="1"/>
      <c r="AT49" s="8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</row>
    <row r="50" spans="1:180" ht="15" customHeight="1" x14ac:dyDescent="0.35">
      <c r="A50" s="1"/>
      <c r="B50" s="63">
        <v>5</v>
      </c>
      <c r="C50" t="s">
        <v>131</v>
      </c>
      <c r="D50" s="64">
        <v>161</v>
      </c>
      <c r="E50" s="65">
        <v>1</v>
      </c>
      <c r="F50" s="65" t="str">
        <f>IF(AND(D50="NCR",D46="NCR"),"V",IF(AND(D50="NCR",D46="BYE"),"V",IF(AND(D50="BYE",D46="NCR"),"V",IF(AND(D50="BYE",D46="BYE"),"V",IF(D50&gt;D46,"W",IF(D50&lt;D46,"L","D"))))))</f>
        <v>L</v>
      </c>
      <c r="G50" s="65">
        <f>IF(F50="w",'RD3'!G50+1,'RD3'!G50)</f>
        <v>3</v>
      </c>
      <c r="H50" s="65">
        <f>IF(F50="d",'RD3'!H50+1,'RD3'!H50)</f>
        <v>0</v>
      </c>
      <c r="I50" s="65">
        <f>IF(OR(F50="l","ncr"),'RD3'!I50+1,'RD3'!I50)</f>
        <v>1</v>
      </c>
      <c r="J50" s="65">
        <f>IF(F50="w",'RD3'!J50+2,IF(F50="d",'RD3'!J50+1,'RD3'!J50))</f>
        <v>6</v>
      </c>
      <c r="K50" s="65">
        <f>D50+'RD3'!K50</f>
        <v>628</v>
      </c>
      <c r="L50" s="66">
        <v>2</v>
      </c>
      <c r="M50" s="67">
        <v>5</v>
      </c>
      <c r="N50" t="s">
        <v>68</v>
      </c>
      <c r="O50" s="64" t="s">
        <v>49</v>
      </c>
      <c r="P50" s="65">
        <v>1</v>
      </c>
      <c r="Q50" s="65" t="str">
        <f>IF(AND(O50="NCR",O46="NCR"),"V",IF(AND(O50="NCR",O46="BYE"),"V",IF(AND(O50="BYE",O46="NCR"),"V",IF(AND(O50="BYE",O46="BYE"),"V",IF(O50&gt;O46,"W",IF(O50&lt;O46,"L","D"))))))</f>
        <v>L</v>
      </c>
      <c r="R50" s="65">
        <f>IF(Q50="w",'RD3'!R50+1,'RD3'!R50)</f>
        <v>0</v>
      </c>
      <c r="S50" s="65">
        <f>IF(Q50="d",'RD3'!S50+1,'RD3'!S50)</f>
        <v>0</v>
      </c>
      <c r="T50" s="65">
        <f>IF(OR(Q50="l","ncr"),'RD3'!T50+1,'RD3'!T50)</f>
        <v>4</v>
      </c>
      <c r="U50" s="65">
        <f>IF(Q50="w",'RD3'!U50+2,IF(Q50="d",'RD3'!U50+1,'RD3'!U50))</f>
        <v>0</v>
      </c>
      <c r="V50" s="65">
        <f>O50+'RD3'!V50</f>
        <v>0</v>
      </c>
      <c r="W50" s="66">
        <v>5</v>
      </c>
      <c r="Y50" s="1"/>
      <c r="Z50" s="1"/>
      <c r="AA50" t="s">
        <v>117</v>
      </c>
      <c r="AC50">
        <f>SUM(O33)</f>
        <v>158</v>
      </c>
      <c r="AD50" s="36"/>
      <c r="AE50" s="37"/>
      <c r="AF50" s="36"/>
      <c r="AH50" s="1"/>
      <c r="AI50" s="11"/>
      <c r="AJ50" s="7"/>
      <c r="AK50" s="1"/>
      <c r="AL50" s="8"/>
      <c r="AM50" s="1"/>
      <c r="AN50" s="8"/>
      <c r="AO50" s="1"/>
      <c r="AP50" s="7"/>
      <c r="AQ50" s="1"/>
      <c r="AR50" s="8"/>
      <c r="AS50" s="1"/>
      <c r="AT50" s="8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</row>
    <row r="51" spans="1:180" ht="15" customHeight="1" x14ac:dyDescent="0.35">
      <c r="A51" s="1"/>
      <c r="B51" s="63">
        <v>6</v>
      </c>
      <c r="C51" t="s">
        <v>132</v>
      </c>
      <c r="D51" s="64">
        <v>133</v>
      </c>
      <c r="E51" s="65">
        <v>2</v>
      </c>
      <c r="F51" s="65" t="str">
        <f>IF(AND(D51="NCR",D47="NCR"),"V",IF(AND(D51="NCR",D47="BYE"),"V",IF(AND(D51="BYE",D47="NCR"),"V",IF(AND(D51="BYE",D47="BYE"),"V",IF(D51&gt;D47,"W",IF(D51&lt;D47,"L","D"))))))</f>
        <v>L</v>
      </c>
      <c r="G51" s="65">
        <f>IF(F51="w",'RD3'!G51+1,'RD3'!G51)</f>
        <v>1</v>
      </c>
      <c r="H51" s="65">
        <f>IF(F51="d",'RD3'!H51+1,'RD3'!H51)</f>
        <v>0</v>
      </c>
      <c r="I51" s="65">
        <f>IF(OR(F51="l","ncr"),'RD3'!I51+1,'RD3'!I51)</f>
        <v>3</v>
      </c>
      <c r="J51" s="65">
        <f>IF(F51="w",'RD3'!J51+2,IF(F51="d",'RD3'!J51+1,'RD3'!J51))</f>
        <v>2</v>
      </c>
      <c r="K51" s="65">
        <f>D51+'RD3'!K51</f>
        <v>546</v>
      </c>
      <c r="L51" s="66">
        <v>5</v>
      </c>
      <c r="M51" s="67">
        <v>6</v>
      </c>
      <c r="N51" t="s">
        <v>69</v>
      </c>
      <c r="O51" s="64" t="s">
        <v>49</v>
      </c>
      <c r="P51" s="65">
        <v>2</v>
      </c>
      <c r="Q51" s="65" t="str">
        <f>IF(AND(O51="NCR",O47="NCR"),"V",IF(AND(O51="NCR",O47="BYE"),"V",IF(AND(O51="BYE",O47="NCR"),"V",IF(AND(O51="BYE",O47="BYE"),"V",IF(O51&gt;O47,"W",IF(O51&lt;O47,"L","D"))))))</f>
        <v>L</v>
      </c>
      <c r="R51" s="65">
        <f>IF(Q51="w",'RD3'!R51+1,'RD3'!R51)</f>
        <v>0</v>
      </c>
      <c r="S51" s="65">
        <f>IF(Q51="d",'RD3'!S51+1,'RD3'!S51)</f>
        <v>0</v>
      </c>
      <c r="T51" s="65">
        <f>IF(OR(Q51="l","ncr"),'RD3'!T51+1,'RD3'!T51)</f>
        <v>4</v>
      </c>
      <c r="U51" s="65">
        <f>IF(Q51="w",'RD3'!U51+2,IF(Q51="d",'RD3'!U51+1,'RD3'!U51))</f>
        <v>0</v>
      </c>
      <c r="V51" s="65">
        <f>O51+'RD3'!V51</f>
        <v>0</v>
      </c>
      <c r="W51" s="66">
        <v>6</v>
      </c>
      <c r="Y51" s="1"/>
      <c r="Z51" s="1"/>
      <c r="AC51" s="151">
        <f>SUM(AC48:AC50)</f>
        <v>485</v>
      </c>
      <c r="AD51" s="36"/>
      <c r="AE51" s="36"/>
      <c r="AF51" s="36"/>
      <c r="AH51" s="1"/>
      <c r="AI51" s="11"/>
      <c r="AJ51" s="7"/>
      <c r="AK51" s="1"/>
      <c r="AL51" s="8"/>
      <c r="AM51" s="1"/>
      <c r="AN51" s="8"/>
      <c r="AO51" s="1"/>
      <c r="AP51" s="7"/>
      <c r="AQ51" s="1"/>
      <c r="AR51" s="8"/>
      <c r="AS51" s="1"/>
      <c r="AT51" s="8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</row>
    <row r="52" spans="1:180" ht="15" customHeight="1" x14ac:dyDescent="0.35">
      <c r="A52" s="1"/>
      <c r="B52" s="58"/>
      <c r="C52" s="59" t="s">
        <v>65</v>
      </c>
      <c r="D52" s="68" t="s">
        <v>4</v>
      </c>
      <c r="E52" s="60" t="s">
        <v>5</v>
      </c>
      <c r="F52" s="60" t="s">
        <v>6</v>
      </c>
      <c r="G52" s="60" t="s">
        <v>7</v>
      </c>
      <c r="H52" s="60" t="s">
        <v>8</v>
      </c>
      <c r="I52" s="60" t="s">
        <v>9</v>
      </c>
      <c r="J52" s="60" t="s">
        <v>10</v>
      </c>
      <c r="K52" s="60" t="s">
        <v>11</v>
      </c>
      <c r="L52" s="69" t="s">
        <v>12</v>
      </c>
      <c r="M52" s="62"/>
      <c r="N52" s="59" t="s">
        <v>66</v>
      </c>
      <c r="O52" s="68" t="s">
        <v>4</v>
      </c>
      <c r="P52" s="60" t="s">
        <v>5</v>
      </c>
      <c r="Q52" s="60" t="s">
        <v>6</v>
      </c>
      <c r="R52" s="60" t="s">
        <v>7</v>
      </c>
      <c r="S52" s="60" t="str">
        <f>IF(Q52="d",'RD1'!S52+1,'RD1'!S52)</f>
        <v>D</v>
      </c>
      <c r="T52" s="60" t="s">
        <v>9</v>
      </c>
      <c r="U52" s="60" t="s">
        <v>10</v>
      </c>
      <c r="V52" s="60" t="s">
        <v>11</v>
      </c>
      <c r="W52" s="61" t="s">
        <v>12</v>
      </c>
      <c r="Y52" s="1"/>
      <c r="Z52" s="1"/>
      <c r="AA52" s="151" t="s">
        <v>144</v>
      </c>
      <c r="AD52" s="36"/>
      <c r="AE52" s="34"/>
      <c r="AF52" s="34"/>
      <c r="AH52" s="1"/>
      <c r="AI52" s="11"/>
      <c r="AJ52" s="7"/>
      <c r="AK52" s="1"/>
      <c r="AL52" s="8"/>
      <c r="AM52" s="1"/>
      <c r="AN52" s="8"/>
      <c r="AO52" s="1"/>
      <c r="AP52" s="7"/>
      <c r="AQ52" s="1"/>
      <c r="AR52" s="8"/>
      <c r="AS52" s="1"/>
      <c r="AT52" s="8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</row>
    <row r="53" spans="1:180" ht="15" customHeight="1" x14ac:dyDescent="0.35">
      <c r="A53" s="1"/>
      <c r="B53" s="63">
        <v>1</v>
      </c>
      <c r="D53" s="64" t="s">
        <v>49</v>
      </c>
      <c r="E53" s="65">
        <v>5</v>
      </c>
      <c r="F53" s="65" t="str">
        <f>IF(AND(D53="NCR",D57="NCR"),"V",IF(AND(D53="NCR",D57="BYE"),"V",IF(AND(D53="BYE",D57="NCR"),"V",IF(AND(D53="BYE",D57="BYE"),"V",IF(D53&gt;D57,"W",IF(D53&lt;D57,"L","D"))))))</f>
        <v>D</v>
      </c>
      <c r="G53" s="65">
        <f>IF(F53="w",'RD3'!G53+1,'RD3'!G53)</f>
        <v>0</v>
      </c>
      <c r="H53" s="65">
        <f>IF(F53="d",'RD3'!H53+1,'RD3'!H53)</f>
        <v>4</v>
      </c>
      <c r="I53" s="65">
        <f>IF(OR(F53="l","ncr"),'RD3'!I53+1,'RD3'!I53)</f>
        <v>0</v>
      </c>
      <c r="J53" s="65">
        <f>IF(F53="w",'RD3'!J53+2,IF(F53="d",'RD3'!J53+1,'RD3'!J53))</f>
        <v>4</v>
      </c>
      <c r="K53" s="65">
        <f>D53+'RD3'!K53</f>
        <v>0</v>
      </c>
      <c r="L53" s="66">
        <v>5</v>
      </c>
      <c r="M53" s="67">
        <v>1</v>
      </c>
      <c r="N53" s="11" t="s">
        <v>49</v>
      </c>
      <c r="O53" s="64" t="s">
        <v>49</v>
      </c>
      <c r="P53" s="65">
        <v>5</v>
      </c>
      <c r="Q53" s="65" t="s">
        <v>9</v>
      </c>
      <c r="R53" s="65">
        <v>1</v>
      </c>
      <c r="S53" s="65">
        <v>0</v>
      </c>
      <c r="T53" s="65">
        <v>3</v>
      </c>
      <c r="U53" s="65">
        <v>2</v>
      </c>
      <c r="V53" s="65">
        <v>604</v>
      </c>
      <c r="W53" s="66">
        <v>4</v>
      </c>
      <c r="Y53" s="1"/>
      <c r="Z53" s="1"/>
      <c r="AA53" t="s">
        <v>137</v>
      </c>
      <c r="AC53">
        <f>SUM(D33)</f>
        <v>165</v>
      </c>
      <c r="AD53" s="36"/>
      <c r="AE53" s="37"/>
      <c r="AF53" s="36"/>
      <c r="AH53" s="1"/>
      <c r="AI53" s="11"/>
      <c r="AJ53" s="7"/>
      <c r="AK53" s="1"/>
      <c r="AL53" s="8"/>
      <c r="AM53" s="1"/>
      <c r="AN53" s="8"/>
      <c r="AO53" s="1"/>
      <c r="AP53" s="7"/>
      <c r="AQ53" s="1"/>
      <c r="AR53" s="8"/>
      <c r="AS53" s="1"/>
      <c r="AT53" s="8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</row>
    <row r="54" spans="1:180" ht="15" customHeight="1" x14ac:dyDescent="0.35">
      <c r="A54" s="1"/>
      <c r="B54" s="63">
        <v>2</v>
      </c>
      <c r="D54" s="64" t="s">
        <v>49</v>
      </c>
      <c r="E54" s="65">
        <v>6</v>
      </c>
      <c r="F54" s="65" t="str">
        <f>IF(AND(D54="NCR",D58="NCR"),"V",IF(AND(D54="NCR",D58="BYE"),"V",IF(AND(D54="BYE",D58="NCR"),"V",IF(AND(D54="BYE",D58="BYE"),"V",IF(D54&gt;D58,"W",IF(D54&lt;D58,"L","D"))))))</f>
        <v>D</v>
      </c>
      <c r="G54" s="65">
        <f>IF(F54="w",'RD3'!G54+1,'RD3'!G54)</f>
        <v>0</v>
      </c>
      <c r="H54" s="65">
        <f>IF(F54="d",'RD3'!H54+1,'RD3'!H54)</f>
        <v>4</v>
      </c>
      <c r="I54" s="65">
        <f>IF(OR(F54="l","ncr"),'RD3'!I54+1,'RD3'!I54)</f>
        <v>0</v>
      </c>
      <c r="J54" s="65">
        <f>IF(F54="w",'RD3'!J54+2,IF(F54="d",'RD3'!J54+1,'RD3'!J54))</f>
        <v>4</v>
      </c>
      <c r="K54" s="65">
        <f>D54+'RD3'!K54</f>
        <v>0</v>
      </c>
      <c r="L54" s="66">
        <v>1</v>
      </c>
      <c r="M54" s="67">
        <v>2</v>
      </c>
      <c r="N54" s="11" t="s">
        <v>49</v>
      </c>
      <c r="O54" s="64" t="s">
        <v>49</v>
      </c>
      <c r="P54" s="65">
        <v>6</v>
      </c>
      <c r="Q54" s="65" t="s">
        <v>7</v>
      </c>
      <c r="R54" s="65">
        <v>3</v>
      </c>
      <c r="S54" s="65">
        <v>0</v>
      </c>
      <c r="T54" s="65">
        <v>1</v>
      </c>
      <c r="U54" s="65">
        <v>6</v>
      </c>
      <c r="V54" s="65">
        <v>656</v>
      </c>
      <c r="W54" s="66">
        <v>2</v>
      </c>
      <c r="X54" s="11"/>
      <c r="Y54" s="1"/>
      <c r="Z54" s="1"/>
      <c r="AA54" t="s">
        <v>118</v>
      </c>
      <c r="AC54">
        <f>SUM(O35)</f>
        <v>152</v>
      </c>
      <c r="AD54" s="36"/>
      <c r="AE54" s="37"/>
      <c r="AF54" s="36"/>
      <c r="AH54" s="1"/>
      <c r="AI54" s="11"/>
      <c r="AJ54" s="7"/>
      <c r="AK54" s="1"/>
      <c r="AL54" s="8"/>
      <c r="AM54" s="1"/>
      <c r="AN54" s="8"/>
      <c r="AO54" s="1"/>
      <c r="AP54" s="7"/>
      <c r="AQ54" s="1"/>
      <c r="AR54" s="8"/>
      <c r="AS54" s="1"/>
      <c r="AT54" s="8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</row>
    <row r="55" spans="1:180" ht="15" customHeight="1" x14ac:dyDescent="0.35">
      <c r="A55" s="1"/>
      <c r="B55" s="63">
        <v>3</v>
      </c>
      <c r="D55" s="64" t="s">
        <v>49</v>
      </c>
      <c r="E55" s="65">
        <v>4</v>
      </c>
      <c r="F55" s="65" t="str">
        <f>IF(AND(D55="NCR",D56="NCR"),"V",IF(AND(D55="NCR",D56="BYE"),"V",IF(AND(D55="BYE",D56="NCR"),"V",IF(AND(D55="BYE",D56="BYE"),"V",IF(D55&gt;D56,"W",IF(D55&lt;D56,"L","D"))))))</f>
        <v>D</v>
      </c>
      <c r="G55" s="65">
        <f>IF(F55="w",'RD3'!G55+1,'RD3'!G55)</f>
        <v>0</v>
      </c>
      <c r="H55" s="65">
        <f>IF(F55="d",'RD3'!H55+1,'RD3'!H55)</f>
        <v>4</v>
      </c>
      <c r="I55" s="65">
        <f>IF(OR(F55="l","ncr"),'RD3'!I55+1,'RD3'!I55)</f>
        <v>0</v>
      </c>
      <c r="J55" s="65">
        <f>IF(F55="w",'RD3'!J55+2,IF(F55="d",'RD3'!J55+1,'RD3'!J55))</f>
        <v>4</v>
      </c>
      <c r="K55" s="65">
        <f>D55+'RD3'!K55</f>
        <v>0</v>
      </c>
      <c r="L55" s="66">
        <v>4</v>
      </c>
      <c r="M55" s="67">
        <v>3</v>
      </c>
      <c r="N55" s="11" t="s">
        <v>49</v>
      </c>
      <c r="O55" s="132" t="s">
        <v>49</v>
      </c>
      <c r="P55" s="65">
        <v>4</v>
      </c>
      <c r="Q55" s="65" t="s">
        <v>7</v>
      </c>
      <c r="R55" s="65">
        <v>4</v>
      </c>
      <c r="S55" s="65">
        <v>0</v>
      </c>
      <c r="T55" s="65">
        <v>0</v>
      </c>
      <c r="U55" s="65">
        <v>8</v>
      </c>
      <c r="V55" s="65">
        <v>575</v>
      </c>
      <c r="W55" s="66">
        <v>1</v>
      </c>
      <c r="X55" s="11"/>
      <c r="Y55" s="1"/>
      <c r="Z55" s="1"/>
      <c r="AA55" t="s">
        <v>96</v>
      </c>
      <c r="AC55">
        <f>SUM(O36)</f>
        <v>155</v>
      </c>
      <c r="AD55" s="36"/>
      <c r="AE55" s="37"/>
      <c r="AF55" s="36"/>
      <c r="AH55" s="1"/>
      <c r="AI55" s="11"/>
      <c r="AJ55" s="7"/>
      <c r="AK55" s="1"/>
      <c r="AL55" s="8"/>
      <c r="AM55" s="1"/>
      <c r="AN55" s="8"/>
      <c r="AO55" s="1"/>
      <c r="AP55" s="7"/>
      <c r="AQ55" s="1"/>
      <c r="AR55" s="8"/>
      <c r="AS55" s="1"/>
      <c r="AT55" s="8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</row>
    <row r="56" spans="1:180" ht="15" customHeight="1" x14ac:dyDescent="0.35">
      <c r="A56" s="1"/>
      <c r="B56" s="63">
        <v>4</v>
      </c>
      <c r="D56" s="64" t="s">
        <v>49</v>
      </c>
      <c r="E56" s="65">
        <v>3</v>
      </c>
      <c r="F56" s="65" t="str">
        <f>IF(AND(D56="NCR",D55="NCR"),"V",IF(AND(D56="NCR",D55="BYE"),"V",IF(AND(D56="BYE",D55="NCR"),"V",IF(AND(D56="BYE",D55="BYE"),"V",IF(D56&gt;D55,"W",IF(D56&lt;D55,"L","D"))))))</f>
        <v>D</v>
      </c>
      <c r="G56" s="65">
        <f>IF(F56="w",'RD3'!G56+1,'RD3'!G56)</f>
        <v>0</v>
      </c>
      <c r="H56" s="65">
        <f>IF(F56="d",'RD3'!H56+1,'RD3'!H56)</f>
        <v>4</v>
      </c>
      <c r="I56" s="65">
        <f>IF(OR(F56="l","ncr"),'RD3'!I56+1,'RD3'!I56)</f>
        <v>0</v>
      </c>
      <c r="J56" s="65">
        <f>IF(F56="w",'RD3'!J56+2,IF(F56="d",'RD3'!J56+1,'RD3'!J56))</f>
        <v>4</v>
      </c>
      <c r="K56" s="65">
        <f>D56+'RD3'!K56</f>
        <v>0</v>
      </c>
      <c r="L56" s="66">
        <v>2</v>
      </c>
      <c r="M56" s="67">
        <v>4</v>
      </c>
      <c r="N56" s="11" t="s">
        <v>49</v>
      </c>
      <c r="O56" s="64" t="s">
        <v>49</v>
      </c>
      <c r="P56" s="65">
        <v>3</v>
      </c>
      <c r="Q56" s="65" t="s">
        <v>9</v>
      </c>
      <c r="R56" s="65">
        <v>2</v>
      </c>
      <c r="S56" s="65">
        <v>0</v>
      </c>
      <c r="T56" s="65">
        <v>2</v>
      </c>
      <c r="U56" s="65">
        <v>4</v>
      </c>
      <c r="V56" s="65">
        <v>631</v>
      </c>
      <c r="W56" s="66">
        <v>3</v>
      </c>
      <c r="X56" s="11"/>
      <c r="Y56" s="1"/>
      <c r="Z56" s="163" t="s">
        <v>153</v>
      </c>
      <c r="AC56" s="151">
        <f>SUM(AC53:AC55)</f>
        <v>472</v>
      </c>
      <c r="AD56" s="36"/>
      <c r="AE56" s="36"/>
      <c r="AF56" s="36"/>
      <c r="AH56" s="1"/>
      <c r="AI56" s="11"/>
      <c r="AJ56" s="7"/>
      <c r="AK56" s="1"/>
      <c r="AL56" s="8"/>
      <c r="AM56" s="1"/>
      <c r="AN56" s="8"/>
      <c r="AO56" s="1"/>
      <c r="AP56" s="7"/>
      <c r="AQ56" s="1"/>
      <c r="AR56" s="8"/>
      <c r="AS56" s="1"/>
      <c r="AT56" s="8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</row>
    <row r="57" spans="1:180" ht="15" customHeight="1" x14ac:dyDescent="0.35">
      <c r="A57" s="1"/>
      <c r="B57" s="63">
        <v>5</v>
      </c>
      <c r="D57" s="64" t="s">
        <v>49</v>
      </c>
      <c r="E57" s="65">
        <v>1</v>
      </c>
      <c r="F57" s="65" t="str">
        <f>IF(AND(D57="NCR",D53="NCR"),"V",IF(AND(D57="NCR",D53="BYE"),"V",IF(AND(D57="BYE",D53="NCR"),"V",IF(AND(D57="BYE",D53="BYE"),"V",IF(D57&gt;D53,"W",IF(D57&lt;D53,"L","D"))))))</f>
        <v>D</v>
      </c>
      <c r="G57" s="65">
        <f>IF(F57="w",'RD3'!G57+1,'RD3'!G57)</f>
        <v>0</v>
      </c>
      <c r="H57" s="65">
        <f>IF(F57="d",'RD3'!H57+1,'RD3'!H57)</f>
        <v>4</v>
      </c>
      <c r="I57" s="65">
        <f>IF(OR(F57="l","ncr"),'RD3'!I57+1,'RD3'!I57)</f>
        <v>0</v>
      </c>
      <c r="J57" s="65">
        <f>IF(F57="w",'RD3'!J57+2,IF(F57="d",'RD3'!J57+1,'RD3'!J57))</f>
        <v>4</v>
      </c>
      <c r="K57" s="65">
        <f>D57+'RD3'!K57</f>
        <v>0</v>
      </c>
      <c r="L57" s="66">
        <v>6</v>
      </c>
      <c r="M57" s="67">
        <v>5</v>
      </c>
      <c r="N57" s="11" t="s">
        <v>49</v>
      </c>
      <c r="O57" s="64" t="s">
        <v>49</v>
      </c>
      <c r="P57" s="65">
        <v>1</v>
      </c>
      <c r="Q57" s="65" t="s">
        <v>9</v>
      </c>
      <c r="R57" s="65">
        <v>1</v>
      </c>
      <c r="S57" s="65">
        <v>0</v>
      </c>
      <c r="T57" s="65">
        <v>3</v>
      </c>
      <c r="U57" s="65">
        <v>2</v>
      </c>
      <c r="V57" s="65">
        <v>583</v>
      </c>
      <c r="W57" s="66">
        <v>5</v>
      </c>
      <c r="X57" s="11"/>
      <c r="Y57" s="1"/>
      <c r="Z57" s="1"/>
      <c r="AA57" s="36"/>
      <c r="AB57" s="38"/>
      <c r="AC57" s="36"/>
      <c r="AD57" s="36"/>
      <c r="AE57" s="34"/>
      <c r="AF57" s="34"/>
      <c r="AH57" s="1"/>
      <c r="AI57" s="11"/>
      <c r="AJ57" s="7"/>
      <c r="AK57" s="1"/>
      <c r="AL57" s="8"/>
      <c r="AM57" s="1"/>
      <c r="AN57" s="8"/>
      <c r="AO57" s="1"/>
      <c r="AP57" s="7"/>
      <c r="AQ57" s="1"/>
      <c r="AR57" s="8"/>
      <c r="AS57" s="1"/>
      <c r="AT57" s="8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</row>
    <row r="58" spans="1:180" ht="15" customHeight="1" x14ac:dyDescent="0.35">
      <c r="A58" s="1"/>
      <c r="B58" s="127">
        <v>6</v>
      </c>
      <c r="C58" s="119"/>
      <c r="D58" s="128" t="s">
        <v>49</v>
      </c>
      <c r="E58" s="129">
        <v>2</v>
      </c>
      <c r="F58" s="129" t="str">
        <f>IF(AND(D58="NCR",D54="NCR"),"V",IF(AND(D58="NCR",D54="BYE"),"V",IF(AND(D58="BYE",D54="NCR"),"V",IF(AND(D58="BYE",D54="BYE"),"V",IF(D58&gt;D54,"W",IF(D58&lt;D54,"L","D"))))))</f>
        <v>D</v>
      </c>
      <c r="G58" s="129">
        <f>IF(F58="w",'RD3'!G58+1,'RD3'!G58)</f>
        <v>0</v>
      </c>
      <c r="H58" s="129">
        <f>IF(F58="d",'RD3'!H58+1,'RD3'!H58)</f>
        <v>4</v>
      </c>
      <c r="I58" s="129">
        <f>IF(OR(F58="l","ncr"),'RD3'!I58+1,'RD3'!I58)</f>
        <v>0</v>
      </c>
      <c r="J58" s="129">
        <f>IF(F58="w",'RD3'!J58+2,IF(F58="d",'RD3'!J58+1,'RD3'!J58))</f>
        <v>4</v>
      </c>
      <c r="K58" s="129">
        <f>D58+'RD3'!K58</f>
        <v>0</v>
      </c>
      <c r="L58" s="130">
        <v>3</v>
      </c>
      <c r="M58" s="138">
        <v>6</v>
      </c>
      <c r="N58" s="143" t="s">
        <v>49</v>
      </c>
      <c r="O58" s="128" t="s">
        <v>49</v>
      </c>
      <c r="P58" s="129">
        <v>2</v>
      </c>
      <c r="Q58" s="129" t="s">
        <v>9</v>
      </c>
      <c r="R58" s="129">
        <v>0</v>
      </c>
      <c r="S58" s="129">
        <v>0</v>
      </c>
      <c r="T58" s="129">
        <v>4</v>
      </c>
      <c r="U58" s="129">
        <v>0</v>
      </c>
      <c r="V58" s="129">
        <v>445</v>
      </c>
      <c r="W58" s="130">
        <v>6</v>
      </c>
      <c r="X58" s="1"/>
      <c r="Y58" s="1"/>
      <c r="Z58" s="1"/>
      <c r="AB58" s="35"/>
      <c r="AC58" s="36"/>
      <c r="AD58" s="36"/>
      <c r="AE58" s="37"/>
      <c r="AF58" s="36"/>
      <c r="AH58" s="1"/>
      <c r="AI58" s="11"/>
      <c r="AJ58" s="7"/>
      <c r="AK58" s="1"/>
      <c r="AL58" s="8"/>
      <c r="AM58" s="1"/>
      <c r="AN58" s="8"/>
      <c r="AO58" s="1"/>
      <c r="AP58" s="7"/>
      <c r="AQ58" s="1"/>
      <c r="AR58" s="8"/>
      <c r="AS58" s="1"/>
      <c r="AT58" s="8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</row>
    <row r="59" spans="1:180" ht="15" customHeight="1" x14ac:dyDescent="0.35">
      <c r="A59" s="1"/>
      <c r="B59" s="67"/>
      <c r="C59" s="55"/>
      <c r="D59" s="99"/>
      <c r="E59" s="67"/>
      <c r="F59" s="67"/>
      <c r="G59" s="67"/>
      <c r="H59" s="67"/>
      <c r="I59" s="67"/>
      <c r="J59" s="67"/>
      <c r="K59" s="67"/>
      <c r="L59" s="131"/>
      <c r="M59" s="67" t="s">
        <v>49</v>
      </c>
      <c r="N59" s="55" t="s">
        <v>49</v>
      </c>
      <c r="O59" s="99" t="s">
        <v>49</v>
      </c>
      <c r="P59" s="67" t="s">
        <v>49</v>
      </c>
      <c r="Q59" s="67" t="s">
        <v>49</v>
      </c>
      <c r="R59" s="67" t="s">
        <v>49</v>
      </c>
      <c r="S59" s="67" t="s">
        <v>49</v>
      </c>
      <c r="T59" s="67" t="s">
        <v>49</v>
      </c>
      <c r="U59" s="67" t="s">
        <v>49</v>
      </c>
      <c r="V59" s="67" t="s">
        <v>49</v>
      </c>
      <c r="W59" s="99" t="s">
        <v>49</v>
      </c>
      <c r="X59" s="1"/>
      <c r="Y59" s="1"/>
      <c r="Z59" s="1"/>
      <c r="AB59" s="35"/>
      <c r="AC59" s="36"/>
      <c r="AD59" s="36"/>
      <c r="AE59" s="37"/>
      <c r="AF59" s="36"/>
      <c r="AH59" s="1"/>
      <c r="AI59" s="7"/>
      <c r="AJ59" s="1"/>
      <c r="AK59" s="8"/>
      <c r="AL59" s="1"/>
      <c r="AM59" s="8"/>
      <c r="AN59" s="1"/>
      <c r="AO59" s="1"/>
      <c r="AP59" s="7"/>
      <c r="AQ59" s="1"/>
      <c r="AR59" s="8"/>
      <c r="AS59" s="1"/>
      <c r="AT59" s="8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</row>
    <row r="60" spans="1:180" ht="15" customHeight="1" x14ac:dyDescent="0.35">
      <c r="A60" s="1"/>
      <c r="B60" s="67"/>
      <c r="D60" s="99"/>
      <c r="E60" s="67"/>
      <c r="F60" s="67"/>
      <c r="G60" s="67"/>
      <c r="H60" s="67"/>
      <c r="I60" s="67"/>
      <c r="J60" s="67"/>
      <c r="K60" s="67"/>
      <c r="L60" s="99"/>
      <c r="M60" s="67"/>
      <c r="N60" s="120"/>
      <c r="O60" s="99"/>
      <c r="P60" s="67"/>
      <c r="Q60" s="67"/>
      <c r="R60" s="67"/>
      <c r="S60" s="67"/>
      <c r="T60" s="67"/>
      <c r="U60" s="67"/>
      <c r="V60" s="67"/>
      <c r="W60" s="99"/>
      <c r="X60" s="1"/>
      <c r="Y60" s="1"/>
      <c r="Z60" s="1"/>
      <c r="AA60" s="34"/>
      <c r="AB60" s="38"/>
      <c r="AC60" s="36"/>
      <c r="AD60" s="36"/>
      <c r="AE60" s="36"/>
      <c r="AF60" s="36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</row>
    <row r="61" spans="1:180" ht="15" customHeight="1" x14ac:dyDescent="0.35">
      <c r="A61" s="1"/>
      <c r="B61" s="67"/>
      <c r="C61" t="s">
        <v>138</v>
      </c>
      <c r="D61" s="55"/>
      <c r="E61" s="67"/>
      <c r="F61" s="67" t="s">
        <v>163</v>
      </c>
      <c r="G61" s="67"/>
      <c r="H61" s="67"/>
      <c r="I61" s="67"/>
      <c r="J61" s="67"/>
      <c r="K61" s="67"/>
      <c r="L61" s="99"/>
      <c r="M61" s="67"/>
      <c r="N61" s="120"/>
      <c r="O61" s="99"/>
      <c r="P61" s="67"/>
      <c r="Q61" s="67"/>
      <c r="R61" s="67"/>
      <c r="S61" s="67"/>
      <c r="T61" s="67"/>
      <c r="U61" s="67"/>
      <c r="V61" s="67"/>
      <c r="W61" s="99"/>
      <c r="X61" s="1"/>
      <c r="Y61" s="1"/>
      <c r="Z61" s="1"/>
      <c r="AA61" s="36"/>
      <c r="AB61" s="34"/>
      <c r="AC61" s="36"/>
      <c r="AD61" s="36"/>
      <c r="AE61" s="36"/>
      <c r="AF61" s="36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</row>
    <row r="62" spans="1:180" ht="15" customHeight="1" x14ac:dyDescent="0.35">
      <c r="A62" s="1"/>
      <c r="B62" s="75"/>
      <c r="D62" s="55"/>
      <c r="E62" s="75"/>
      <c r="F62" s="75"/>
      <c r="G62" s="75"/>
      <c r="H62" s="75"/>
      <c r="I62" s="75"/>
      <c r="J62" s="75"/>
      <c r="K62" s="75"/>
      <c r="L62" s="98"/>
      <c r="M62" s="75"/>
      <c r="N62" s="75"/>
      <c r="O62" s="98"/>
      <c r="P62" s="75"/>
      <c r="Q62" s="75"/>
      <c r="R62" s="75"/>
      <c r="S62" s="75"/>
      <c r="T62" s="75"/>
      <c r="U62" s="75"/>
      <c r="V62" s="75"/>
      <c r="W62" s="98"/>
      <c r="X62" s="1"/>
      <c r="Y62" s="1"/>
      <c r="Z62" s="1"/>
      <c r="AA62" s="34"/>
      <c r="AB62" s="35"/>
      <c r="AC62" s="36"/>
      <c r="AD62" s="36"/>
      <c r="AE62" s="37"/>
      <c r="AF62" s="36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</row>
    <row r="63" spans="1:180" ht="15" customHeight="1" x14ac:dyDescent="0.35">
      <c r="A63" s="1"/>
      <c r="B63" s="75"/>
      <c r="C63" t="s">
        <v>157</v>
      </c>
      <c r="D63" s="55"/>
      <c r="E63" s="75"/>
      <c r="F63" s="75" t="s">
        <v>164</v>
      </c>
      <c r="G63" s="75"/>
      <c r="H63" s="75"/>
      <c r="I63" s="75"/>
      <c r="J63" s="75"/>
      <c r="K63" s="75"/>
      <c r="L63" s="98"/>
      <c r="M63" s="75"/>
      <c r="N63" s="75"/>
      <c r="O63" s="98"/>
      <c r="P63" s="75"/>
      <c r="Q63" s="75"/>
      <c r="R63" s="75"/>
      <c r="S63" s="75"/>
      <c r="T63" s="75"/>
      <c r="U63" s="75"/>
      <c r="V63" s="75"/>
      <c r="W63" s="98"/>
      <c r="X63" s="1"/>
      <c r="Y63" s="1"/>
      <c r="Z63" s="1"/>
      <c r="AA63" s="34"/>
      <c r="AB63" s="35"/>
      <c r="AC63" s="36"/>
      <c r="AD63" s="36"/>
      <c r="AE63" s="37"/>
      <c r="AF63" s="36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</row>
    <row r="64" spans="1:180" ht="15" customHeight="1" x14ac:dyDescent="0.35">
      <c r="A64" s="1"/>
      <c r="B64" s="75"/>
      <c r="C64" s="55"/>
      <c r="D64" s="98"/>
      <c r="E64" s="75"/>
      <c r="F64" s="75"/>
      <c r="G64" s="75"/>
      <c r="H64" s="75"/>
      <c r="I64" s="75"/>
      <c r="J64" s="75"/>
      <c r="K64" s="75"/>
      <c r="L64" s="98"/>
      <c r="M64" s="75"/>
      <c r="N64" s="75"/>
      <c r="O64" s="98"/>
      <c r="P64" s="75"/>
      <c r="Q64" s="75"/>
      <c r="R64" s="75"/>
      <c r="S64" s="75"/>
      <c r="T64" s="75"/>
      <c r="U64" s="75"/>
      <c r="V64" s="75"/>
      <c r="W64" s="98"/>
      <c r="X64" s="1"/>
      <c r="Y64" s="1"/>
      <c r="Z64" s="1"/>
      <c r="AA64" s="34"/>
      <c r="AB64" s="38"/>
      <c r="AC64" s="36"/>
      <c r="AD64" s="36"/>
      <c r="AE64" s="36"/>
      <c r="AF64" s="36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</row>
    <row r="65" spans="1:180" ht="15" customHeight="1" x14ac:dyDescent="0.35">
      <c r="A65" s="1"/>
      <c r="B65" s="67"/>
      <c r="C65" s="55"/>
      <c r="D65" s="99"/>
      <c r="E65" s="55"/>
      <c r="F65" s="55"/>
      <c r="G65" s="55"/>
      <c r="H65" s="55"/>
      <c r="I65" s="55"/>
      <c r="J65" s="55"/>
      <c r="K65" s="75"/>
      <c r="L65" s="100"/>
      <c r="M65" s="67"/>
      <c r="N65" s="55"/>
      <c r="O65" s="100"/>
      <c r="P65" s="55" t="s">
        <v>73</v>
      </c>
      <c r="Q65" s="55"/>
      <c r="R65" s="55"/>
      <c r="S65" s="55"/>
      <c r="T65" s="55"/>
      <c r="U65" s="55"/>
      <c r="V65" s="55"/>
      <c r="W65" s="55"/>
      <c r="X65" s="1"/>
      <c r="Y65" s="1"/>
      <c r="Z65" s="1"/>
      <c r="AA65" s="36"/>
      <c r="AB65" s="38"/>
      <c r="AC65" s="36"/>
      <c r="AD65" s="34"/>
      <c r="AE65" s="34"/>
      <c r="AF65" s="34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</row>
    <row r="66" spans="1:180" ht="15" customHeight="1" x14ac:dyDescent="0.35">
      <c r="A66" s="1"/>
      <c r="B66" s="67"/>
      <c r="C66" s="55"/>
      <c r="D66" s="99"/>
      <c r="E66" s="55"/>
      <c r="F66" s="55"/>
      <c r="G66" s="55"/>
      <c r="H66" s="55"/>
      <c r="I66" s="55"/>
      <c r="J66" s="55"/>
      <c r="K66" s="55" t="s">
        <v>80</v>
      </c>
      <c r="L66" s="100"/>
      <c r="M66" s="67"/>
      <c r="N66" s="55"/>
      <c r="O66" s="100"/>
      <c r="P66" s="55"/>
      <c r="Q66" s="55"/>
      <c r="R66" s="55"/>
      <c r="S66" s="55"/>
      <c r="T66" s="55"/>
      <c r="U66" s="55"/>
      <c r="V66" s="55"/>
      <c r="W66" s="55"/>
      <c r="X66" s="1"/>
      <c r="Y66" s="1"/>
      <c r="Z66" s="1"/>
      <c r="AA66" s="39"/>
      <c r="AB66" s="35"/>
      <c r="AC66" s="36"/>
      <c r="AD66" s="36"/>
      <c r="AE66" s="37"/>
      <c r="AF66" s="36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</row>
    <row r="67" spans="1:180" ht="15" customHeight="1" x14ac:dyDescent="0.35">
      <c r="A67" s="1"/>
      <c r="B67" s="75"/>
      <c r="C67" s="75"/>
      <c r="D67" s="98"/>
      <c r="E67" s="75"/>
      <c r="F67" s="75"/>
      <c r="G67" s="75"/>
      <c r="H67" s="75"/>
      <c r="I67" s="75"/>
      <c r="J67" s="75"/>
      <c r="K67" s="75"/>
      <c r="L67" s="98"/>
      <c r="M67" s="75"/>
      <c r="N67" s="75"/>
      <c r="O67" s="98"/>
      <c r="P67" s="75"/>
      <c r="Q67" s="75"/>
      <c r="R67" s="75"/>
      <c r="S67" s="75"/>
      <c r="T67" s="75"/>
      <c r="U67" s="75"/>
      <c r="V67" s="75"/>
      <c r="W67" s="75"/>
      <c r="X67" s="1"/>
      <c r="Y67" s="1"/>
      <c r="Z67" s="1"/>
      <c r="AA67" s="36" t="s">
        <v>60</v>
      </c>
      <c r="AB67" s="35"/>
      <c r="AC67" s="36"/>
      <c r="AD67" s="36"/>
      <c r="AE67" s="37"/>
      <c r="AF67" s="36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</row>
    <row r="68" spans="1:180" ht="15.5" x14ac:dyDescent="0.35">
      <c r="A68" s="1"/>
      <c r="B68" s="58"/>
      <c r="C68" s="59" t="s">
        <v>3</v>
      </c>
      <c r="D68" s="68" t="s">
        <v>4</v>
      </c>
      <c r="E68" s="60" t="s">
        <v>5</v>
      </c>
      <c r="F68" s="60" t="s">
        <v>6</v>
      </c>
      <c r="G68" s="60" t="s">
        <v>7</v>
      </c>
      <c r="H68" s="60" t="s">
        <v>8</v>
      </c>
      <c r="I68" s="60" t="s">
        <v>9</v>
      </c>
      <c r="J68" s="60" t="s">
        <v>10</v>
      </c>
      <c r="K68" s="60" t="s">
        <v>11</v>
      </c>
      <c r="L68" s="69" t="s">
        <v>12</v>
      </c>
      <c r="M68" s="62"/>
      <c r="N68" s="59" t="s">
        <v>13</v>
      </c>
      <c r="O68" s="68" t="s">
        <v>4</v>
      </c>
      <c r="P68" s="60" t="s">
        <v>5</v>
      </c>
      <c r="Q68" s="60" t="s">
        <v>6</v>
      </c>
      <c r="R68" s="60" t="s">
        <v>7</v>
      </c>
      <c r="S68" s="60" t="s">
        <v>8</v>
      </c>
      <c r="T68" s="60" t="s">
        <v>9</v>
      </c>
      <c r="U68" s="60" t="s">
        <v>10</v>
      </c>
      <c r="V68" s="60" t="s">
        <v>11</v>
      </c>
      <c r="W68" s="69" t="s">
        <v>12</v>
      </c>
      <c r="X68" s="1"/>
      <c r="Y68" s="1"/>
      <c r="Z68" s="1"/>
      <c r="AA68" s="39"/>
      <c r="AB68" s="35"/>
      <c r="AC68" s="36"/>
      <c r="AD68" s="36"/>
      <c r="AE68" s="37"/>
      <c r="AF68" s="36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</row>
    <row r="69" spans="1:180" ht="15.5" x14ac:dyDescent="0.35">
      <c r="A69" s="1"/>
      <c r="B69" s="63">
        <v>1</v>
      </c>
      <c r="C69" s="152" t="s">
        <v>89</v>
      </c>
      <c r="D69" s="125">
        <f>SUM(AC16)</f>
        <v>542</v>
      </c>
      <c r="E69" s="65">
        <v>5</v>
      </c>
      <c r="F69" s="65" t="str">
        <f>IF(AND(D69="NCR",D73="NCR"),"V",IF(AND(D69="NCR",D73="BYE"),"V",IF(AND(D69="BYE",D73="NCR"),"V",IF(AND(D69="BYE",D73="BYE"),"V",IF(D69&gt;D73,"W",IF(D69&lt;D73,"L","D"))))))</f>
        <v>W</v>
      </c>
      <c r="G69" s="65">
        <f>IF(F69="w",'RD3'!G69+1,'RD3'!G69)</f>
        <v>2</v>
      </c>
      <c r="H69" s="65">
        <f>IF(F69="d",'RD3'!H69+1,'RD3'!H69)</f>
        <v>0</v>
      </c>
      <c r="I69" s="65">
        <f>IF(OR(F69="l","ncr"),'RD3'!I69+1,'RD3'!I69)</f>
        <v>2</v>
      </c>
      <c r="J69" s="65">
        <f>IF(F69="w",'RD3'!J69+2,IF(F69="d",'RD3'!J69+1,'RD3'!J69))</f>
        <v>4</v>
      </c>
      <c r="K69" s="65">
        <f>D69+'RD3'!K69</f>
        <v>2149</v>
      </c>
      <c r="L69" s="66">
        <v>3</v>
      </c>
      <c r="M69" s="67"/>
      <c r="N69" t="s">
        <v>110</v>
      </c>
      <c r="O69" s="125">
        <f>SUM(AC31)</f>
        <v>509</v>
      </c>
      <c r="P69" s="65">
        <v>5</v>
      </c>
      <c r="Q69" s="65" t="str">
        <f>IF(AND(O69="NCR",O73="NCR"),"V",IF(AND(O69="NCR",O73="BYE"),"V",IF(AND(O69="BYE",O73="NCR"),"V",IF(AND(O69="BYE",O73="BYE"),"V",IF(O69&gt;O73,"W",IF(O69&lt;O73,"L","D"))))))</f>
        <v>W</v>
      </c>
      <c r="R69" s="65">
        <f>IF(Q69="w",'RD3'!R69+1,'RD3'!R69)</f>
        <v>2</v>
      </c>
      <c r="S69" s="65">
        <f>IF(Q69="d",'RD3'!S69+1,'RD3'!S69)</f>
        <v>0</v>
      </c>
      <c r="T69" s="65">
        <f>IF(OR(Q69="l","ncr"),'RD3'!T69+1,'RD3'!T69)</f>
        <v>2</v>
      </c>
      <c r="U69" s="65">
        <f>IF(Q69="w",'RD3'!U69+2,IF(Q69="d",'RD3'!U69+1,'RD3'!U69))</f>
        <v>4</v>
      </c>
      <c r="V69" s="65">
        <f>O69+'RD3'!V69</f>
        <v>2097</v>
      </c>
      <c r="W69" s="66">
        <v>3</v>
      </c>
      <c r="X69" s="1"/>
      <c r="Y69" s="1"/>
      <c r="Z69" s="1"/>
      <c r="AA69" t="s">
        <v>89</v>
      </c>
      <c r="AC69" s="153">
        <v>549.20000000000005</v>
      </c>
      <c r="AD69" s="36"/>
      <c r="AE69" s="36"/>
      <c r="AF69" s="36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</row>
    <row r="70" spans="1:180" ht="15.5" x14ac:dyDescent="0.35">
      <c r="A70" s="1"/>
      <c r="B70" s="63">
        <v>2</v>
      </c>
      <c r="C70" t="s">
        <v>145</v>
      </c>
      <c r="D70" s="125">
        <f>SUM(AC21)</f>
        <v>541</v>
      </c>
      <c r="E70" s="65">
        <v>6</v>
      </c>
      <c r="F70" s="65" t="str">
        <f>IF(AND(D70="NCR",D74="NCR"),"V",IF(AND(D70="NCR",D74="BYE"),"V",IF(AND(D70="BYE",D74="NCR"),"V",IF(AND(D70="BYE",D74="BYE"),"V",IF(D70&gt;D74,"W",IF(D70&lt;D74,"L","D"))))))</f>
        <v>D</v>
      </c>
      <c r="G70" s="65">
        <f>IF(F70="w",'RD3'!G70+1,'RD3'!G70)</f>
        <v>3</v>
      </c>
      <c r="H70" s="65">
        <f>IF(F70="d",'RD3'!H70+1,'RD3'!H70)</f>
        <v>1</v>
      </c>
      <c r="I70" s="65">
        <f>IF(OR(F70="l","ncr"),'RD3'!I70+1,'RD3'!I70)</f>
        <v>0</v>
      </c>
      <c r="J70" s="65">
        <f>IF(F70="w",'RD3'!J70+2,IF(F70="d",'RD3'!J70+1,'RD3'!J70))</f>
        <v>7</v>
      </c>
      <c r="K70" s="65">
        <f>D70+'RD3'!K70</f>
        <v>2182</v>
      </c>
      <c r="L70" s="66">
        <v>2</v>
      </c>
      <c r="M70" s="67"/>
      <c r="N70" t="s">
        <v>141</v>
      </c>
      <c r="O70" s="125">
        <f>SUM(AC36)</f>
        <v>342</v>
      </c>
      <c r="P70" s="65">
        <v>6</v>
      </c>
      <c r="Q70" s="65" t="str">
        <f>IF(AND(O70="NCR",O74="NCR"),"V",IF(AND(O70="NCR",O74="BYE"),"V",IF(AND(O70="BYE",O74="NCR"),"V",IF(AND(O70="BYE",O74="BYE"),"V",IF(O70&gt;O74,"W",IF(O70&lt;O74,"L","D"))))))</f>
        <v>L</v>
      </c>
      <c r="R70" s="65">
        <f>IF(Q70="w",'RD3'!R70+1,'RD3'!R70)</f>
        <v>3</v>
      </c>
      <c r="S70" s="65">
        <f>IF(Q70="d",'RD3'!S70+1,'RD3'!S70)</f>
        <v>0</v>
      </c>
      <c r="T70" s="65">
        <f>IF(OR(Q70="l","ncr"),'RD3'!T70+1,'RD3'!T70)</f>
        <v>1</v>
      </c>
      <c r="U70" s="65">
        <f>IF(Q70="w",'RD3'!U70+2,IF(Q70="d",'RD3'!U70+1,'RD3'!U70))</f>
        <v>6</v>
      </c>
      <c r="V70" s="65">
        <f>O70+'RD3'!V70</f>
        <v>1921</v>
      </c>
      <c r="W70" s="66">
        <v>2</v>
      </c>
      <c r="X70" s="1"/>
      <c r="Y70" s="1"/>
      <c r="Z70" s="1"/>
      <c r="AA70" s="154" t="s">
        <v>139</v>
      </c>
      <c r="AC70" s="155">
        <v>541.6</v>
      </c>
      <c r="AD70" s="36"/>
      <c r="AE70" s="34"/>
      <c r="AF70" s="34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</row>
    <row r="71" spans="1:180" ht="15.5" x14ac:dyDescent="0.35">
      <c r="A71" s="1"/>
      <c r="B71" s="63">
        <v>3</v>
      </c>
      <c r="C71" t="s">
        <v>68</v>
      </c>
      <c r="D71" s="125" t="s">
        <v>49</v>
      </c>
      <c r="E71" s="65">
        <v>4</v>
      </c>
      <c r="F71" s="65" t="str">
        <f>IF(AND(D71="NCR",D72="NCR"),"V",IF(AND(D71="NCR",D72="BYE"),"V",IF(AND(D71="BYE",D72="NCR"),"V",IF(AND(D71="BYE",D72="BYE"),"V",IF(D71&gt;D72,"W",IF(D71&lt;D72,"L","D"))))))</f>
        <v>L</v>
      </c>
      <c r="G71" s="65">
        <f>IF(F71="w",'RD3'!G71+1,'RD3'!G71)</f>
        <v>0</v>
      </c>
      <c r="H71" s="65">
        <f>IF(F71="d",'RD3'!H71+1,'RD3'!H71)</f>
        <v>0</v>
      </c>
      <c r="I71" s="65">
        <f>IF(OR(F71="l","ncr"),'RD3'!I71+1,'RD3'!I71)</f>
        <v>4</v>
      </c>
      <c r="J71" s="65">
        <f>IF(F71="w",'RD3'!J71+2,IF(F71="d",'RD3'!J71+1,'RD3'!J71))</f>
        <v>0</v>
      </c>
      <c r="K71" s="65">
        <f>D71+'RD3'!K71</f>
        <v>0</v>
      </c>
      <c r="L71" s="66">
        <v>5</v>
      </c>
      <c r="M71" s="67"/>
      <c r="N71" s="152" t="s">
        <v>28</v>
      </c>
      <c r="O71" s="125">
        <f>SUM(AC41)</f>
        <v>501</v>
      </c>
      <c r="P71" s="65">
        <v>4</v>
      </c>
      <c r="Q71" s="65" t="str">
        <f>IF(AND(O71="NCR",O72="NCR"),"V",IF(AND(O71="NCR",O72="BYE"),"V",IF(AND(O71="BYE",O72="NCR"),"V",IF(AND(O71="BYE",O72="BYE"),"V",IF(O71&gt;O72,"W",IF(O71&lt;O72,"L","D"))))))</f>
        <v>W</v>
      </c>
      <c r="R71" s="65">
        <f>IF(Q71="w",'RD3'!R71+1,'RD3'!R71)</f>
        <v>3</v>
      </c>
      <c r="S71" s="65">
        <f>IF(Q71="d",'RD3'!S71+1,'RD3'!S71)</f>
        <v>0</v>
      </c>
      <c r="T71" s="65">
        <f>IF(OR(Q71="l","ncr"),'RD3'!T71+1,'RD3'!T71)</f>
        <v>1</v>
      </c>
      <c r="U71" s="65">
        <f>IF(Q71="w",'RD3'!U71+2,IF(Q71="d",'RD3'!U71+1,'RD3'!U71))</f>
        <v>6</v>
      </c>
      <c r="V71" s="65">
        <f>O71+'RD3'!V71</f>
        <v>2048</v>
      </c>
      <c r="W71" s="66">
        <v>1</v>
      </c>
      <c r="X71" s="1"/>
      <c r="Y71" s="1"/>
      <c r="Z71" s="1"/>
      <c r="AA71" t="s">
        <v>147</v>
      </c>
      <c r="AC71" s="153">
        <v>541.1</v>
      </c>
      <c r="AD71" s="36"/>
      <c r="AE71" s="37"/>
      <c r="AF71" s="36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</row>
    <row r="72" spans="1:180" ht="15.5" x14ac:dyDescent="0.35">
      <c r="A72" s="1"/>
      <c r="B72" s="63">
        <v>4</v>
      </c>
      <c r="C72" t="s">
        <v>140</v>
      </c>
      <c r="D72" s="125">
        <f>SUM(AC26)</f>
        <v>531</v>
      </c>
      <c r="E72" s="65">
        <v>3</v>
      </c>
      <c r="F72" s="65" t="str">
        <f>IF(AND(D72="NCR",D71="NCR"),"V",IF(AND(D72="NCR",D71="BYE"),"V",IF(AND(D72="BYE",D71="NCR"),"V",IF(AND(D72="BYE",D71="BYE"),"V",IF(D72&gt;D71,"W",IF(D72&lt;D71,"L","D"))))))</f>
        <v>W</v>
      </c>
      <c r="G72" s="65">
        <f>IF(F72="w",'RD3'!G72+1,'RD3'!G72)</f>
        <v>4</v>
      </c>
      <c r="H72" s="65">
        <f>IF(F72="d",'RD3'!H72+1,'RD3'!H72)</f>
        <v>0</v>
      </c>
      <c r="I72" s="65">
        <f>IF(OR(F72="l","ncr"),'RD3'!I72+1,'RD3'!I72)</f>
        <v>0</v>
      </c>
      <c r="J72" s="65">
        <f>IF(F72="w",'RD3'!J72+2,IF(F72="d",'RD3'!J72+1,'RD3'!J72))</f>
        <v>8</v>
      </c>
      <c r="K72" s="65">
        <f>D72+'RD3'!K72</f>
        <v>2177</v>
      </c>
      <c r="L72" s="66">
        <v>1</v>
      </c>
      <c r="M72" s="67"/>
      <c r="N72" t="s">
        <v>146</v>
      </c>
      <c r="O72" s="125">
        <f>SUM(AC46)</f>
        <v>500</v>
      </c>
      <c r="P72" s="65">
        <v>3</v>
      </c>
      <c r="Q72" s="65" t="str">
        <f>IF(AND(O72="NCR",O71="NCR"),"V",IF(AND(O72="NCR",O71="BYE"),"V",IF(AND(O72="BYE",O71="NCR"),"V",IF(AND(O72="BYE",O71="BYE"),"V",IF(O72&gt;O71,"W",IF(O72&lt;O71,"L","D"))))))</f>
        <v>L</v>
      </c>
      <c r="R72" s="65">
        <f>IF(Q72="w",'RD3'!R72+1,'RD3'!R72)</f>
        <v>1</v>
      </c>
      <c r="S72" s="65">
        <f>IF(Q72="d",'RD3'!S72+1,'RD3'!S72)</f>
        <v>1</v>
      </c>
      <c r="T72" s="65">
        <f>IF(OR(Q72="l","ncr"),'RD3'!T72+1,'RD3'!T72)</f>
        <v>2</v>
      </c>
      <c r="U72" s="65">
        <f>IF(Q72="w",'RD3'!U72+2,IF(Q72="d",'RD3'!U72+1,'RD3'!U72))</f>
        <v>3</v>
      </c>
      <c r="V72" s="65">
        <f>O72+'RD3'!V72</f>
        <v>2020</v>
      </c>
      <c r="W72" s="66">
        <v>4</v>
      </c>
      <c r="X72" s="1"/>
      <c r="Y72" s="1"/>
      <c r="Z72" s="1"/>
      <c r="AA72" s="152" t="s">
        <v>110</v>
      </c>
      <c r="AC72" s="153">
        <v>519.4</v>
      </c>
      <c r="AD72" s="36"/>
      <c r="AE72" s="37"/>
      <c r="AF72" s="36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</row>
    <row r="73" spans="1:180" ht="15.5" x14ac:dyDescent="0.35">
      <c r="A73" s="1"/>
      <c r="B73" s="63">
        <v>5</v>
      </c>
      <c r="C73" t="s">
        <v>69</v>
      </c>
      <c r="D73" s="125" t="s">
        <v>49</v>
      </c>
      <c r="E73" s="65">
        <v>1</v>
      </c>
      <c r="F73" s="65" t="str">
        <f>IF(AND(D73="NCR",D69="NCR"),"V",IF(AND(D73="NCR",D69="BYE"),"V",IF(AND(D73="BYE",D69="NCR"),"V",IF(AND(D73="BYE",D69="BYE"),"V",IF(D73&gt;D69,"W",IF(D73&lt;D69,"L","D"))))))</f>
        <v>L</v>
      </c>
      <c r="G73" s="65">
        <f>IF(F73="w",'RD3'!G73+1,'RD3'!G73)</f>
        <v>0</v>
      </c>
      <c r="H73" s="65">
        <f>IF(F73="d",'RD3'!H73+1,'RD3'!H73)</f>
        <v>0</v>
      </c>
      <c r="I73" s="65">
        <f>IF(OR(F73="l","ncr"),'RD3'!I73+1,'RD3'!I73)</f>
        <v>4</v>
      </c>
      <c r="J73" s="65">
        <f>IF(F73="w",'RD3'!J73+2,IF(F73="d",'RD3'!J73+1,'RD3'!J73))</f>
        <v>0</v>
      </c>
      <c r="K73" s="65">
        <f>D73+'RD3'!K73</f>
        <v>0</v>
      </c>
      <c r="L73" s="66">
        <v>6</v>
      </c>
      <c r="M73" s="67"/>
      <c r="N73" s="152" t="s">
        <v>143</v>
      </c>
      <c r="O73" s="125">
        <f>SUM(AC51)</f>
        <v>485</v>
      </c>
      <c r="P73" s="65">
        <v>1</v>
      </c>
      <c r="Q73" s="65" t="str">
        <f>IF(AND(O73="NCR",O69="NCR"),"V",IF(AND(O73="NCR",O69="BYE"),"V",IF(AND(O73="BYE",O69="NCR"),"V",IF(AND(O73="BYE",O69="BYE"),"V",IF(O73&gt;O69,"W",IF(O73&lt;O69,"L","D"))))))</f>
        <v>L</v>
      </c>
      <c r="R73" s="65">
        <f>IF(Q73="w",'RD3'!R73+1,'RD3'!R73)</f>
        <v>1</v>
      </c>
      <c r="S73" s="65">
        <f>IF(Q73="d",'RD3'!S73+1,'RD3'!S73)</f>
        <v>1</v>
      </c>
      <c r="T73" s="65">
        <f>IF(OR(Q73="l","ncr"),'RD3'!T73+1,'RD3'!T73)</f>
        <v>2</v>
      </c>
      <c r="U73" s="65">
        <f>IF(Q73="w",'RD3'!U73+2,IF(Q73="d",'RD3'!U73+1,'RD3'!U73))</f>
        <v>3</v>
      </c>
      <c r="V73" s="65">
        <f>O73+'RD3'!V73</f>
        <v>1976</v>
      </c>
      <c r="W73" s="66">
        <v>5</v>
      </c>
      <c r="X73" s="1"/>
      <c r="Y73" s="1"/>
      <c r="Z73" s="1"/>
      <c r="AA73" t="s">
        <v>141</v>
      </c>
      <c r="AC73" s="153">
        <v>517.20000000000005</v>
      </c>
      <c r="AD73" s="36"/>
      <c r="AE73" s="37"/>
      <c r="AF73" s="36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</row>
    <row r="74" spans="1:180" ht="15.5" x14ac:dyDescent="0.35">
      <c r="A74" s="1"/>
      <c r="B74" s="70">
        <v>6</v>
      </c>
      <c r="C74" t="s">
        <v>70</v>
      </c>
      <c r="D74" s="126">
        <v>541</v>
      </c>
      <c r="E74" s="72">
        <v>2</v>
      </c>
      <c r="F74" s="72" t="str">
        <f>IF(AND(D74="NCR",D70="NCR"),"V",IF(AND(D74="NCR",D70="BYE"),"V",IF(AND(D74="BYE",D70="NCR"),"V",IF(AND(D74="BYE",D70="BYE"),"V",IF(D74&gt;D70,"W",IF(D74&lt;D70,"L","D"))))))</f>
        <v>D</v>
      </c>
      <c r="G74" s="72">
        <f>IF(F74="w",'RD3'!G74+1,'RD3'!G74)</f>
        <v>0</v>
      </c>
      <c r="H74" s="72">
        <f>IF(F74="d",'RD3'!H74+1,'RD3'!H74)</f>
        <v>1</v>
      </c>
      <c r="I74" s="72">
        <f>IF(OR(F74="l","ncr"),'RD3'!I74+1,'RD3'!I74)</f>
        <v>3</v>
      </c>
      <c r="J74" s="72">
        <f>IF(F74="w",'RD3'!J74+2,IF(F74="d",'RD3'!J74+1,'RD3'!J74))</f>
        <v>1</v>
      </c>
      <c r="K74" s="72">
        <f>D74+'RD3'!K74</f>
        <v>1082</v>
      </c>
      <c r="L74" s="73">
        <v>4</v>
      </c>
      <c r="M74" s="74"/>
      <c r="N74" t="s">
        <v>144</v>
      </c>
      <c r="O74" s="126">
        <v>497</v>
      </c>
      <c r="P74" s="72">
        <v>2</v>
      </c>
      <c r="Q74" s="72" t="str">
        <f>IF(AND(O74="NCR",O70="NCR"),"V",IF(AND(O74="NCR",O70="BYE"),"V",IF(AND(O74="BYE",O70="NCR"),"V",IF(AND(O74="BYE",O70="BYE"),"V",IF(O74&gt;O70,"W",IF(O74&lt;O70,"L","D"))))))</f>
        <v>W</v>
      </c>
      <c r="R74" s="72">
        <f>IF(Q74="w",'RD3'!R74+1,'RD3'!R74)</f>
        <v>1</v>
      </c>
      <c r="S74" s="72">
        <f>IF(Q74="d",'RD3'!S74+1,'RD3'!S74)</f>
        <v>0</v>
      </c>
      <c r="T74" s="72">
        <f>IF(OR(Q74="l","ncr"),'RD3'!T74+1,'RD3'!T74)</f>
        <v>3</v>
      </c>
      <c r="U74" s="72">
        <f>IF(Q74="w",'RD3'!U74+2,IF(Q74="d",'RD3'!U74+1,'RD3'!U74))</f>
        <v>2</v>
      </c>
      <c r="V74" s="72">
        <f>O74+'RD3'!V74</f>
        <v>1952</v>
      </c>
      <c r="W74" s="73">
        <v>6</v>
      </c>
      <c r="X74" s="1"/>
      <c r="Y74" s="1"/>
      <c r="Z74" s="1"/>
      <c r="AA74" s="152" t="s">
        <v>28</v>
      </c>
      <c r="AC74" s="153">
        <v>516.70000000000005</v>
      </c>
      <c r="AD74" s="36"/>
      <c r="AE74" s="36"/>
      <c r="AF74" s="36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</row>
    <row r="75" spans="1:180" ht="15.5" x14ac:dyDescent="0.35">
      <c r="A75" s="1"/>
      <c r="B75" s="76"/>
      <c r="C75" s="77" t="s">
        <v>24</v>
      </c>
      <c r="D75" s="78" t="s">
        <v>4</v>
      </c>
      <c r="E75" s="78" t="s">
        <v>5</v>
      </c>
      <c r="F75" s="78" t="s">
        <v>6</v>
      </c>
      <c r="G75" s="78" t="s">
        <v>7</v>
      </c>
      <c r="H75" s="78" t="s">
        <v>8</v>
      </c>
      <c r="I75" s="78" t="s">
        <v>9</v>
      </c>
      <c r="J75" s="78" t="s">
        <v>10</v>
      </c>
      <c r="K75" s="78" t="s">
        <v>11</v>
      </c>
      <c r="L75" s="79" t="s">
        <v>12</v>
      </c>
      <c r="M75" s="92"/>
      <c r="N75" s="95" t="s">
        <v>49</v>
      </c>
      <c r="O75" s="92"/>
      <c r="P75" s="87"/>
      <c r="Q75" s="87"/>
      <c r="R75" s="87"/>
      <c r="S75" s="87"/>
      <c r="T75" s="87"/>
      <c r="U75" s="87"/>
      <c r="V75" s="87"/>
      <c r="W75" s="88"/>
      <c r="X75" s="1"/>
      <c r="Y75" s="1"/>
      <c r="Z75" s="1"/>
      <c r="AA75" t="s">
        <v>148</v>
      </c>
      <c r="AC75" s="153">
        <v>510.1</v>
      </c>
      <c r="AD75" s="36"/>
      <c r="AE75" s="34"/>
      <c r="AF75" s="34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</row>
    <row r="76" spans="1:180" ht="15.5" x14ac:dyDescent="0.35">
      <c r="A76" s="1"/>
      <c r="B76" s="81">
        <v>1</v>
      </c>
      <c r="C76" s="82" t="s">
        <v>49</v>
      </c>
      <c r="D76" s="94">
        <f>AF64</f>
        <v>0</v>
      </c>
      <c r="E76" s="84">
        <v>5</v>
      </c>
      <c r="F76" s="84" t="s">
        <v>7</v>
      </c>
      <c r="G76" s="84">
        <v>3</v>
      </c>
      <c r="H76" s="84">
        <v>0</v>
      </c>
      <c r="I76" s="84">
        <v>1</v>
      </c>
      <c r="J76" s="84">
        <v>6</v>
      </c>
      <c r="K76" s="84">
        <f>D76+'RD3'!K76</f>
        <v>0</v>
      </c>
      <c r="L76" s="85">
        <v>2</v>
      </c>
      <c r="M76" s="81"/>
      <c r="N76" s="82"/>
      <c r="O76" s="83"/>
      <c r="P76" s="84"/>
      <c r="Q76" s="84"/>
      <c r="R76" s="84"/>
      <c r="S76" s="84"/>
      <c r="T76" s="84"/>
      <c r="U76" s="84"/>
      <c r="V76" s="84"/>
      <c r="W76" s="85"/>
      <c r="X76" s="1"/>
      <c r="Y76" s="1"/>
      <c r="Z76" s="1"/>
      <c r="AA76" s="152" t="s">
        <v>149</v>
      </c>
      <c r="AC76" s="153">
        <v>508.1</v>
      </c>
      <c r="AD76" s="36"/>
      <c r="AE76" s="37"/>
      <c r="AF76" s="36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</row>
    <row r="77" spans="1:180" ht="15.5" x14ac:dyDescent="0.35">
      <c r="A77" s="1"/>
      <c r="B77" s="81">
        <v>2</v>
      </c>
      <c r="C77" s="82" t="s">
        <v>49</v>
      </c>
      <c r="D77" s="94">
        <f>AF69</f>
        <v>0</v>
      </c>
      <c r="E77" s="84">
        <v>6</v>
      </c>
      <c r="F77" s="84" t="s">
        <v>7</v>
      </c>
      <c r="G77" s="84">
        <v>1</v>
      </c>
      <c r="H77" s="84">
        <v>0</v>
      </c>
      <c r="I77" s="84">
        <v>3</v>
      </c>
      <c r="J77" s="84">
        <v>2</v>
      </c>
      <c r="K77" s="84">
        <f>D77+'RD3'!K77</f>
        <v>0</v>
      </c>
      <c r="L77" s="85">
        <v>5</v>
      </c>
      <c r="M77" s="81"/>
      <c r="N77" s="82"/>
      <c r="O77" s="83"/>
      <c r="P77" s="84"/>
      <c r="Q77" s="84"/>
      <c r="R77" s="84"/>
      <c r="S77" s="84"/>
      <c r="T77" s="84"/>
      <c r="U77" s="84"/>
      <c r="V77" s="84"/>
      <c r="W77" s="85"/>
      <c r="X77" s="1"/>
      <c r="Y77" s="156" t="s">
        <v>150</v>
      </c>
      <c r="Z77" s="1"/>
      <c r="AA77" t="s">
        <v>144</v>
      </c>
      <c r="AC77" s="153">
        <v>474</v>
      </c>
      <c r="AD77" s="36"/>
      <c r="AE77" s="37"/>
      <c r="AF77" s="36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</row>
    <row r="78" spans="1:180" ht="15.5" x14ac:dyDescent="0.35">
      <c r="A78" s="1"/>
      <c r="B78" s="81">
        <v>3</v>
      </c>
      <c r="C78" s="82" t="s">
        <v>49</v>
      </c>
      <c r="D78" s="94">
        <f>AF74</f>
        <v>0</v>
      </c>
      <c r="E78" s="84">
        <v>4</v>
      </c>
      <c r="F78" s="84" t="s">
        <v>7</v>
      </c>
      <c r="G78" s="84">
        <v>4</v>
      </c>
      <c r="H78" s="84">
        <v>0</v>
      </c>
      <c r="I78" s="84">
        <v>0</v>
      </c>
      <c r="J78" s="84">
        <v>8</v>
      </c>
      <c r="K78" s="84">
        <f>D78+'RD3'!K78</f>
        <v>0</v>
      </c>
      <c r="L78" s="85">
        <v>1</v>
      </c>
      <c r="M78" s="81"/>
      <c r="N78" s="82"/>
      <c r="O78" s="83"/>
      <c r="P78" s="84"/>
      <c r="Q78" s="84"/>
      <c r="R78" s="84"/>
      <c r="S78" s="84"/>
      <c r="T78" s="84"/>
      <c r="U78" s="84"/>
      <c r="V78" s="84"/>
      <c r="W78" s="85"/>
      <c r="X78" s="1"/>
      <c r="Y78" s="1"/>
      <c r="Z78" s="1"/>
      <c r="AA78" s="34"/>
      <c r="AB78" s="35"/>
      <c r="AC78" s="36"/>
      <c r="AD78" s="36"/>
      <c r="AE78" s="37"/>
      <c r="AF78" s="36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</row>
    <row r="79" spans="1:180" ht="15.5" x14ac:dyDescent="0.35">
      <c r="A79" s="1"/>
      <c r="B79" s="81">
        <v>4</v>
      </c>
      <c r="C79" s="82" t="s">
        <v>49</v>
      </c>
      <c r="D79" s="94">
        <f>AF79</f>
        <v>0</v>
      </c>
      <c r="E79" s="84">
        <v>3</v>
      </c>
      <c r="F79" s="84" t="s">
        <v>9</v>
      </c>
      <c r="G79" s="84">
        <v>2</v>
      </c>
      <c r="H79" s="84">
        <v>0</v>
      </c>
      <c r="I79" s="84">
        <v>2</v>
      </c>
      <c r="J79" s="84">
        <v>4</v>
      </c>
      <c r="K79" s="84">
        <f>D79+'RD3'!K79</f>
        <v>0</v>
      </c>
      <c r="L79" s="85">
        <v>3</v>
      </c>
      <c r="M79" s="81"/>
      <c r="N79" s="82"/>
      <c r="O79" s="83"/>
      <c r="P79" s="84"/>
      <c r="Q79" s="84"/>
      <c r="R79" s="84"/>
      <c r="S79" s="84"/>
      <c r="T79" s="84"/>
      <c r="U79" s="84"/>
      <c r="V79" s="84"/>
      <c r="W79" s="85"/>
      <c r="X79" s="1"/>
      <c r="Y79" s="1"/>
      <c r="Z79" s="1"/>
      <c r="AA79" s="36"/>
      <c r="AB79" s="38"/>
      <c r="AC79" s="36"/>
      <c r="AD79" s="36"/>
      <c r="AE79" s="36"/>
      <c r="AF79" s="36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</row>
    <row r="80" spans="1:180" ht="15.5" x14ac:dyDescent="0.35">
      <c r="A80" s="1"/>
      <c r="B80" s="81">
        <v>5</v>
      </c>
      <c r="C80" s="82" t="s">
        <v>49</v>
      </c>
      <c r="D80" s="94">
        <f>AF84</f>
        <v>0</v>
      </c>
      <c r="E80" s="84">
        <v>1</v>
      </c>
      <c r="F80" s="84" t="s">
        <v>9</v>
      </c>
      <c r="G80" s="84">
        <v>2</v>
      </c>
      <c r="H80" s="84">
        <v>0</v>
      </c>
      <c r="I80" s="84">
        <v>2</v>
      </c>
      <c r="J80" s="84">
        <v>4</v>
      </c>
      <c r="K80" s="84">
        <f>D80+'RD3'!K80</f>
        <v>0</v>
      </c>
      <c r="L80" s="85">
        <v>4</v>
      </c>
      <c r="M80" s="81"/>
      <c r="N80" s="82"/>
      <c r="O80" s="83"/>
      <c r="P80" s="84"/>
      <c r="Q80" s="84"/>
      <c r="R80" s="84"/>
      <c r="S80" s="84"/>
      <c r="T80" s="84"/>
      <c r="U80" s="84"/>
      <c r="V80" s="84"/>
      <c r="W80" s="85"/>
      <c r="X80" s="1"/>
      <c r="Y80" s="1"/>
      <c r="Z80" s="1"/>
      <c r="AA80" s="36"/>
      <c r="AB80" s="38"/>
      <c r="AC80" s="36"/>
      <c r="AD80" s="36"/>
      <c r="AE80" s="34"/>
      <c r="AF80" s="34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</row>
    <row r="81" spans="1:180" ht="15.5" x14ac:dyDescent="0.35">
      <c r="A81" s="1"/>
      <c r="B81" s="107">
        <v>6</v>
      </c>
      <c r="C81" s="96" t="s">
        <v>49</v>
      </c>
      <c r="D81" s="108">
        <f>AF89</f>
        <v>0</v>
      </c>
      <c r="E81" s="105">
        <v>2</v>
      </c>
      <c r="F81" s="105" t="s">
        <v>9</v>
      </c>
      <c r="G81" s="105">
        <v>0</v>
      </c>
      <c r="H81" s="105">
        <v>0</v>
      </c>
      <c r="I81" s="105">
        <v>4</v>
      </c>
      <c r="J81" s="105">
        <v>0</v>
      </c>
      <c r="K81" s="105" t="e">
        <f>D81+'RD3'!K81</f>
        <v>#REF!</v>
      </c>
      <c r="L81" s="106">
        <v>6</v>
      </c>
      <c r="M81" s="81"/>
      <c r="N81" s="82"/>
      <c r="O81" s="83"/>
      <c r="P81" s="84"/>
      <c r="Q81" s="84"/>
      <c r="R81" s="84"/>
      <c r="S81" s="84"/>
      <c r="T81" s="84"/>
      <c r="U81" s="84"/>
      <c r="V81" s="84"/>
      <c r="W81" s="85"/>
      <c r="X81" s="1"/>
      <c r="Y81" s="1"/>
      <c r="Z81" s="1"/>
      <c r="AA81" s="34"/>
      <c r="AB81" s="35"/>
      <c r="AC81" s="36"/>
      <c r="AD81" s="36"/>
      <c r="AE81" s="37"/>
      <c r="AF81" s="36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</row>
    <row r="82" spans="1:180" ht="15.5" x14ac:dyDescent="0.35">
      <c r="A82" s="1"/>
      <c r="B82" s="86"/>
      <c r="C82" s="95"/>
      <c r="D82" s="114"/>
      <c r="E82" s="86"/>
      <c r="F82" s="86"/>
      <c r="G82" s="86"/>
      <c r="H82" s="86"/>
      <c r="I82" s="86"/>
      <c r="J82" s="86"/>
      <c r="K82" s="86"/>
      <c r="L82" s="103"/>
      <c r="M82" s="86"/>
      <c r="N82" s="115"/>
      <c r="O82" s="103"/>
      <c r="P82" s="86"/>
      <c r="Q82" s="86"/>
      <c r="R82" s="86"/>
      <c r="S82" s="86"/>
      <c r="T82" s="86"/>
      <c r="U82" s="86"/>
      <c r="V82" s="86"/>
      <c r="W82" s="103"/>
      <c r="X82" s="1"/>
      <c r="Y82" s="1"/>
      <c r="Z82" s="1"/>
      <c r="AA82" s="34"/>
      <c r="AB82" s="35"/>
      <c r="AC82" s="36"/>
      <c r="AD82" s="36"/>
      <c r="AE82" s="37"/>
      <c r="AF82" s="36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</row>
    <row r="83" spans="1:180" ht="15.5" x14ac:dyDescent="0.35">
      <c r="A83" s="1"/>
      <c r="B83" s="56"/>
      <c r="C83" s="56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1"/>
      <c r="Y83" s="1"/>
      <c r="Z83" s="1"/>
      <c r="AA83" s="34"/>
      <c r="AB83" s="35"/>
      <c r="AC83" s="36"/>
      <c r="AD83" s="36"/>
      <c r="AE83" s="37"/>
      <c r="AF83" s="36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</row>
    <row r="84" spans="1:180" ht="15.5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34"/>
      <c r="AB84" s="38"/>
      <c r="AC84" s="36"/>
      <c r="AD84" s="36"/>
      <c r="AE84" s="36"/>
      <c r="AF84" s="36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</row>
    <row r="85" spans="1:180" ht="15.5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36"/>
      <c r="AB85" s="38"/>
      <c r="AC85" s="36"/>
      <c r="AD85" s="36"/>
      <c r="AE85" s="34"/>
      <c r="AF85" s="34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</row>
    <row r="86" spans="1:180" ht="15.5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43"/>
      <c r="AB86" s="41"/>
      <c r="AC86" s="36"/>
      <c r="AD86" s="41"/>
      <c r="AE86" s="41"/>
      <c r="AF86" s="36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</row>
    <row r="87" spans="1:180" ht="15.5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43"/>
      <c r="AB87" s="41"/>
      <c r="AC87" s="41"/>
      <c r="AD87" s="41"/>
      <c r="AE87" s="41"/>
      <c r="AF87" s="36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</row>
    <row r="88" spans="1:180" ht="15.5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43"/>
      <c r="AB88" s="41"/>
      <c r="AC88" s="41"/>
      <c r="AD88" s="41"/>
      <c r="AE88" s="41"/>
      <c r="AF88" s="36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</row>
    <row r="89" spans="1:180" ht="15.5" x14ac:dyDescent="0.35">
      <c r="A89" s="2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2"/>
      <c r="Z89" s="2"/>
      <c r="AA89" s="34"/>
      <c r="AB89" s="38"/>
      <c r="AC89" s="41"/>
      <c r="AD89" s="36"/>
      <c r="AE89" s="36"/>
      <c r="AF89" s="36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</row>
    <row r="90" spans="1:180" ht="15.5" x14ac:dyDescent="0.25">
      <c r="A90" s="27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7"/>
      <c r="Z90" s="27"/>
      <c r="AA90" s="36"/>
      <c r="AB90" s="38"/>
      <c r="AC90" s="36"/>
      <c r="AD90" s="36"/>
      <c r="AE90" s="34"/>
      <c r="AF90" s="34"/>
      <c r="AG90" s="27"/>
      <c r="AH90" s="27"/>
      <c r="AI90" s="27"/>
      <c r="AJ90" s="27"/>
      <c r="AK90" s="27"/>
      <c r="AL90" s="27"/>
      <c r="AM90" s="27"/>
      <c r="AN90" s="27"/>
      <c r="AO90" s="27"/>
      <c r="AP90" s="27"/>
      <c r="AQ90" s="27"/>
      <c r="AR90" s="27"/>
      <c r="AS90" s="27"/>
      <c r="AT90" s="27"/>
      <c r="AU90" s="27"/>
      <c r="AV90" s="27"/>
      <c r="AW90" s="27"/>
      <c r="AX90" s="27"/>
      <c r="AY90" s="27"/>
      <c r="AZ90" s="27"/>
      <c r="BA90" s="27"/>
      <c r="BB90" s="27"/>
      <c r="BC90" s="27"/>
      <c r="BD90" s="27"/>
      <c r="BE90" s="27"/>
      <c r="BF90" s="27"/>
      <c r="BG90" s="27"/>
      <c r="BH90" s="27"/>
      <c r="BI90" s="27"/>
      <c r="BJ90" s="27"/>
      <c r="BK90" s="27"/>
      <c r="BL90" s="27"/>
      <c r="BM90" s="27"/>
      <c r="BN90" s="27"/>
      <c r="BO90" s="27"/>
      <c r="BP90" s="27"/>
      <c r="BQ90" s="27"/>
      <c r="BR90" s="27"/>
      <c r="BS90" s="27"/>
      <c r="BT90" s="27"/>
      <c r="BU90" s="27"/>
      <c r="BV90" s="27"/>
      <c r="BW90" s="27"/>
      <c r="BX90" s="27"/>
      <c r="BY90" s="27"/>
      <c r="BZ90" s="27"/>
      <c r="CA90" s="27"/>
      <c r="CB90" s="27"/>
      <c r="CC90" s="27"/>
      <c r="CD90" s="27"/>
      <c r="CE90" s="27"/>
      <c r="CF90" s="27"/>
      <c r="CG90" s="27"/>
      <c r="CH90" s="27"/>
      <c r="CI90" s="11"/>
      <c r="CJ90" s="11"/>
      <c r="CK90" s="11"/>
      <c r="CL90" s="11"/>
      <c r="CM90" s="11"/>
      <c r="CN90" s="11"/>
      <c r="CO90" s="11"/>
      <c r="CP90" s="11"/>
      <c r="CQ90" s="11"/>
      <c r="CR90" s="11"/>
      <c r="CS90" s="11"/>
      <c r="CT90" s="11"/>
      <c r="CU90" s="11"/>
      <c r="CV90" s="11"/>
      <c r="CW90" s="11"/>
      <c r="CX90" s="11"/>
      <c r="CY90" s="11"/>
      <c r="CZ90" s="11"/>
      <c r="DA90" s="11"/>
      <c r="DB90" s="11"/>
      <c r="DC90" s="11"/>
      <c r="DD90" s="11"/>
      <c r="DE90" s="11"/>
      <c r="DF90" s="11"/>
      <c r="DG90" s="11"/>
      <c r="DH90" s="11"/>
      <c r="DI90" s="11"/>
      <c r="DJ90" s="11"/>
      <c r="DK90" s="11"/>
      <c r="DL90" s="11"/>
      <c r="DM90" s="11"/>
      <c r="DN90" s="11"/>
      <c r="DO90" s="11"/>
      <c r="DP90" s="11"/>
      <c r="DQ90" s="11"/>
      <c r="DR90" s="11"/>
      <c r="DS90" s="11"/>
      <c r="DT90" s="11"/>
      <c r="DU90" s="11"/>
      <c r="DV90" s="11"/>
      <c r="DW90" s="11"/>
      <c r="DX90" s="11"/>
      <c r="DY90" s="11"/>
      <c r="DZ90" s="11"/>
      <c r="EA90" s="11"/>
      <c r="EB90" s="11"/>
      <c r="EC90" s="11"/>
      <c r="ED90" s="11"/>
      <c r="EE90" s="11"/>
      <c r="EF90" s="11"/>
      <c r="EG90" s="11"/>
      <c r="EH90" s="11"/>
      <c r="EI90" s="11"/>
      <c r="EJ90" s="11"/>
      <c r="EK90" s="11"/>
      <c r="EL90" s="11"/>
      <c r="EM90" s="11"/>
      <c r="EN90" s="11"/>
      <c r="EO90" s="11"/>
      <c r="EP90" s="11"/>
      <c r="EQ90" s="11"/>
      <c r="ER90" s="11"/>
      <c r="ES90" s="11"/>
      <c r="ET90" s="11"/>
      <c r="EU90" s="11"/>
      <c r="EV90" s="11"/>
      <c r="EW90" s="11"/>
      <c r="EX90" s="11"/>
      <c r="EY90" s="11"/>
      <c r="EZ90" s="11"/>
      <c r="FA90" s="11"/>
      <c r="FB90" s="11"/>
      <c r="FC90" s="11"/>
      <c r="FD90" s="11"/>
      <c r="FE90" s="11"/>
      <c r="FF90" s="11"/>
      <c r="FG90" s="11"/>
      <c r="FH90" s="11"/>
      <c r="FI90" s="11"/>
      <c r="FJ90" s="11"/>
      <c r="FK90" s="11"/>
      <c r="FL90" s="11"/>
      <c r="FM90" s="11"/>
      <c r="FN90" s="11"/>
      <c r="FO90" s="11"/>
      <c r="FP90" s="11"/>
      <c r="FQ90" s="11"/>
      <c r="FR90" s="11"/>
      <c r="FS90" s="11"/>
      <c r="FT90" s="11"/>
      <c r="FU90" s="11"/>
      <c r="FV90" s="11"/>
      <c r="FW90" s="11"/>
      <c r="FX90" s="11"/>
    </row>
    <row r="91" spans="1:180" ht="13" x14ac:dyDescent="0.3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43"/>
      <c r="AB91" s="41"/>
      <c r="AC91" s="36"/>
      <c r="AD91" s="41"/>
      <c r="AE91" s="41"/>
      <c r="AF91" s="36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  <c r="BI91" s="27"/>
      <c r="BJ91" s="27"/>
      <c r="BK91" s="27"/>
      <c r="BL91" s="27"/>
      <c r="BM91" s="27"/>
      <c r="BN91" s="27"/>
      <c r="BO91" s="27"/>
      <c r="BP91" s="27"/>
      <c r="BQ91" s="27"/>
      <c r="BR91" s="27"/>
      <c r="BS91" s="27"/>
      <c r="BT91" s="27"/>
      <c r="BU91" s="27"/>
      <c r="BV91" s="27"/>
      <c r="BW91" s="27"/>
      <c r="BX91" s="27"/>
      <c r="BY91" s="27"/>
      <c r="BZ91" s="27"/>
      <c r="CA91" s="27"/>
      <c r="CB91" s="27"/>
      <c r="CC91" s="27"/>
      <c r="CD91" s="27"/>
      <c r="CE91" s="27"/>
      <c r="CF91" s="27"/>
      <c r="CG91" s="27"/>
      <c r="CH91" s="27"/>
      <c r="CI91" s="11"/>
      <c r="CJ91" s="11"/>
      <c r="CK91" s="11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  <c r="CW91" s="11"/>
      <c r="CX91" s="11"/>
      <c r="CY91" s="11"/>
      <c r="CZ91" s="11"/>
      <c r="DA91" s="11"/>
      <c r="DB91" s="11"/>
      <c r="DC91" s="11"/>
      <c r="DD91" s="11"/>
      <c r="DE91" s="11"/>
      <c r="DF91" s="11"/>
      <c r="DG91" s="11"/>
      <c r="DH91" s="11"/>
      <c r="DI91" s="11"/>
      <c r="DJ91" s="11"/>
      <c r="DK91" s="11"/>
      <c r="DL91" s="11"/>
      <c r="DM91" s="11"/>
      <c r="DN91" s="11"/>
      <c r="DO91" s="11"/>
      <c r="DP91" s="11"/>
      <c r="DQ91" s="11"/>
      <c r="DR91" s="11"/>
      <c r="DS91" s="11"/>
      <c r="DT91" s="11"/>
      <c r="DU91" s="11"/>
      <c r="DV91" s="11"/>
      <c r="DW91" s="11"/>
      <c r="DX91" s="11"/>
      <c r="DY91" s="11"/>
      <c r="DZ91" s="11"/>
      <c r="EA91" s="11"/>
      <c r="EB91" s="11"/>
      <c r="EC91" s="11"/>
      <c r="ED91" s="11"/>
      <c r="EE91" s="11"/>
      <c r="EF91" s="11"/>
      <c r="EG91" s="11"/>
      <c r="EH91" s="11"/>
      <c r="EI91" s="11"/>
      <c r="EJ91" s="11"/>
      <c r="EK91" s="11"/>
      <c r="EL91" s="11"/>
      <c r="EM91" s="11"/>
      <c r="EN91" s="11"/>
      <c r="EO91" s="11"/>
      <c r="EP91" s="11"/>
      <c r="EQ91" s="11"/>
      <c r="ER91" s="11"/>
      <c r="ES91" s="11"/>
      <c r="ET91" s="11"/>
      <c r="EU91" s="11"/>
      <c r="EV91" s="11"/>
      <c r="EW91" s="11"/>
      <c r="EX91" s="11"/>
      <c r="EY91" s="11"/>
      <c r="EZ91" s="11"/>
      <c r="FA91" s="11"/>
      <c r="FB91" s="11"/>
      <c r="FC91" s="11"/>
      <c r="FD91" s="11"/>
      <c r="FE91" s="11"/>
      <c r="FF91" s="11"/>
      <c r="FG91" s="11"/>
      <c r="FH91" s="11"/>
      <c r="FI91" s="11"/>
      <c r="FJ91" s="11"/>
      <c r="FK91" s="11"/>
      <c r="FL91" s="11"/>
      <c r="FM91" s="11"/>
      <c r="FN91" s="11"/>
      <c r="FO91" s="11"/>
      <c r="FP91" s="11"/>
      <c r="FQ91" s="11"/>
      <c r="FR91" s="11"/>
      <c r="FS91" s="11"/>
      <c r="FT91" s="11"/>
      <c r="FU91" s="11"/>
      <c r="FV91" s="11"/>
      <c r="FW91" s="11"/>
      <c r="FX91" s="11"/>
    </row>
    <row r="92" spans="1:180" ht="13" x14ac:dyDescent="0.3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43"/>
      <c r="AB92" s="41"/>
      <c r="AC92" s="41"/>
      <c r="AD92" s="41"/>
      <c r="AE92" s="41"/>
      <c r="AF92" s="36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  <c r="BH92" s="27"/>
      <c r="BI92" s="27"/>
      <c r="BJ92" s="27"/>
      <c r="BK92" s="27"/>
      <c r="BL92" s="27"/>
      <c r="BM92" s="27"/>
      <c r="BN92" s="27"/>
      <c r="BO92" s="27"/>
      <c r="BP92" s="27"/>
      <c r="BQ92" s="27"/>
      <c r="BR92" s="27"/>
      <c r="BS92" s="27"/>
      <c r="BT92" s="27"/>
      <c r="BU92" s="27"/>
      <c r="BV92" s="27"/>
      <c r="BW92" s="27"/>
      <c r="BX92" s="27"/>
      <c r="BY92" s="27"/>
      <c r="BZ92" s="27"/>
      <c r="CA92" s="27"/>
      <c r="CB92" s="27"/>
      <c r="CC92" s="27"/>
      <c r="CD92" s="27"/>
      <c r="CE92" s="27"/>
      <c r="CF92" s="27"/>
      <c r="CG92" s="27"/>
      <c r="CH92" s="27"/>
      <c r="CI92" s="11"/>
      <c r="CJ92" s="11"/>
      <c r="CK92" s="11"/>
      <c r="CL92" s="11"/>
      <c r="CM92" s="11"/>
      <c r="CN92" s="11"/>
      <c r="CO92" s="11"/>
      <c r="CP92" s="11"/>
      <c r="CQ92" s="11"/>
      <c r="CR92" s="11"/>
      <c r="CS92" s="11"/>
      <c r="CT92" s="11"/>
      <c r="CU92" s="11"/>
      <c r="CV92" s="11"/>
      <c r="CW92" s="11"/>
      <c r="CX92" s="11"/>
      <c r="CY92" s="11"/>
      <c r="CZ92" s="11"/>
      <c r="DA92" s="11"/>
      <c r="DB92" s="11"/>
      <c r="DC92" s="11"/>
      <c r="DD92" s="11"/>
      <c r="DE92" s="11"/>
      <c r="DF92" s="11"/>
      <c r="DG92" s="11"/>
      <c r="DH92" s="11"/>
      <c r="DI92" s="11"/>
      <c r="DJ92" s="11"/>
      <c r="DK92" s="11"/>
      <c r="DL92" s="11"/>
      <c r="DM92" s="11"/>
      <c r="DN92" s="11"/>
      <c r="DO92" s="11"/>
      <c r="DP92" s="11"/>
      <c r="DQ92" s="11"/>
      <c r="DR92" s="11"/>
      <c r="DS92" s="11"/>
      <c r="DT92" s="11"/>
      <c r="DU92" s="11"/>
      <c r="DV92" s="11"/>
      <c r="DW92" s="11"/>
      <c r="DX92" s="11"/>
      <c r="DY92" s="11"/>
      <c r="DZ92" s="11"/>
      <c r="EA92" s="11"/>
      <c r="EB92" s="11"/>
      <c r="EC92" s="11"/>
      <c r="ED92" s="11"/>
      <c r="EE92" s="11"/>
      <c r="EF92" s="11"/>
      <c r="EG92" s="11"/>
      <c r="EH92" s="11"/>
      <c r="EI92" s="11"/>
      <c r="EJ92" s="11"/>
      <c r="EK92" s="11"/>
      <c r="EL92" s="11"/>
      <c r="EM92" s="11"/>
      <c r="EN92" s="11"/>
      <c r="EO92" s="11"/>
      <c r="EP92" s="11"/>
      <c r="EQ92" s="11"/>
      <c r="ER92" s="11"/>
      <c r="ES92" s="11"/>
      <c r="ET92" s="11"/>
      <c r="EU92" s="11"/>
      <c r="EV92" s="11"/>
      <c r="EW92" s="11"/>
      <c r="EX92" s="11"/>
      <c r="EY92" s="11"/>
      <c r="EZ92" s="11"/>
      <c r="FA92" s="11"/>
      <c r="FB92" s="11"/>
      <c r="FC92" s="11"/>
      <c r="FD92" s="11"/>
      <c r="FE92" s="11"/>
      <c r="FF92" s="11"/>
      <c r="FG92" s="11"/>
      <c r="FH92" s="11"/>
      <c r="FI92" s="11"/>
      <c r="FJ92" s="11"/>
      <c r="FK92" s="11"/>
      <c r="FL92" s="11"/>
      <c r="FM92" s="11"/>
      <c r="FN92" s="11"/>
      <c r="FO92" s="11"/>
      <c r="FP92" s="11"/>
      <c r="FQ92" s="11"/>
      <c r="FR92" s="11"/>
      <c r="FS92" s="11"/>
      <c r="FT92" s="11"/>
      <c r="FU92" s="11"/>
      <c r="FV92" s="11"/>
      <c r="FW92" s="11"/>
      <c r="FX92" s="11"/>
    </row>
    <row r="93" spans="1:180" ht="13" x14ac:dyDescent="0.3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43"/>
      <c r="AB93" s="41"/>
      <c r="AC93" s="41"/>
      <c r="AD93" s="41"/>
      <c r="AE93" s="41"/>
      <c r="AF93" s="36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  <c r="BM93" s="27"/>
      <c r="BN93" s="27"/>
      <c r="BO93" s="27"/>
      <c r="BP93" s="27"/>
      <c r="BQ93" s="27"/>
      <c r="BR93" s="27"/>
      <c r="BS93" s="27"/>
      <c r="BT93" s="27"/>
      <c r="BU93" s="27"/>
      <c r="BV93" s="27"/>
      <c r="BW93" s="27"/>
      <c r="BX93" s="27"/>
      <c r="BY93" s="27"/>
      <c r="BZ93" s="27"/>
      <c r="CA93" s="27"/>
      <c r="CB93" s="27"/>
      <c r="CC93" s="27"/>
      <c r="CD93" s="27"/>
      <c r="CE93" s="27"/>
      <c r="CF93" s="27"/>
      <c r="CG93" s="27"/>
      <c r="CH93" s="27"/>
      <c r="CI93" s="11"/>
      <c r="CJ93" s="11"/>
      <c r="CK93" s="11"/>
      <c r="CL93" s="11"/>
      <c r="CM93" s="11"/>
      <c r="CN93" s="11"/>
      <c r="CO93" s="11"/>
      <c r="CP93" s="11"/>
      <c r="CQ93" s="11"/>
      <c r="CR93" s="11"/>
      <c r="CS93" s="11"/>
      <c r="CT93" s="11"/>
      <c r="CU93" s="11"/>
      <c r="CV93" s="11"/>
      <c r="CW93" s="11"/>
      <c r="CX93" s="11"/>
      <c r="CY93" s="11"/>
      <c r="CZ93" s="11"/>
      <c r="DA93" s="11"/>
      <c r="DB93" s="11"/>
      <c r="DC93" s="11"/>
      <c r="DD93" s="11"/>
      <c r="DE93" s="11"/>
      <c r="DF93" s="11"/>
      <c r="DG93" s="11"/>
      <c r="DH93" s="11"/>
      <c r="DI93" s="11"/>
      <c r="DJ93" s="11"/>
      <c r="DK93" s="11"/>
      <c r="DL93" s="11"/>
      <c r="DM93" s="11"/>
      <c r="DN93" s="11"/>
      <c r="DO93" s="11"/>
      <c r="DP93" s="11"/>
      <c r="DQ93" s="11"/>
      <c r="DR93" s="11"/>
      <c r="DS93" s="11"/>
      <c r="DT93" s="11"/>
      <c r="DU93" s="11"/>
      <c r="DV93" s="11"/>
      <c r="DW93" s="11"/>
      <c r="DX93" s="11"/>
      <c r="DY93" s="11"/>
      <c r="DZ93" s="11"/>
      <c r="EA93" s="11"/>
      <c r="EB93" s="11"/>
      <c r="EC93" s="11"/>
      <c r="ED93" s="11"/>
      <c r="EE93" s="11"/>
      <c r="EF93" s="11"/>
      <c r="EG93" s="11"/>
      <c r="EH93" s="11"/>
      <c r="EI93" s="11"/>
      <c r="EJ93" s="11"/>
      <c r="EK93" s="11"/>
      <c r="EL93" s="11"/>
      <c r="EM93" s="11"/>
      <c r="EN93" s="11"/>
      <c r="EO93" s="11"/>
      <c r="EP93" s="11"/>
      <c r="EQ93" s="11"/>
      <c r="ER93" s="11"/>
      <c r="ES93" s="11"/>
      <c r="ET93" s="11"/>
      <c r="EU93" s="11"/>
      <c r="EV93" s="11"/>
      <c r="EW93" s="11"/>
      <c r="EX93" s="11"/>
      <c r="EY93" s="11"/>
      <c r="EZ93" s="11"/>
      <c r="FA93" s="11"/>
      <c r="FB93" s="11"/>
      <c r="FC93" s="11"/>
      <c r="FD93" s="11"/>
      <c r="FE93" s="11"/>
      <c r="FF93" s="11"/>
      <c r="FG93" s="11"/>
      <c r="FH93" s="11"/>
      <c r="FI93" s="11"/>
      <c r="FJ93" s="11"/>
      <c r="FK93" s="11"/>
      <c r="FL93" s="11"/>
      <c r="FM93" s="11"/>
      <c r="FN93" s="11"/>
      <c r="FO93" s="11"/>
      <c r="FP93" s="11"/>
      <c r="FQ93" s="11"/>
      <c r="FR93" s="11"/>
      <c r="FS93" s="11"/>
      <c r="FT93" s="11"/>
      <c r="FU93" s="11"/>
      <c r="FV93" s="11"/>
      <c r="FW93" s="11"/>
      <c r="FX93" s="11"/>
    </row>
    <row r="94" spans="1:180" ht="13" x14ac:dyDescent="0.25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34"/>
      <c r="AB94" s="38"/>
      <c r="AC94" s="41"/>
      <c r="AD94" s="36"/>
      <c r="AE94" s="36"/>
      <c r="AF94" s="36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  <c r="BO94" s="27"/>
      <c r="BP94" s="27"/>
      <c r="BQ94" s="27"/>
      <c r="BR94" s="27"/>
      <c r="BS94" s="27"/>
      <c r="BT94" s="27"/>
      <c r="BU94" s="27"/>
      <c r="BV94" s="27"/>
      <c r="BW94" s="27"/>
      <c r="BX94" s="27"/>
      <c r="BY94" s="27"/>
      <c r="BZ94" s="27"/>
      <c r="CA94" s="27"/>
      <c r="CB94" s="27"/>
      <c r="CC94" s="27"/>
      <c r="CD94" s="27"/>
      <c r="CE94" s="27"/>
      <c r="CF94" s="27"/>
      <c r="CG94" s="27"/>
      <c r="CH94" s="27"/>
      <c r="CI94" s="11"/>
      <c r="CJ94" s="11"/>
      <c r="CK94" s="11"/>
      <c r="CL94" s="11"/>
      <c r="CM94" s="11"/>
      <c r="CN94" s="11"/>
      <c r="CO94" s="11"/>
      <c r="CP94" s="11"/>
      <c r="CQ94" s="11"/>
      <c r="CR94" s="11"/>
      <c r="CS94" s="11"/>
      <c r="CT94" s="11"/>
      <c r="CU94" s="11"/>
      <c r="CV94" s="11"/>
      <c r="CW94" s="11"/>
      <c r="CX94" s="11"/>
      <c r="CY94" s="11"/>
      <c r="CZ94" s="11"/>
      <c r="DA94" s="11"/>
      <c r="DB94" s="11"/>
      <c r="DC94" s="11"/>
      <c r="DD94" s="11"/>
      <c r="DE94" s="11"/>
      <c r="DF94" s="11"/>
      <c r="DG94" s="11"/>
      <c r="DH94" s="11"/>
      <c r="DI94" s="11"/>
      <c r="DJ94" s="11"/>
      <c r="DK94" s="11"/>
      <c r="DL94" s="11"/>
      <c r="DM94" s="11"/>
      <c r="DN94" s="11"/>
      <c r="DO94" s="11"/>
      <c r="DP94" s="11"/>
      <c r="DQ94" s="11"/>
      <c r="DR94" s="11"/>
      <c r="DS94" s="11"/>
      <c r="DT94" s="11"/>
      <c r="DU94" s="11"/>
      <c r="DV94" s="11"/>
      <c r="DW94" s="11"/>
      <c r="DX94" s="11"/>
      <c r="DY94" s="11"/>
      <c r="DZ94" s="11"/>
      <c r="EA94" s="11"/>
      <c r="EB94" s="11"/>
      <c r="EC94" s="11"/>
      <c r="ED94" s="11"/>
      <c r="EE94" s="11"/>
      <c r="EF94" s="11"/>
      <c r="EG94" s="11"/>
      <c r="EH94" s="11"/>
      <c r="EI94" s="11"/>
      <c r="EJ94" s="11"/>
      <c r="EK94" s="11"/>
      <c r="EL94" s="11"/>
      <c r="EM94" s="11"/>
      <c r="EN94" s="11"/>
      <c r="EO94" s="11"/>
      <c r="EP94" s="11"/>
      <c r="EQ94" s="11"/>
      <c r="ER94" s="11"/>
      <c r="ES94" s="11"/>
      <c r="ET94" s="11"/>
      <c r="EU94" s="11"/>
      <c r="EV94" s="11"/>
      <c r="EW94" s="11"/>
      <c r="EX94" s="11"/>
      <c r="EY94" s="11"/>
      <c r="EZ94" s="11"/>
      <c r="FA94" s="11"/>
      <c r="FB94" s="11"/>
      <c r="FC94" s="11"/>
      <c r="FD94" s="11"/>
      <c r="FE94" s="11"/>
      <c r="FF94" s="11"/>
      <c r="FG94" s="11"/>
      <c r="FH94" s="11"/>
      <c r="FI94" s="11"/>
      <c r="FJ94" s="11"/>
      <c r="FK94" s="11"/>
      <c r="FL94" s="11"/>
      <c r="FM94" s="11"/>
      <c r="FN94" s="11"/>
      <c r="FO94" s="11"/>
      <c r="FP94" s="11"/>
      <c r="FQ94" s="11"/>
      <c r="FR94" s="11"/>
      <c r="FS94" s="11"/>
      <c r="FT94" s="11"/>
      <c r="FU94" s="11"/>
      <c r="FV94" s="11"/>
      <c r="FW94" s="11"/>
      <c r="FX94" s="11"/>
    </row>
    <row r="95" spans="1:180" ht="13" x14ac:dyDescent="0.25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C95" s="36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  <c r="BM95" s="27"/>
      <c r="BN95" s="27"/>
      <c r="BO95" s="27"/>
      <c r="BP95" s="27"/>
      <c r="BQ95" s="27"/>
      <c r="BR95" s="27"/>
      <c r="BS95" s="27"/>
      <c r="BT95" s="27"/>
      <c r="BU95" s="27"/>
      <c r="BV95" s="27"/>
      <c r="BW95" s="27"/>
      <c r="BX95" s="27"/>
      <c r="BY95" s="27"/>
      <c r="BZ95" s="27"/>
      <c r="CA95" s="27"/>
      <c r="CB95" s="27"/>
      <c r="CC95" s="27"/>
      <c r="CD95" s="27"/>
      <c r="CE95" s="27"/>
      <c r="CF95" s="27"/>
      <c r="CG95" s="27"/>
      <c r="CH95" s="27"/>
      <c r="CI95" s="11"/>
      <c r="CJ95" s="11"/>
      <c r="CK95" s="11"/>
      <c r="CL95" s="11"/>
      <c r="CM95" s="11"/>
      <c r="CN95" s="11"/>
      <c r="CO95" s="11"/>
      <c r="CP95" s="11"/>
      <c r="CQ95" s="11"/>
      <c r="CR95" s="11"/>
      <c r="CS95" s="11"/>
      <c r="CT95" s="11"/>
      <c r="CU95" s="11"/>
      <c r="CV95" s="11"/>
      <c r="CW95" s="11"/>
      <c r="CX95" s="11"/>
      <c r="CY95" s="11"/>
      <c r="CZ95" s="11"/>
      <c r="DA95" s="11"/>
      <c r="DB95" s="11"/>
      <c r="DC95" s="11"/>
      <c r="DD95" s="11"/>
      <c r="DE95" s="11"/>
      <c r="DF95" s="11"/>
      <c r="DG95" s="11"/>
      <c r="DH95" s="11"/>
      <c r="DI95" s="11"/>
      <c r="DJ95" s="11"/>
      <c r="DK95" s="11"/>
      <c r="DL95" s="11"/>
      <c r="DM95" s="11"/>
      <c r="DN95" s="11"/>
      <c r="DO95" s="11"/>
      <c r="DP95" s="11"/>
      <c r="DQ95" s="11"/>
      <c r="DR95" s="11"/>
      <c r="DS95" s="11"/>
      <c r="DT95" s="11"/>
      <c r="DU95" s="11"/>
      <c r="DV95" s="11"/>
      <c r="DW95" s="11"/>
      <c r="DX95" s="11"/>
      <c r="DY95" s="11"/>
      <c r="DZ95" s="11"/>
      <c r="EA95" s="11"/>
      <c r="EB95" s="11"/>
      <c r="EC95" s="11"/>
      <c r="ED95" s="11"/>
      <c r="EE95" s="11"/>
      <c r="EF95" s="11"/>
      <c r="EG95" s="11"/>
      <c r="EH95" s="11"/>
      <c r="EI95" s="11"/>
      <c r="EJ95" s="11"/>
      <c r="EK95" s="11"/>
      <c r="EL95" s="11"/>
      <c r="EM95" s="11"/>
      <c r="EN95" s="11"/>
      <c r="EO95" s="11"/>
      <c r="EP95" s="11"/>
      <c r="EQ95" s="11"/>
      <c r="ER95" s="11"/>
      <c r="ES95" s="11"/>
      <c r="ET95" s="11"/>
      <c r="EU95" s="11"/>
      <c r="EV95" s="11"/>
      <c r="EW95" s="11"/>
      <c r="EX95" s="11"/>
      <c r="EY95" s="11"/>
      <c r="EZ95" s="11"/>
      <c r="FA95" s="11"/>
      <c r="FB95" s="11"/>
      <c r="FC95" s="11"/>
      <c r="FD95" s="11"/>
      <c r="FE95" s="11"/>
      <c r="FF95" s="11"/>
      <c r="FG95" s="11"/>
      <c r="FH95" s="11"/>
      <c r="FI95" s="11"/>
      <c r="FJ95" s="11"/>
      <c r="FK95" s="11"/>
      <c r="FL95" s="11"/>
      <c r="FM95" s="11"/>
      <c r="FN95" s="11"/>
      <c r="FO95" s="11"/>
      <c r="FP95" s="11"/>
      <c r="FQ95" s="11"/>
      <c r="FR95" s="11"/>
      <c r="FS95" s="11"/>
      <c r="FT95" s="11"/>
      <c r="FU95" s="11"/>
      <c r="FV95" s="11"/>
      <c r="FW95" s="11"/>
      <c r="FX95" s="11"/>
    </row>
    <row r="96" spans="1:180" x14ac:dyDescent="0.25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1"/>
      <c r="BH96" s="11"/>
      <c r="BI96" s="11"/>
      <c r="BJ96" s="11"/>
      <c r="BK96" s="11"/>
      <c r="BL96" s="11"/>
      <c r="BM96" s="11"/>
      <c r="BN96" s="11"/>
      <c r="BO96" s="11"/>
      <c r="BP96" s="11"/>
      <c r="BQ96" s="11"/>
      <c r="BR96" s="11"/>
      <c r="BS96" s="11"/>
      <c r="BT96" s="11"/>
      <c r="BU96" s="11"/>
      <c r="BV96" s="11"/>
      <c r="BW96" s="11"/>
      <c r="BX96" s="11"/>
      <c r="BY96" s="11"/>
      <c r="BZ96" s="11"/>
      <c r="CA96" s="11"/>
      <c r="CB96" s="11"/>
      <c r="CC96" s="11"/>
      <c r="CD96" s="11"/>
      <c r="CE96" s="11"/>
      <c r="CF96" s="11"/>
      <c r="CG96" s="11"/>
      <c r="CH96" s="11"/>
      <c r="CI96" s="11"/>
      <c r="CJ96" s="11"/>
      <c r="CK96" s="11"/>
      <c r="CL96" s="11"/>
      <c r="CM96" s="11"/>
      <c r="CN96" s="11"/>
      <c r="CO96" s="11"/>
      <c r="CP96" s="11"/>
      <c r="CQ96" s="11"/>
      <c r="CR96" s="11"/>
      <c r="CS96" s="11"/>
      <c r="CT96" s="11"/>
      <c r="CU96" s="11"/>
      <c r="CV96" s="11"/>
      <c r="CW96" s="11"/>
      <c r="CX96" s="11"/>
      <c r="CY96" s="11"/>
      <c r="CZ96" s="11"/>
      <c r="DA96" s="11"/>
      <c r="DB96" s="11"/>
      <c r="DC96" s="11"/>
      <c r="DD96" s="11"/>
      <c r="DE96" s="11"/>
      <c r="DF96" s="11"/>
      <c r="DG96" s="11"/>
      <c r="DH96" s="11"/>
      <c r="DI96" s="11"/>
      <c r="DJ96" s="11"/>
      <c r="DK96" s="11"/>
      <c r="DL96" s="11"/>
      <c r="DM96" s="11"/>
      <c r="DN96" s="11"/>
      <c r="DO96" s="11"/>
      <c r="DP96" s="11"/>
      <c r="DQ96" s="11"/>
      <c r="DR96" s="11"/>
      <c r="DS96" s="11"/>
      <c r="DT96" s="11"/>
      <c r="DU96" s="11"/>
      <c r="DV96" s="11"/>
      <c r="DW96" s="11"/>
      <c r="DX96" s="11"/>
      <c r="DY96" s="11"/>
      <c r="DZ96" s="11"/>
      <c r="EA96" s="11"/>
      <c r="EB96" s="11"/>
      <c r="EC96" s="11"/>
      <c r="ED96" s="11"/>
      <c r="EE96" s="11"/>
      <c r="EF96" s="11"/>
      <c r="EG96" s="11"/>
      <c r="EH96" s="11"/>
      <c r="EI96" s="11"/>
      <c r="EJ96" s="11"/>
      <c r="EK96" s="11"/>
      <c r="EL96" s="11"/>
      <c r="EM96" s="11"/>
      <c r="EN96" s="11"/>
      <c r="EO96" s="11"/>
      <c r="EP96" s="11"/>
      <c r="EQ96" s="11"/>
      <c r="ER96" s="11"/>
      <c r="ES96" s="11"/>
      <c r="ET96" s="11"/>
      <c r="EU96" s="11"/>
      <c r="EV96" s="11"/>
      <c r="EW96" s="11"/>
      <c r="EX96" s="11"/>
      <c r="EY96" s="11"/>
      <c r="EZ96" s="11"/>
      <c r="FA96" s="11"/>
      <c r="FB96" s="11"/>
      <c r="FC96" s="11"/>
      <c r="FD96" s="11"/>
      <c r="FE96" s="11"/>
      <c r="FF96" s="11"/>
      <c r="FG96" s="11"/>
      <c r="FH96" s="11"/>
      <c r="FI96" s="11"/>
      <c r="FJ96" s="11"/>
      <c r="FK96" s="11"/>
      <c r="FL96" s="11"/>
      <c r="FM96" s="11"/>
      <c r="FN96" s="11"/>
      <c r="FO96" s="11"/>
      <c r="FP96" s="11"/>
      <c r="FQ96" s="11"/>
      <c r="FR96" s="11"/>
      <c r="FS96" s="11"/>
      <c r="FT96" s="11"/>
      <c r="FU96" s="11"/>
      <c r="FV96" s="11"/>
      <c r="FW96" s="11"/>
      <c r="FX96" s="11"/>
    </row>
    <row r="97" spans="1:180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  <c r="CC97" s="11"/>
      <c r="CD97" s="11"/>
      <c r="CE97" s="11"/>
      <c r="CF97" s="11"/>
      <c r="CG97" s="11"/>
      <c r="CH97" s="11"/>
      <c r="CI97" s="11"/>
      <c r="CJ97" s="11"/>
      <c r="CK97" s="11"/>
      <c r="CL97" s="11"/>
      <c r="CM97" s="11"/>
      <c r="CN97" s="11"/>
      <c r="CO97" s="11"/>
      <c r="CP97" s="11"/>
      <c r="CQ97" s="11"/>
      <c r="CR97" s="11"/>
      <c r="CS97" s="11"/>
      <c r="CT97" s="11"/>
      <c r="CU97" s="11"/>
      <c r="CV97" s="11"/>
      <c r="CW97" s="11"/>
      <c r="CX97" s="11"/>
      <c r="CY97" s="11"/>
      <c r="CZ97" s="11"/>
      <c r="DA97" s="11"/>
      <c r="DB97" s="11"/>
      <c r="DC97" s="11"/>
      <c r="DD97" s="11"/>
      <c r="DE97" s="11"/>
      <c r="DF97" s="11"/>
      <c r="DG97" s="11"/>
      <c r="DH97" s="11"/>
      <c r="DI97" s="11"/>
      <c r="DJ97" s="11"/>
      <c r="DK97" s="11"/>
      <c r="DL97" s="11"/>
      <c r="DM97" s="11"/>
      <c r="DN97" s="11"/>
      <c r="DO97" s="11"/>
      <c r="DP97" s="11"/>
      <c r="DQ97" s="11"/>
      <c r="DR97" s="11"/>
      <c r="DS97" s="11"/>
      <c r="DT97" s="11"/>
      <c r="DU97" s="11"/>
      <c r="DV97" s="11"/>
      <c r="DW97" s="11"/>
      <c r="DX97" s="11"/>
      <c r="DY97" s="11"/>
      <c r="DZ97" s="11"/>
      <c r="EA97" s="11"/>
      <c r="EB97" s="11"/>
      <c r="EC97" s="11"/>
      <c r="ED97" s="11"/>
      <c r="EE97" s="11"/>
      <c r="EF97" s="11"/>
      <c r="EG97" s="11"/>
      <c r="EH97" s="11"/>
      <c r="EI97" s="11"/>
      <c r="EJ97" s="11"/>
      <c r="EK97" s="11"/>
      <c r="EL97" s="11"/>
      <c r="EM97" s="11"/>
      <c r="EN97" s="11"/>
      <c r="EO97" s="11"/>
      <c r="EP97" s="11"/>
      <c r="EQ97" s="11"/>
      <c r="ER97" s="11"/>
      <c r="ES97" s="11"/>
      <c r="ET97" s="11"/>
      <c r="EU97" s="11"/>
      <c r="EV97" s="11"/>
      <c r="EW97" s="11"/>
      <c r="EX97" s="11"/>
      <c r="EY97" s="11"/>
      <c r="EZ97" s="11"/>
      <c r="FA97" s="11"/>
      <c r="FB97" s="11"/>
      <c r="FC97" s="11"/>
      <c r="FD97" s="11"/>
      <c r="FE97" s="11"/>
      <c r="FF97" s="11"/>
      <c r="FG97" s="11"/>
      <c r="FH97" s="11"/>
      <c r="FI97" s="11"/>
      <c r="FJ97" s="11"/>
      <c r="FK97" s="11"/>
      <c r="FL97" s="11"/>
      <c r="FM97" s="11"/>
      <c r="FN97" s="11"/>
      <c r="FO97" s="11"/>
      <c r="FP97" s="11"/>
      <c r="FQ97" s="11"/>
      <c r="FR97" s="11"/>
      <c r="FS97" s="11"/>
      <c r="FT97" s="11"/>
      <c r="FU97" s="11"/>
      <c r="FV97" s="11"/>
      <c r="FW97" s="11"/>
      <c r="FX97" s="11"/>
    </row>
    <row r="98" spans="1:180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  <c r="CE98" s="11"/>
      <c r="CF98" s="11"/>
      <c r="CG98" s="11"/>
      <c r="CH98" s="11"/>
      <c r="CI98" s="11"/>
      <c r="CJ98" s="11"/>
      <c r="CK98" s="11"/>
      <c r="CL98" s="11"/>
      <c r="CM98" s="11"/>
      <c r="CN98" s="11"/>
      <c r="CO98" s="11"/>
      <c r="CP98" s="11"/>
      <c r="CQ98" s="11"/>
      <c r="CR98" s="11"/>
      <c r="CS98" s="11"/>
      <c r="CT98" s="11"/>
      <c r="CU98" s="11"/>
      <c r="CV98" s="11"/>
      <c r="CW98" s="11"/>
      <c r="CX98" s="11"/>
      <c r="CY98" s="11"/>
      <c r="CZ98" s="11"/>
      <c r="DA98" s="11"/>
      <c r="DB98" s="11"/>
      <c r="DC98" s="11"/>
      <c r="DD98" s="11"/>
      <c r="DE98" s="11"/>
      <c r="DF98" s="11"/>
      <c r="DG98" s="11"/>
      <c r="DH98" s="11"/>
      <c r="DI98" s="11"/>
      <c r="DJ98" s="11"/>
      <c r="DK98" s="11"/>
      <c r="DL98" s="11"/>
      <c r="DM98" s="11"/>
      <c r="DN98" s="11"/>
      <c r="DO98" s="11"/>
      <c r="DP98" s="11"/>
      <c r="DQ98" s="11"/>
      <c r="DR98" s="11"/>
      <c r="DS98" s="11"/>
      <c r="DT98" s="11"/>
      <c r="DU98" s="11"/>
      <c r="DV98" s="11"/>
      <c r="DW98" s="11"/>
      <c r="DX98" s="11"/>
      <c r="DY98" s="11"/>
      <c r="DZ98" s="11"/>
      <c r="EA98" s="11"/>
      <c r="EB98" s="11"/>
      <c r="EC98" s="11"/>
      <c r="ED98" s="11"/>
      <c r="EE98" s="11"/>
      <c r="EF98" s="11"/>
      <c r="EG98" s="11"/>
      <c r="EH98" s="11"/>
      <c r="EI98" s="11"/>
      <c r="EJ98" s="11"/>
      <c r="EK98" s="11"/>
      <c r="EL98" s="11"/>
      <c r="EM98" s="11"/>
      <c r="EN98" s="11"/>
      <c r="EO98" s="11"/>
      <c r="EP98" s="11"/>
      <c r="EQ98" s="11"/>
      <c r="ER98" s="11"/>
      <c r="ES98" s="11"/>
      <c r="ET98" s="11"/>
      <c r="EU98" s="11"/>
      <c r="EV98" s="11"/>
      <c r="EW98" s="11"/>
      <c r="EX98" s="11"/>
      <c r="EY98" s="11"/>
      <c r="EZ98" s="11"/>
      <c r="FA98" s="11"/>
      <c r="FB98" s="11"/>
      <c r="FC98" s="11"/>
      <c r="FD98" s="11"/>
      <c r="FE98" s="11"/>
      <c r="FF98" s="11"/>
      <c r="FG98" s="11"/>
      <c r="FH98" s="11"/>
      <c r="FI98" s="11"/>
      <c r="FJ98" s="11"/>
      <c r="FK98" s="11"/>
      <c r="FL98" s="11"/>
      <c r="FM98" s="11"/>
      <c r="FN98" s="11"/>
      <c r="FO98" s="11"/>
      <c r="FP98" s="11"/>
      <c r="FQ98" s="11"/>
      <c r="FR98" s="11"/>
      <c r="FS98" s="11"/>
      <c r="FT98" s="11"/>
      <c r="FU98" s="11"/>
      <c r="FV98" s="11"/>
      <c r="FW98" s="11"/>
      <c r="FX98" s="11"/>
    </row>
    <row r="99" spans="1:180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  <c r="CC99" s="11"/>
      <c r="CD99" s="11"/>
      <c r="CE99" s="11"/>
      <c r="CF99" s="11"/>
      <c r="CG99" s="11"/>
      <c r="CH99" s="11"/>
      <c r="CI99" s="11"/>
      <c r="CJ99" s="11"/>
      <c r="CK99" s="11"/>
      <c r="CL99" s="11"/>
      <c r="CM99" s="11"/>
      <c r="CN99" s="11"/>
      <c r="CO99" s="11"/>
      <c r="CP99" s="11"/>
      <c r="CQ99" s="11"/>
      <c r="CR99" s="11"/>
      <c r="CS99" s="11"/>
      <c r="CT99" s="11"/>
      <c r="CU99" s="11"/>
      <c r="CV99" s="11"/>
      <c r="CW99" s="11"/>
      <c r="CX99" s="11"/>
      <c r="CY99" s="11"/>
      <c r="CZ99" s="11"/>
      <c r="DA99" s="11"/>
      <c r="DB99" s="11"/>
      <c r="DC99" s="11"/>
      <c r="DD99" s="11"/>
      <c r="DE99" s="11"/>
      <c r="DF99" s="11"/>
      <c r="DG99" s="11"/>
      <c r="DH99" s="11"/>
      <c r="DI99" s="11"/>
      <c r="DJ99" s="11"/>
      <c r="DK99" s="11"/>
      <c r="DL99" s="11"/>
      <c r="DM99" s="11"/>
      <c r="DN99" s="11"/>
      <c r="DO99" s="11"/>
      <c r="DP99" s="11"/>
      <c r="DQ99" s="11"/>
      <c r="DR99" s="11"/>
      <c r="DS99" s="11"/>
      <c r="DT99" s="11"/>
      <c r="DU99" s="11"/>
      <c r="DV99" s="11"/>
      <c r="DW99" s="11"/>
      <c r="DX99" s="11"/>
      <c r="DY99" s="11"/>
      <c r="DZ99" s="11"/>
      <c r="EA99" s="11"/>
      <c r="EB99" s="11"/>
      <c r="EC99" s="11"/>
      <c r="ED99" s="11"/>
      <c r="EE99" s="11"/>
      <c r="EF99" s="11"/>
      <c r="EG99" s="11"/>
      <c r="EH99" s="11"/>
      <c r="EI99" s="11"/>
      <c r="EJ99" s="11"/>
      <c r="EK99" s="11"/>
      <c r="EL99" s="11"/>
      <c r="EM99" s="11"/>
      <c r="EN99" s="11"/>
      <c r="EO99" s="11"/>
      <c r="EP99" s="11"/>
      <c r="EQ99" s="11"/>
      <c r="ER99" s="11"/>
      <c r="ES99" s="11"/>
      <c r="ET99" s="11"/>
      <c r="EU99" s="11"/>
      <c r="EV99" s="11"/>
      <c r="EW99" s="11"/>
      <c r="EX99" s="11"/>
      <c r="EY99" s="11"/>
      <c r="EZ99" s="11"/>
      <c r="FA99" s="11"/>
      <c r="FB99" s="11"/>
      <c r="FC99" s="11"/>
      <c r="FD99" s="11"/>
      <c r="FE99" s="11"/>
      <c r="FF99" s="11"/>
      <c r="FG99" s="11"/>
      <c r="FH99" s="11"/>
      <c r="FI99" s="11"/>
      <c r="FJ99" s="11"/>
      <c r="FK99" s="11"/>
      <c r="FL99" s="11"/>
      <c r="FM99" s="11"/>
      <c r="FN99" s="11"/>
      <c r="FO99" s="11"/>
      <c r="FP99" s="11"/>
      <c r="FQ99" s="11"/>
      <c r="FR99" s="11"/>
      <c r="FS99" s="11"/>
      <c r="FT99" s="11"/>
      <c r="FU99" s="11"/>
      <c r="FV99" s="11"/>
      <c r="FW99" s="11"/>
      <c r="FX99" s="11"/>
    </row>
    <row r="100" spans="1:180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  <c r="CC100" s="11"/>
      <c r="CD100" s="11"/>
      <c r="CE100" s="11"/>
      <c r="CF100" s="11"/>
      <c r="CG100" s="11"/>
      <c r="CH100" s="11"/>
      <c r="CI100" s="11"/>
      <c r="CJ100" s="11"/>
      <c r="CK100" s="11"/>
      <c r="CL100" s="11"/>
      <c r="CM100" s="11"/>
      <c r="CN100" s="11"/>
      <c r="CO100" s="11"/>
      <c r="CP100" s="11"/>
      <c r="CQ100" s="11"/>
      <c r="CR100" s="11"/>
      <c r="CS100" s="11"/>
      <c r="CT100" s="11"/>
      <c r="CU100" s="11"/>
      <c r="CV100" s="11"/>
      <c r="CW100" s="11"/>
      <c r="CX100" s="11"/>
      <c r="CY100" s="11"/>
      <c r="CZ100" s="11"/>
      <c r="DA100" s="11"/>
      <c r="DB100" s="11"/>
      <c r="DC100" s="11"/>
      <c r="DD100" s="11"/>
      <c r="DE100" s="11"/>
      <c r="DF100" s="11"/>
      <c r="DG100" s="11"/>
      <c r="DH100" s="11"/>
      <c r="DI100" s="11"/>
      <c r="DJ100" s="11"/>
      <c r="DK100" s="11"/>
      <c r="DL100" s="11"/>
      <c r="DM100" s="11"/>
      <c r="DN100" s="11"/>
      <c r="DO100" s="11"/>
      <c r="DP100" s="11"/>
      <c r="DQ100" s="11"/>
      <c r="DR100" s="11"/>
      <c r="DS100" s="11"/>
      <c r="DT100" s="11"/>
      <c r="DU100" s="11"/>
      <c r="DV100" s="11"/>
      <c r="DW100" s="11"/>
      <c r="DX100" s="11"/>
      <c r="DY100" s="11"/>
      <c r="DZ100" s="11"/>
      <c r="EA100" s="11"/>
      <c r="EB100" s="11"/>
      <c r="EC100" s="11"/>
      <c r="ED100" s="11"/>
      <c r="EE100" s="11"/>
      <c r="EF100" s="11"/>
      <c r="EG100" s="11"/>
      <c r="EH100" s="11"/>
      <c r="EI100" s="11"/>
      <c r="EJ100" s="11"/>
      <c r="EK100" s="11"/>
      <c r="EL100" s="11"/>
      <c r="EM100" s="11"/>
      <c r="EN100" s="11"/>
      <c r="EO100" s="11"/>
      <c r="EP100" s="11"/>
      <c r="EQ100" s="11"/>
      <c r="ER100" s="11"/>
      <c r="ES100" s="11"/>
      <c r="ET100" s="11"/>
      <c r="EU100" s="11"/>
      <c r="EV100" s="11"/>
      <c r="EW100" s="11"/>
      <c r="EX100" s="11"/>
      <c r="EY100" s="11"/>
      <c r="EZ100" s="11"/>
      <c r="FA100" s="11"/>
      <c r="FB100" s="11"/>
      <c r="FC100" s="11"/>
      <c r="FD100" s="11"/>
      <c r="FE100" s="11"/>
      <c r="FF100" s="11"/>
      <c r="FG100" s="11"/>
      <c r="FH100" s="11"/>
      <c r="FI100" s="11"/>
      <c r="FJ100" s="11"/>
      <c r="FK100" s="11"/>
      <c r="FL100" s="11"/>
      <c r="FM100" s="11"/>
      <c r="FN100" s="11"/>
      <c r="FO100" s="11"/>
      <c r="FP100" s="11"/>
      <c r="FQ100" s="11"/>
      <c r="FR100" s="11"/>
      <c r="FS100" s="11"/>
      <c r="FT100" s="11"/>
      <c r="FU100" s="11"/>
      <c r="FV100" s="11"/>
      <c r="FW100" s="11"/>
      <c r="FX100" s="11"/>
    </row>
    <row r="101" spans="1:180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1"/>
      <c r="CC101" s="11"/>
      <c r="CD101" s="11"/>
      <c r="CE101" s="11"/>
      <c r="CF101" s="11"/>
      <c r="CG101" s="11"/>
      <c r="CH101" s="11"/>
      <c r="CI101" s="11"/>
      <c r="CJ101" s="11"/>
      <c r="CK101" s="11"/>
      <c r="CL101" s="11"/>
      <c r="CM101" s="11"/>
      <c r="CN101" s="11"/>
      <c r="CO101" s="11"/>
      <c r="CP101" s="11"/>
      <c r="CQ101" s="11"/>
      <c r="CR101" s="11"/>
      <c r="CS101" s="11"/>
      <c r="CT101" s="11"/>
      <c r="CU101" s="11"/>
      <c r="CV101" s="11"/>
      <c r="CW101" s="11"/>
      <c r="CX101" s="11"/>
      <c r="CY101" s="11"/>
      <c r="CZ101" s="11"/>
      <c r="DA101" s="11"/>
      <c r="DB101" s="11"/>
      <c r="DC101" s="11"/>
      <c r="DD101" s="11"/>
      <c r="DE101" s="11"/>
      <c r="DF101" s="11"/>
      <c r="DG101" s="11"/>
      <c r="DH101" s="11"/>
      <c r="DI101" s="11"/>
      <c r="DJ101" s="11"/>
      <c r="DK101" s="11"/>
      <c r="DL101" s="11"/>
      <c r="DM101" s="11"/>
      <c r="DN101" s="11"/>
      <c r="DO101" s="11"/>
      <c r="DP101" s="11"/>
      <c r="DQ101" s="11"/>
      <c r="DR101" s="11"/>
      <c r="DS101" s="11"/>
      <c r="DT101" s="11"/>
      <c r="DU101" s="11"/>
      <c r="DV101" s="11"/>
      <c r="DW101" s="11"/>
      <c r="DX101" s="11"/>
      <c r="DY101" s="11"/>
      <c r="DZ101" s="11"/>
      <c r="EA101" s="11"/>
      <c r="EB101" s="11"/>
      <c r="EC101" s="11"/>
      <c r="ED101" s="11"/>
      <c r="EE101" s="11"/>
      <c r="EF101" s="11"/>
      <c r="EG101" s="11"/>
      <c r="EH101" s="11"/>
      <c r="EI101" s="11"/>
      <c r="EJ101" s="11"/>
      <c r="EK101" s="11"/>
      <c r="EL101" s="11"/>
      <c r="EM101" s="11"/>
      <c r="EN101" s="11"/>
      <c r="EO101" s="11"/>
      <c r="EP101" s="11"/>
      <c r="EQ101" s="11"/>
      <c r="ER101" s="11"/>
      <c r="ES101" s="11"/>
      <c r="ET101" s="11"/>
      <c r="EU101" s="11"/>
      <c r="EV101" s="11"/>
      <c r="EW101" s="11"/>
      <c r="EX101" s="11"/>
      <c r="EY101" s="11"/>
      <c r="EZ101" s="11"/>
      <c r="FA101" s="11"/>
      <c r="FB101" s="11"/>
      <c r="FC101" s="11"/>
      <c r="FD101" s="11"/>
      <c r="FE101" s="11"/>
      <c r="FF101" s="11"/>
      <c r="FG101" s="11"/>
      <c r="FH101" s="11"/>
      <c r="FI101" s="11"/>
      <c r="FJ101" s="11"/>
      <c r="FK101" s="11"/>
      <c r="FL101" s="11"/>
      <c r="FM101" s="11"/>
      <c r="FN101" s="11"/>
      <c r="FO101" s="11"/>
      <c r="FP101" s="11"/>
      <c r="FQ101" s="11"/>
      <c r="FR101" s="11"/>
      <c r="FS101" s="11"/>
      <c r="FT101" s="11"/>
      <c r="FU101" s="11"/>
      <c r="FV101" s="11"/>
      <c r="FW101" s="11"/>
      <c r="FX101" s="11"/>
    </row>
  </sheetData>
  <phoneticPr fontId="0" type="noConversion"/>
  <pageMargins left="0.3" right="0.3" top="0.5" bottom="0.49399999999999999" header="0.5" footer="0.5"/>
  <pageSetup paperSize="9" scale="48" orientation="portrait" horizontalDpi="360" verticalDpi="36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transitionEvaluation="1"/>
  <dimension ref="A1:FX102"/>
  <sheetViews>
    <sheetView defaultGridColor="0" topLeftCell="A64" colorId="22" zoomScale="87" workbookViewId="0">
      <selection activeCell="W75" sqref="W75"/>
    </sheetView>
  </sheetViews>
  <sheetFormatPr defaultColWidth="9.7265625" defaultRowHeight="12.5" x14ac:dyDescent="0.25"/>
  <cols>
    <col min="2" max="2" width="3.7265625" customWidth="1"/>
    <col min="3" max="3" width="16.7265625" customWidth="1"/>
    <col min="4" max="4" width="7.7265625" customWidth="1"/>
    <col min="5" max="10" width="3.7265625" customWidth="1"/>
    <col min="11" max="11" width="7.7265625" customWidth="1"/>
    <col min="12" max="13" width="3.7265625" customWidth="1"/>
    <col min="14" max="14" width="16.7265625" customWidth="1"/>
    <col min="15" max="15" width="7.7265625" customWidth="1"/>
    <col min="16" max="21" width="3.7265625" customWidth="1"/>
    <col min="22" max="22" width="7.7265625" customWidth="1"/>
    <col min="23" max="23" width="5.26953125" customWidth="1"/>
    <col min="28" max="38" width="6.7265625" customWidth="1"/>
    <col min="39" max="39" width="12.7265625" customWidth="1"/>
    <col min="47" max="50" width="6.7265625" customWidth="1"/>
    <col min="52" max="53" width="15.7265625" customWidth="1"/>
  </cols>
  <sheetData>
    <row r="1" spans="1:180" ht="1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</row>
    <row r="2" spans="1:180" ht="1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</row>
    <row r="3" spans="1:180" ht="15" customHeigh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</row>
    <row r="4" spans="1:180" ht="15" customHeigh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</row>
    <row r="5" spans="1:180" ht="15" customHeight="1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4"/>
      <c r="AD5" s="4"/>
      <c r="AE5" s="4"/>
      <c r="AF5" s="4"/>
      <c r="AG5" s="1"/>
      <c r="AH5" s="1"/>
      <c r="AI5" s="1"/>
      <c r="AJ5" s="1"/>
      <c r="AK5" s="1"/>
      <c r="AL5" s="1"/>
      <c r="AM5" s="1"/>
      <c r="AN5" s="1"/>
      <c r="AO5" s="1"/>
      <c r="AP5" s="5"/>
      <c r="AQ5" s="1"/>
      <c r="AR5" s="5"/>
      <c r="AS5" s="1"/>
      <c r="AT5" s="5"/>
      <c r="AU5" s="1"/>
      <c r="AV5" s="1"/>
      <c r="AW5" s="1"/>
      <c r="AX5" s="1"/>
      <c r="AY5" s="1"/>
      <c r="AZ5" s="5"/>
      <c r="BA5" s="5"/>
      <c r="BB5" s="1"/>
      <c r="BC5" s="1"/>
      <c r="BD5" s="1"/>
      <c r="BE5" s="1"/>
      <c r="BF5" s="4"/>
      <c r="BG5" s="1"/>
      <c r="BH5" s="1"/>
      <c r="BI5" s="1"/>
      <c r="BJ5" s="1"/>
      <c r="BK5" s="1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</row>
    <row r="6" spans="1:180" ht="15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4"/>
      <c r="AE6" s="5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5"/>
      <c r="AS6" s="1"/>
      <c r="AT6" s="5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</row>
    <row r="7" spans="1:180" ht="15" customHeight="1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5"/>
      <c r="BF7" s="5"/>
      <c r="BG7" s="1"/>
      <c r="BH7" s="1"/>
      <c r="BI7" s="1"/>
      <c r="BJ7" s="1"/>
      <c r="BK7" s="1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</row>
    <row r="8" spans="1:180" ht="15" customHeight="1" x14ac:dyDescent="0.3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5"/>
      <c r="AC8" s="5"/>
      <c r="AD8" s="1"/>
      <c r="AE8" s="1"/>
      <c r="AF8" s="1"/>
      <c r="AG8" s="1"/>
      <c r="AH8" s="1"/>
      <c r="AI8" s="6"/>
      <c r="AJ8" s="7"/>
      <c r="AK8" s="1"/>
      <c r="AL8" s="8"/>
      <c r="AM8" s="1"/>
      <c r="AN8" s="8"/>
      <c r="AO8" s="1"/>
      <c r="AP8" s="7"/>
      <c r="AQ8" s="1"/>
      <c r="AR8" s="8"/>
      <c r="AS8" s="1"/>
      <c r="AT8" s="8"/>
      <c r="AU8" s="1"/>
      <c r="AV8" s="1"/>
      <c r="AW8" s="1"/>
      <c r="AX8" s="1"/>
      <c r="AY8" s="1"/>
      <c r="AZ8" s="1"/>
      <c r="BA8" s="1"/>
      <c r="BB8" s="1"/>
      <c r="BC8" s="1"/>
      <c r="BD8" s="1"/>
      <c r="BE8" s="9"/>
      <c r="BF8" s="5"/>
      <c r="BG8" s="5"/>
      <c r="BH8" s="5"/>
      <c r="BI8" s="5"/>
      <c r="BJ8" s="5"/>
      <c r="BK8" s="5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</row>
    <row r="9" spans="1:180" ht="15" customHeight="1" x14ac:dyDescent="0.35">
      <c r="A9" s="1"/>
      <c r="B9" s="1"/>
      <c r="C9" s="7"/>
      <c r="D9" s="1"/>
      <c r="E9" s="1"/>
      <c r="F9" s="1"/>
      <c r="G9" s="55" t="s">
        <v>112</v>
      </c>
      <c r="H9" s="55"/>
      <c r="I9" s="75"/>
      <c r="J9" s="55"/>
      <c r="K9" s="55"/>
      <c r="L9" s="55"/>
      <c r="M9" s="55"/>
      <c r="N9" s="67" t="s">
        <v>160</v>
      </c>
      <c r="O9" s="55" t="s">
        <v>115</v>
      </c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5"/>
      <c r="AD9" s="5"/>
      <c r="AE9" s="5"/>
      <c r="AF9" s="5"/>
      <c r="AG9" s="5"/>
      <c r="AH9" s="5"/>
      <c r="AI9" s="6"/>
      <c r="AJ9" s="7"/>
      <c r="AK9" s="1"/>
      <c r="AL9" s="8"/>
      <c r="AM9" s="1"/>
      <c r="AN9" s="8"/>
      <c r="AO9" s="4"/>
      <c r="AP9" s="7"/>
      <c r="AQ9" s="1"/>
      <c r="AR9" s="8"/>
      <c r="AS9" s="1"/>
      <c r="AT9" s="8"/>
      <c r="AU9" s="1"/>
      <c r="AV9" s="1"/>
      <c r="AW9" s="1"/>
      <c r="AX9" s="1"/>
      <c r="AY9" s="1"/>
      <c r="AZ9" s="1"/>
      <c r="BA9" s="1"/>
      <c r="BB9" s="1"/>
      <c r="BC9" s="1"/>
      <c r="BD9" s="1"/>
      <c r="BE9" s="10"/>
      <c r="BF9" s="8"/>
      <c r="BG9" s="5"/>
      <c r="BH9" s="5"/>
      <c r="BI9" s="9"/>
      <c r="BJ9" s="9"/>
      <c r="BK9" s="9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</row>
    <row r="10" spans="1:180" ht="15" customHeight="1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5"/>
      <c r="AD10" s="5"/>
      <c r="AE10" s="5"/>
      <c r="AF10" s="9"/>
      <c r="AG10" s="9"/>
      <c r="AH10" s="9"/>
      <c r="AI10" s="6"/>
      <c r="AJ10" s="7"/>
      <c r="AK10" s="1"/>
      <c r="AL10" s="8"/>
      <c r="AM10" s="1"/>
      <c r="AN10" s="8"/>
      <c r="AO10" s="1"/>
      <c r="AP10" s="7"/>
      <c r="AQ10" s="1"/>
      <c r="AR10" s="8"/>
      <c r="AS10" s="1"/>
      <c r="AT10" s="8"/>
      <c r="AU10" s="1"/>
      <c r="AV10" s="1"/>
      <c r="AW10" s="1"/>
      <c r="AX10" s="1"/>
      <c r="AY10" s="1"/>
      <c r="AZ10" s="1"/>
      <c r="BA10" s="1"/>
      <c r="BB10" s="11"/>
      <c r="BC10" s="1"/>
      <c r="BD10" s="1"/>
      <c r="BE10" s="7"/>
      <c r="BF10" s="8"/>
      <c r="BG10" s="5"/>
      <c r="BH10" s="5"/>
      <c r="BI10" s="9"/>
      <c r="BJ10" s="9"/>
      <c r="BK10" s="9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</row>
    <row r="11" spans="1:180" ht="15" customHeight="1" x14ac:dyDescent="0.35">
      <c r="A11" s="1"/>
      <c r="B11" s="1"/>
      <c r="C11" s="1"/>
      <c r="D11" s="1"/>
      <c r="E11" s="1"/>
      <c r="F11" s="1"/>
      <c r="G11" s="1"/>
      <c r="H11" s="1"/>
      <c r="I11" s="1"/>
      <c r="J11" s="55" t="s">
        <v>81</v>
      </c>
      <c r="K11" s="1"/>
      <c r="L11" s="1"/>
      <c r="M11" s="1"/>
      <c r="N11" s="1"/>
      <c r="O11" s="118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5"/>
      <c r="AD11" s="5"/>
      <c r="AE11" s="5"/>
      <c r="AF11" s="9"/>
      <c r="AG11" s="9"/>
      <c r="AH11" s="9"/>
      <c r="AI11" s="6"/>
      <c r="AJ11" s="7"/>
      <c r="AK11" s="1"/>
      <c r="AL11" s="8"/>
      <c r="AM11" s="1"/>
      <c r="AN11" s="8"/>
      <c r="AO11" s="1"/>
      <c r="AP11" s="7"/>
      <c r="AQ11" s="1"/>
      <c r="AR11" s="8"/>
      <c r="AS11" s="1"/>
      <c r="AT11" s="8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7"/>
      <c r="BF11" s="8"/>
      <c r="BG11" s="5"/>
      <c r="BH11" s="5"/>
      <c r="BI11" s="9"/>
      <c r="BJ11" s="9"/>
      <c r="BK11" s="9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</row>
    <row r="12" spans="1:180" ht="15" customHeight="1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51" t="s">
        <v>89</v>
      </c>
      <c r="AD12" s="36"/>
      <c r="AE12" s="36"/>
      <c r="AF12" s="37"/>
      <c r="AH12" s="9"/>
      <c r="AI12" s="6"/>
      <c r="AJ12" s="7"/>
      <c r="AK12" s="1"/>
      <c r="AL12" s="8"/>
      <c r="AM12" s="1"/>
      <c r="AN12" s="8"/>
      <c r="AO12" s="1"/>
      <c r="AP12" s="7"/>
      <c r="AQ12" s="1"/>
      <c r="AR12" s="8"/>
      <c r="AS12" s="1"/>
      <c r="AT12" s="8"/>
      <c r="AU12" s="1"/>
      <c r="AV12" s="1"/>
      <c r="AW12" s="1"/>
      <c r="AX12" s="1"/>
      <c r="AY12" s="1"/>
      <c r="AZ12" s="1"/>
      <c r="BA12" s="1"/>
      <c r="BB12" s="1"/>
      <c r="BC12" s="1"/>
      <c r="BD12" s="1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</row>
    <row r="13" spans="1:180" ht="15" customHeight="1" thickTop="1" x14ac:dyDescent="0.35">
      <c r="A13" s="1"/>
      <c r="B13" s="58"/>
      <c r="C13" s="59" t="s">
        <v>3</v>
      </c>
      <c r="D13" s="60" t="s">
        <v>4</v>
      </c>
      <c r="E13" s="60" t="s">
        <v>5</v>
      </c>
      <c r="F13" s="60" t="s">
        <v>6</v>
      </c>
      <c r="G13" s="60" t="s">
        <v>7</v>
      </c>
      <c r="H13" s="60" t="s">
        <v>8</v>
      </c>
      <c r="I13" s="60" t="s">
        <v>9</v>
      </c>
      <c r="J13" s="60" t="s">
        <v>10</v>
      </c>
      <c r="K13" s="60" t="s">
        <v>11</v>
      </c>
      <c r="L13" s="61" t="s">
        <v>12</v>
      </c>
      <c r="M13" s="62"/>
      <c r="N13" s="59" t="s">
        <v>13</v>
      </c>
      <c r="O13" s="60" t="s">
        <v>4</v>
      </c>
      <c r="P13" s="60" t="s">
        <v>5</v>
      </c>
      <c r="Q13" s="60" t="s">
        <v>6</v>
      </c>
      <c r="R13" s="60" t="s">
        <v>7</v>
      </c>
      <c r="S13" s="60" t="str">
        <f>IF(Q13="d",'RD1'!S13+1,'RD1'!S13)</f>
        <v>D</v>
      </c>
      <c r="T13" s="60" t="s">
        <v>9</v>
      </c>
      <c r="U13" s="60" t="s">
        <v>10</v>
      </c>
      <c r="V13" s="60" t="s">
        <v>11</v>
      </c>
      <c r="W13" s="61" t="s">
        <v>12</v>
      </c>
      <c r="X13" s="1"/>
      <c r="Y13" s="1"/>
      <c r="Z13" s="1"/>
      <c r="AA13" t="s">
        <v>14</v>
      </c>
      <c r="AC13">
        <f>SUM(D15)</f>
        <v>194</v>
      </c>
      <c r="AD13" s="36"/>
      <c r="AE13" s="37"/>
      <c r="AF13" s="36"/>
      <c r="AH13" s="9"/>
      <c r="AI13" s="6"/>
      <c r="AJ13" s="7"/>
      <c r="AK13" s="1"/>
      <c r="AL13" s="8"/>
      <c r="AM13" s="5"/>
      <c r="AN13" s="5"/>
      <c r="AO13" s="1"/>
      <c r="AP13" s="1"/>
      <c r="AQ13" s="1"/>
      <c r="AR13" s="1"/>
      <c r="AS13" s="1"/>
      <c r="AT13" s="6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7"/>
      <c r="BF13" s="8"/>
      <c r="BG13" s="5"/>
      <c r="BH13" s="5"/>
      <c r="BI13" s="9"/>
      <c r="BJ13" s="9"/>
      <c r="BK13" s="9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</row>
    <row r="14" spans="1:180" ht="15" customHeight="1" x14ac:dyDescent="0.35">
      <c r="A14" s="1"/>
      <c r="B14" s="63">
        <v>1</v>
      </c>
      <c r="C14" t="s">
        <v>17</v>
      </c>
      <c r="D14" s="64">
        <v>191</v>
      </c>
      <c r="E14" s="65">
        <v>6</v>
      </c>
      <c r="F14" s="65" t="str">
        <f>IF(AND(D14="NCR",D19="NCR"),"V",IF(AND(D14="NCR",D19="BYE"),"V",IF(AND(D14="BYE",D19="NCR"),"V",IF(AND(D14="BYE",D19="BYE"),"V",IF(D14&gt;D19,"W",IF(D14&lt;D19,"L","D"))))))</f>
        <v>W</v>
      </c>
      <c r="G14" s="65">
        <f>IF(F14="w",'RD4'!G14+1,'RD4'!G14)</f>
        <v>1</v>
      </c>
      <c r="H14" s="65">
        <f>IF(F14="d",'RD4'!H14+1,'RD4'!H14)</f>
        <v>1</v>
      </c>
      <c r="I14" s="65">
        <f>IF(OR(F14="l","ncr"),'RD4'!I14+1,'RD4'!I14)</f>
        <v>3</v>
      </c>
      <c r="J14" s="65">
        <f>IF(F14="w",'RD4'!J14+2,IF(F14="d",'RD4'!J14+1,'RD4'!J14))</f>
        <v>3</v>
      </c>
      <c r="K14" s="65">
        <f>D14+'RD4'!K14</f>
        <v>946</v>
      </c>
      <c r="L14" s="66">
        <v>5</v>
      </c>
      <c r="M14" s="99">
        <v>1</v>
      </c>
      <c r="N14" t="s">
        <v>100</v>
      </c>
      <c r="O14" s="64">
        <v>189</v>
      </c>
      <c r="P14" s="65">
        <v>6</v>
      </c>
      <c r="Q14" s="65" t="str">
        <f>IF(AND(O14="NCR",O19="NCR"),"V",IF(AND(O14="NCR",O19="BYE"),"V",IF(AND(O14="BYE",O19="NCR"),"V",IF(AND(O14="BYE",O19="BYE"),"V",IF(O14&gt;O19,"W",IF(O14&lt;O19,"L","D"))))))</f>
        <v>W</v>
      </c>
      <c r="R14" s="65">
        <f>IF(Q14="w",'RD4'!R14+1,'RD4'!R14)</f>
        <v>5</v>
      </c>
      <c r="S14" s="65">
        <f>IF(Q14="d",'RD4'!S14+1,'RD4'!S14)</f>
        <v>0</v>
      </c>
      <c r="T14" s="65">
        <f>IF(OR(Q14="l","ncr"),'RD4'!T14+1,'RD4'!T14)</f>
        <v>0</v>
      </c>
      <c r="U14" s="65">
        <f>IF(Q14="w",'RD4'!U14+2,IF(Q14="d",'RD4'!U14+1,'RD4'!U14))</f>
        <v>10</v>
      </c>
      <c r="V14" s="65">
        <f>O14+'RD4'!V14</f>
        <v>923</v>
      </c>
      <c r="W14" s="66">
        <v>1</v>
      </c>
      <c r="X14" s="1"/>
      <c r="Y14" s="1"/>
      <c r="Z14" s="1"/>
      <c r="AA14" t="s">
        <v>16</v>
      </c>
      <c r="AC14">
        <f>SUM(O15)</f>
        <v>174</v>
      </c>
      <c r="AD14" s="36"/>
      <c r="AE14" s="37"/>
      <c r="AF14" s="36"/>
      <c r="AH14" s="9"/>
      <c r="AI14" s="6"/>
      <c r="AJ14" s="7"/>
      <c r="AK14" s="1"/>
      <c r="AL14" s="8"/>
      <c r="AM14" s="9"/>
      <c r="AN14" s="5"/>
      <c r="AO14" s="5"/>
      <c r="AP14" s="5"/>
      <c r="AQ14" s="5"/>
      <c r="AR14" s="5"/>
      <c r="AS14" s="5"/>
      <c r="AT14" s="6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7"/>
      <c r="BF14" s="5"/>
      <c r="BG14" s="5"/>
      <c r="BH14" s="5"/>
      <c r="BI14" s="9"/>
      <c r="BJ14" s="9"/>
      <c r="BK14" s="9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</row>
    <row r="15" spans="1:180" ht="15" customHeight="1" x14ac:dyDescent="0.35">
      <c r="A15" s="1"/>
      <c r="B15" s="63">
        <v>2</v>
      </c>
      <c r="C15" t="s">
        <v>14</v>
      </c>
      <c r="D15" s="64">
        <v>194</v>
      </c>
      <c r="E15" s="65">
        <v>4</v>
      </c>
      <c r="F15" s="65" t="str">
        <f>IF(AND(D15="NCR",D17="NCR"),"V",IF(AND(D15="NCR",D17="BYE"),"V",IF(AND(D15="BYE",D17="NCR"),"V",IF(AND(D15="BYE",D17="BYE"),"V",IF(D15&gt;D17,"W",IF(D15&lt;D17,"L","D"))))))</f>
        <v>W</v>
      </c>
      <c r="G15" s="65">
        <f>IF(F15="w",'RD4'!G15+1,'RD4'!G15)</f>
        <v>5</v>
      </c>
      <c r="H15" s="65">
        <f>IF(F15="d",'RD4'!H15+1,'RD4'!H15)</f>
        <v>0</v>
      </c>
      <c r="I15" s="65">
        <f>IF(OR(F15="l","ncr"),'RD4'!I15+1,'RD4'!I15)</f>
        <v>0</v>
      </c>
      <c r="J15" s="65">
        <f>IF(F15="w",'RD4'!J15+2,IF(F15="d",'RD4'!J15+1,'RD4'!J15))</f>
        <v>10</v>
      </c>
      <c r="K15" s="65">
        <f>D15+'RD4'!K15</f>
        <v>961</v>
      </c>
      <c r="L15" s="66">
        <v>1</v>
      </c>
      <c r="M15" s="99">
        <v>2</v>
      </c>
      <c r="N15" t="s">
        <v>16</v>
      </c>
      <c r="O15" s="64">
        <v>174</v>
      </c>
      <c r="P15" s="65">
        <v>4</v>
      </c>
      <c r="Q15" s="65" t="str">
        <f>IF(AND(O15="NCR",O17="NCR"),"V",IF(AND(O15="NCR",O17="BYE"),"V",IF(AND(O15="BYE",O17="NCR"),"V",IF(AND(O15="BYE",O17="BYE"),"V",IF(O15&gt;O17,"W",IF(O15&lt;O17,"L","D"))))))</f>
        <v>L</v>
      </c>
      <c r="R15" s="65">
        <f>IF(Q15="w",'RD4'!R15+1,'RD4'!R15)</f>
        <v>2</v>
      </c>
      <c r="S15" s="65">
        <f>IF(Q15="d",'RD4'!S15+1,'RD4'!S15)</f>
        <v>0</v>
      </c>
      <c r="T15" s="65">
        <f>IF(OR(Q15="l","ncr"),'RD4'!T15+1,'RD4'!T15)</f>
        <v>3</v>
      </c>
      <c r="U15" s="65">
        <f>IF(Q15="w",'RD4'!U15+2,IF(Q15="d",'RD4'!U15+1,'RD4'!U15))</f>
        <v>4</v>
      </c>
      <c r="V15" s="65">
        <f>O15+'RD4'!V15</f>
        <v>888</v>
      </c>
      <c r="W15" s="66">
        <v>4</v>
      </c>
      <c r="X15" s="1"/>
      <c r="Y15" s="1"/>
      <c r="Z15" s="1"/>
      <c r="AA15" t="s">
        <v>101</v>
      </c>
      <c r="AC15">
        <f>SUM(O22)</f>
        <v>177</v>
      </c>
      <c r="AD15" s="36"/>
      <c r="AE15" s="37"/>
      <c r="AF15" s="36"/>
      <c r="AH15" s="9"/>
      <c r="AI15" s="6"/>
      <c r="AJ15" s="7"/>
      <c r="AK15" s="1"/>
      <c r="AL15" s="8"/>
      <c r="AM15" s="9"/>
      <c r="AN15" s="5"/>
      <c r="AO15" s="5"/>
      <c r="AP15" s="5"/>
      <c r="AQ15" s="9"/>
      <c r="AR15" s="9"/>
      <c r="AS15" s="9"/>
      <c r="AT15" s="6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</row>
    <row r="16" spans="1:180" ht="15" customHeight="1" x14ac:dyDescent="0.35">
      <c r="A16" s="1"/>
      <c r="B16" s="63">
        <v>3</v>
      </c>
      <c r="C16" t="s">
        <v>21</v>
      </c>
      <c r="D16" s="64">
        <v>194</v>
      </c>
      <c r="E16" s="65">
        <v>5</v>
      </c>
      <c r="F16" s="65" t="str">
        <f>IF(AND(D16="NCR",D18="NCR"),"V",IF(AND(D16="NCR",D18="BYE"),"V",IF(AND(D16="BYE",D18="NCR"),"V",IF(AND(D16="BYE",D18="BYE"),"V",IF(D16&gt;D18,"W",IF(D16&lt;D18,"L","D"))))))</f>
        <v>W</v>
      </c>
      <c r="G16" s="65">
        <f>IF(F16="w",'RD4'!G16+1,'RD4'!G16)</f>
        <v>2</v>
      </c>
      <c r="H16" s="65">
        <f>IF(F16="d",'RD4'!H16+1,'RD4'!H16)</f>
        <v>1</v>
      </c>
      <c r="I16" s="65">
        <f>IF(OR(F16="l","ncr"),'RD4'!I16+1,'RD4'!I16)</f>
        <v>2</v>
      </c>
      <c r="J16" s="65">
        <f>IF(F16="w",'RD4'!J16+2,IF(F16="d",'RD4'!J16+1,'RD4'!J16))</f>
        <v>5</v>
      </c>
      <c r="K16" s="65">
        <f>D16+'RD4'!K16</f>
        <v>928</v>
      </c>
      <c r="L16" s="66">
        <v>3</v>
      </c>
      <c r="M16" s="99">
        <v>3</v>
      </c>
      <c r="N16" t="s">
        <v>121</v>
      </c>
      <c r="O16" s="64">
        <v>178</v>
      </c>
      <c r="P16" s="65">
        <v>5</v>
      </c>
      <c r="Q16" s="65" t="str">
        <f>IF(AND(O16="NCR",O18="NCR"),"V",IF(AND(O16="NCR",O18="BYE"),"V",IF(AND(O16="BYE",O18="NCR"),"V",IF(AND(O16="BYE",O18="BYE"),"V",IF(O16&gt;O18,"W",IF(O16&lt;O18,"L","D"))))))</f>
        <v>L</v>
      </c>
      <c r="R16" s="65">
        <f>IF(Q16="w",'RD4'!R16+1,'RD4'!R16)</f>
        <v>1</v>
      </c>
      <c r="S16" s="65">
        <f>IF(Q16="d",'RD4'!S16+1,'RD4'!S16)</f>
        <v>0</v>
      </c>
      <c r="T16" s="65">
        <f>IF(OR(Q16="l","ncr"),'RD4'!T16+1,'RD4'!T16)</f>
        <v>4</v>
      </c>
      <c r="U16" s="65">
        <f>IF(Q16="w",'RD4'!U16+2,IF(Q16="d",'RD4'!U16+1,'RD4'!U16))</f>
        <v>2</v>
      </c>
      <c r="V16" s="65">
        <f>O16+'RD4'!V16</f>
        <v>898</v>
      </c>
      <c r="W16" s="66">
        <v>6</v>
      </c>
      <c r="X16" s="1"/>
      <c r="Y16" s="1"/>
      <c r="Z16" s="1"/>
      <c r="AC16" s="151">
        <f>SUM(AC13:AC15)</f>
        <v>545</v>
      </c>
      <c r="AD16" s="36"/>
      <c r="AE16" s="36"/>
      <c r="AF16" s="36"/>
      <c r="AH16" s="9"/>
      <c r="AI16" s="6"/>
      <c r="AJ16" s="7"/>
      <c r="AK16" s="1"/>
      <c r="AL16" s="8"/>
      <c r="AM16" s="9"/>
      <c r="AN16" s="5"/>
      <c r="AO16" s="5"/>
      <c r="AP16" s="5"/>
      <c r="AQ16" s="9"/>
      <c r="AR16" s="9"/>
      <c r="AS16" s="9"/>
      <c r="AT16" s="6"/>
      <c r="AU16" s="1"/>
      <c r="AV16" s="1"/>
      <c r="AW16" s="1"/>
      <c r="AX16" s="1"/>
      <c r="AY16" s="1"/>
      <c r="AZ16" s="1"/>
      <c r="BA16" s="1"/>
      <c r="BB16" s="11"/>
      <c r="BC16" s="1"/>
      <c r="BD16" s="1"/>
      <c r="BE16" s="1"/>
      <c r="BF16" s="1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</row>
    <row r="17" spans="1:180" ht="15" customHeight="1" x14ac:dyDescent="0.35">
      <c r="A17" s="1"/>
      <c r="B17" s="63">
        <v>4</v>
      </c>
      <c r="C17" t="s">
        <v>22</v>
      </c>
      <c r="D17" s="64">
        <v>193</v>
      </c>
      <c r="E17" s="65">
        <v>2</v>
      </c>
      <c r="F17" s="65" t="str">
        <f>IF(AND(D17="NCR",D15="NCR"),"V",IF(AND(D17="NCR",D15="BYE"),"V",IF(AND(D17="BYE",D15="NCR"),"V",IF(AND(D17="BYE",D15="BYE"),"V",IF(D17&gt;D15,"W",IF(D17&lt;D15,"L","D"))))))</f>
        <v>L</v>
      </c>
      <c r="G17" s="65">
        <f>IF(F17="w",'RD4'!G17+1,'RD4'!G17)</f>
        <v>4</v>
      </c>
      <c r="H17" s="65">
        <f>IF(F17="d",'RD4'!H17+1,'RD4'!H17)</f>
        <v>0</v>
      </c>
      <c r="I17" s="65">
        <f>IF(OR(F17="l","ncr"),'RD4'!I17+1,'RD4'!I17)</f>
        <v>1</v>
      </c>
      <c r="J17" s="65">
        <f>IF(F17="w",'RD4'!J17+2,IF(F17="d",'RD4'!J17+1,'RD4'!J17))</f>
        <v>8</v>
      </c>
      <c r="K17" s="65">
        <f>D17+'RD4'!K17</f>
        <v>949</v>
      </c>
      <c r="L17" s="66">
        <v>2</v>
      </c>
      <c r="M17" s="99">
        <v>4</v>
      </c>
      <c r="N17" t="s">
        <v>29</v>
      </c>
      <c r="O17" s="64">
        <v>184</v>
      </c>
      <c r="P17" s="65">
        <v>2</v>
      </c>
      <c r="Q17" s="65" t="str">
        <f>IF(AND(O17="NCR",O15="NCR"),"V",IF(AND(O17="NCR",O15="BYE"),"V",IF(AND(O17="BYE",O15="NCR"),"V",IF(AND(O17="BYE",O15="BYE"),"V",IF(O17&gt;O15,"W",IF(O17&lt;O15,"L","D"))))))</f>
        <v>W</v>
      </c>
      <c r="R17" s="65">
        <f>IF(Q17="w",'RD4'!R17+1,'RD4'!R17)</f>
        <v>4</v>
      </c>
      <c r="S17" s="65">
        <f>IF(Q17="d",'RD4'!S17+1,'RD4'!S17)</f>
        <v>0</v>
      </c>
      <c r="T17" s="65">
        <f>IF(OR(Q17="l","ncr"),'RD4'!T17+1,'RD4'!T17)</f>
        <v>1</v>
      </c>
      <c r="U17" s="65">
        <f>IF(Q17="w",'RD4'!U17+2,IF(Q17="d",'RD4'!U17+1,'RD4'!U17))</f>
        <v>8</v>
      </c>
      <c r="V17" s="65">
        <f>O17+'RD4'!V17</f>
        <v>924</v>
      </c>
      <c r="W17" s="66">
        <v>2</v>
      </c>
      <c r="X17" s="1"/>
      <c r="Y17" s="1"/>
      <c r="Z17" s="1"/>
      <c r="AA17" s="151" t="s">
        <v>139</v>
      </c>
      <c r="AD17" s="34"/>
      <c r="AE17" s="34"/>
      <c r="AF17" s="34"/>
      <c r="AH17" s="1"/>
      <c r="AI17" s="22"/>
      <c r="AJ17" s="7"/>
      <c r="AK17" s="1"/>
      <c r="AL17" s="8"/>
      <c r="AM17" s="5"/>
      <c r="AN17" s="5"/>
      <c r="AO17" s="5"/>
      <c r="AP17" s="5"/>
      <c r="AQ17" s="9"/>
      <c r="AR17" s="9"/>
      <c r="AS17" s="9"/>
      <c r="AT17" s="6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</row>
    <row r="18" spans="1:180" ht="15" customHeight="1" x14ac:dyDescent="0.35">
      <c r="A18" s="1"/>
      <c r="B18" s="63">
        <v>5</v>
      </c>
      <c r="C18" t="s">
        <v>18</v>
      </c>
      <c r="D18" s="64">
        <v>185</v>
      </c>
      <c r="E18" s="65">
        <v>3</v>
      </c>
      <c r="F18" s="65" t="str">
        <f>IF(AND(D18="NCR",D16="NCR"),"V",IF(AND(D18="NCR",D16="BYE"),"V",IF(AND(D18="BYE",D16="NCR"),"V",IF(AND(D18="BYE",D16="BYE"),"V",IF(D18&gt;D16,"W",IF(D18&lt;D16,"L","D"))))))</f>
        <v>L</v>
      </c>
      <c r="G18" s="65">
        <f>IF(F18="w",'RD4'!G18+1,'RD4'!G18)</f>
        <v>2</v>
      </c>
      <c r="H18" s="65">
        <f>IF(F18="d",'RD4'!H18+1,'RD4'!H18)</f>
        <v>0</v>
      </c>
      <c r="I18" s="65">
        <f>IF(OR(F18="l","ncr"),'RD4'!I18+1,'RD4'!I18)</f>
        <v>3</v>
      </c>
      <c r="J18" s="65">
        <f>IF(F18="w",'RD4'!J18+2,IF(F18="d",'RD4'!J18+1,'RD4'!J18))</f>
        <v>4</v>
      </c>
      <c r="K18" s="65">
        <f>D18+'RD4'!K18</f>
        <v>938</v>
      </c>
      <c r="L18" s="66">
        <v>4</v>
      </c>
      <c r="M18" s="99">
        <v>5</v>
      </c>
      <c r="N18" t="s">
        <v>27</v>
      </c>
      <c r="O18" s="64">
        <v>182</v>
      </c>
      <c r="P18" s="65">
        <v>3</v>
      </c>
      <c r="Q18" s="65" t="str">
        <f>IF(AND(O18="NCR",O16="NCR"),"V",IF(AND(O18="NCR",O16="BYE"),"V",IF(AND(O18="BYE",O16="NCR"),"V",IF(AND(O18="BYE",O16="BYE"),"V",IF(O18&gt;O16,"W",IF(O18&lt;O16,"L","D"))))))</f>
        <v>W</v>
      </c>
      <c r="R18" s="65">
        <f>IF(Q18="w",'RD4'!R18+1,'RD4'!R18)</f>
        <v>2</v>
      </c>
      <c r="S18" s="65">
        <f>IF(Q18="d",'RD4'!S18+1,'RD4'!S18)</f>
        <v>0</v>
      </c>
      <c r="T18" s="65">
        <f>IF(OR(Q18="l","ncr"),'RD4'!T18+1,'RD4'!T18)</f>
        <v>3</v>
      </c>
      <c r="U18" s="65">
        <f>IF(Q18="w",'RD4'!U18+2,IF(Q18="d",'RD4'!U18+1,'RD4'!U18))</f>
        <v>4</v>
      </c>
      <c r="V18" s="65">
        <f>O18+'RD4'!V18</f>
        <v>913</v>
      </c>
      <c r="W18" s="66">
        <v>3</v>
      </c>
      <c r="X18" s="1"/>
      <c r="Y18" s="1"/>
      <c r="Z18" s="1"/>
      <c r="AA18" t="s">
        <v>121</v>
      </c>
      <c r="AC18">
        <f>SUM(O16)</f>
        <v>178</v>
      </c>
      <c r="AD18" s="36"/>
      <c r="AE18" s="37"/>
      <c r="AF18" s="36"/>
      <c r="AH18" s="5"/>
      <c r="AI18" s="22"/>
      <c r="AJ18" s="7"/>
      <c r="AK18" s="1"/>
      <c r="AL18" s="8"/>
      <c r="AM18" s="11"/>
      <c r="AN18" s="5"/>
      <c r="AO18" s="5"/>
      <c r="AP18" s="5"/>
      <c r="AQ18" s="9"/>
      <c r="AR18" s="9"/>
      <c r="AS18" s="1"/>
      <c r="AT18" s="8"/>
      <c r="AU18" s="1"/>
      <c r="AV18" s="1"/>
      <c r="AW18" s="1"/>
      <c r="AX18" s="1"/>
      <c r="AY18" s="1"/>
      <c r="AZ18" s="1"/>
      <c r="BA18" s="1"/>
      <c r="BB18" s="11"/>
      <c r="BC18" s="1"/>
      <c r="BD18" s="1"/>
      <c r="BE18" s="1"/>
      <c r="BF18" s="1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</row>
    <row r="19" spans="1:180" ht="15" customHeight="1" thickBot="1" x14ac:dyDescent="0.4">
      <c r="A19" s="1"/>
      <c r="B19" s="63">
        <v>6</v>
      </c>
      <c r="C19" t="s">
        <v>36</v>
      </c>
      <c r="D19" s="64" t="s">
        <v>49</v>
      </c>
      <c r="E19" s="65">
        <v>1</v>
      </c>
      <c r="F19" s="65" t="str">
        <f>IF(AND(D19="NCR",D14="NCR"),"V",IF(AND(D19="NCR",D14="BYE"),"V",IF(AND(D19="BYE",D14="NCR"),"V",IF(AND(D19="BYE",D14="BYE"),"V",IF(D19&gt;D14,"W",IF(D19&lt;D14,"L","D"))))))</f>
        <v>L</v>
      </c>
      <c r="G19" s="65">
        <f>IF(F19="w",'RD4'!G19+1,'RD4'!G19)</f>
        <v>0</v>
      </c>
      <c r="H19" s="65">
        <f>IF(F19="d",'RD4'!H19+1,'RD4'!H19)</f>
        <v>0</v>
      </c>
      <c r="I19" s="65">
        <f>IF(OR(F19="l","ncr"),'RD4'!I19+1,'RD4'!I19)</f>
        <v>5</v>
      </c>
      <c r="J19" s="65">
        <f>IF(F19="w",'RD4'!J19+2,IF(F19="d",'RD4'!J19+1,'RD4'!J19))</f>
        <v>0</v>
      </c>
      <c r="K19" s="65">
        <f>D19+'RD4'!K19</f>
        <v>0</v>
      </c>
      <c r="L19" s="66">
        <v>6</v>
      </c>
      <c r="M19" s="99">
        <v>6</v>
      </c>
      <c r="N19" t="s">
        <v>122</v>
      </c>
      <c r="O19" s="64">
        <v>182</v>
      </c>
      <c r="P19" s="65">
        <v>1</v>
      </c>
      <c r="Q19" s="65" t="str">
        <f>IF(AND(O19="NCR",O14="NCR"),"V",IF(AND(O19="NCR",O14="BYE"),"V",IF(AND(O19="BYE",O14="NCR"),"V",IF(AND(O19="BYE",O14="BYE"),"V",IF(O19&gt;O14,"W",IF(O19&lt;O14,"L","D"))))))</f>
        <v>L</v>
      </c>
      <c r="R19" s="65">
        <f>IF(Q19="w",'RD4'!R19+1,'RD4'!R19)</f>
        <v>1</v>
      </c>
      <c r="S19" s="65">
        <f>IF(Q19="d",'RD4'!S19+1,'RD4'!S19)</f>
        <v>0</v>
      </c>
      <c r="T19" s="65">
        <f>IF(OR(Q19="l","ncr"),'RD4'!T19+1,'RD4'!T19)</f>
        <v>4</v>
      </c>
      <c r="U19" s="65">
        <f>IF(Q19="w",'RD4'!U19+2,IF(Q19="d",'RD4'!U19+1,'RD4'!U19))</f>
        <v>2</v>
      </c>
      <c r="V19" s="65">
        <f>O19+'RD4'!V19</f>
        <v>905</v>
      </c>
      <c r="W19" s="66">
        <v>5</v>
      </c>
      <c r="X19" s="1"/>
      <c r="Y19" s="1"/>
      <c r="Z19" s="1"/>
      <c r="AA19" t="s">
        <v>29</v>
      </c>
      <c r="AC19">
        <f>SUM(O17)</f>
        <v>184</v>
      </c>
      <c r="AD19" s="36"/>
      <c r="AE19" s="37"/>
      <c r="AF19" s="36"/>
      <c r="AH19" s="9"/>
      <c r="AI19" s="22"/>
      <c r="AJ19" s="7"/>
      <c r="AK19" s="1"/>
      <c r="AL19" s="8"/>
      <c r="AM19" s="1"/>
      <c r="AN19" s="5"/>
      <c r="AO19" s="5"/>
      <c r="AP19" s="5"/>
      <c r="AQ19" s="9"/>
      <c r="AR19" s="9"/>
      <c r="AS19" s="1"/>
      <c r="AT19" s="8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</row>
    <row r="20" spans="1:180" ht="15" customHeight="1" thickTop="1" x14ac:dyDescent="0.35">
      <c r="A20" s="1"/>
      <c r="B20" s="58"/>
      <c r="C20" s="59" t="s">
        <v>24</v>
      </c>
      <c r="D20" s="68" t="s">
        <v>4</v>
      </c>
      <c r="E20" s="60" t="s">
        <v>5</v>
      </c>
      <c r="F20" s="60" t="s">
        <v>6</v>
      </c>
      <c r="G20" s="60" t="s">
        <v>7</v>
      </c>
      <c r="H20" s="60" t="s">
        <v>8</v>
      </c>
      <c r="I20" s="60" t="s">
        <v>9</v>
      </c>
      <c r="J20" s="60" t="s">
        <v>10</v>
      </c>
      <c r="K20" s="60" t="s">
        <v>11</v>
      </c>
      <c r="L20" s="69" t="s">
        <v>12</v>
      </c>
      <c r="M20" s="123"/>
      <c r="N20" s="59" t="s">
        <v>25</v>
      </c>
      <c r="O20" s="68" t="s">
        <v>4</v>
      </c>
      <c r="P20" s="60" t="s">
        <v>5</v>
      </c>
      <c r="Q20" s="60" t="s">
        <v>6</v>
      </c>
      <c r="R20" s="60" t="s">
        <v>7</v>
      </c>
      <c r="S20" s="60" t="s">
        <v>8</v>
      </c>
      <c r="T20" s="60" t="s">
        <v>9</v>
      </c>
      <c r="U20" s="60" t="s">
        <v>10</v>
      </c>
      <c r="V20" s="60" t="s">
        <v>11</v>
      </c>
      <c r="W20" s="69" t="s">
        <v>12</v>
      </c>
      <c r="X20" s="1"/>
      <c r="Y20" s="1"/>
      <c r="Z20" s="1"/>
      <c r="AA20" t="s">
        <v>125</v>
      </c>
      <c r="AC20">
        <f>SUM(D24)</f>
        <v>179</v>
      </c>
      <c r="AD20" s="36"/>
      <c r="AE20" s="37"/>
      <c r="AF20" s="36"/>
      <c r="AH20" s="9"/>
      <c r="AI20" s="22"/>
      <c r="AJ20" s="7"/>
      <c r="AK20" s="1"/>
      <c r="AL20" s="8"/>
      <c r="AM20" s="1"/>
      <c r="AN20" s="5"/>
      <c r="AO20" s="5"/>
      <c r="AP20" s="5"/>
      <c r="AQ20" s="9"/>
      <c r="AR20" s="9"/>
      <c r="AS20" s="1"/>
      <c r="AT20" s="8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</row>
    <row r="21" spans="1:180" ht="15" customHeight="1" x14ac:dyDescent="0.35">
      <c r="A21" s="1"/>
      <c r="B21" s="63">
        <v>1</v>
      </c>
      <c r="C21" t="s">
        <v>98</v>
      </c>
      <c r="D21" s="64">
        <v>168</v>
      </c>
      <c r="E21" s="65">
        <v>6</v>
      </c>
      <c r="F21" s="65" t="str">
        <f>IF(AND(D21="NCR",D26="NCR"),"V",IF(AND(D21="NCR",D26="BYE"),"V",IF(AND(D21="BYE",D26="NCR"),"V",IF(AND(D21="BYE",D26="BYE"),"V",IF(D21&gt;D26,"W",IF(D21&lt;D26,"L","D"))))))</f>
        <v>D</v>
      </c>
      <c r="G21" s="65">
        <f>IF(F21="w",'RD4'!G21+1,'RD4'!G21)</f>
        <v>2</v>
      </c>
      <c r="H21" s="65">
        <f>IF(F21="d",'RD4'!H21+1,'RD4'!H21)</f>
        <v>1</v>
      </c>
      <c r="I21" s="65">
        <f>IF(OR(F21="l","ncr"),'RD4'!I21+1,'RD4'!I21)</f>
        <v>2</v>
      </c>
      <c r="J21" s="65">
        <f>IF(F21="w",'RD4'!J21+2,IF(F21="d",'RD4'!J21+1,'RD4'!J21))</f>
        <v>5</v>
      </c>
      <c r="K21" s="65">
        <f>D21+'RD4'!K21</f>
        <v>878</v>
      </c>
      <c r="L21" s="66">
        <v>4</v>
      </c>
      <c r="M21" s="99">
        <v>1</v>
      </c>
      <c r="N21" t="s">
        <v>99</v>
      </c>
      <c r="O21" s="64">
        <v>169</v>
      </c>
      <c r="P21" s="65">
        <v>6</v>
      </c>
      <c r="Q21" s="65" t="str">
        <f>IF(AND(O21="NCR",O26="NCR"),"V",IF(AND(O21="NCR",O26="BYE"),"V",IF(AND(O21="BYE",O26="NCR"),"V",IF(AND(O21="BYE",O26="BYE"),"V",IF(O21&gt;O26,"W",IF(O21&lt;O26,"L","D"))))))</f>
        <v>W</v>
      </c>
      <c r="R21" s="65">
        <f>IF(Q21="w",'RD4'!R21+1,'RD4'!R21)</f>
        <v>5</v>
      </c>
      <c r="S21" s="65">
        <f>IF(Q21="d",'RD4'!S21+1,'RD4'!S21)</f>
        <v>0</v>
      </c>
      <c r="T21" s="65">
        <f>IF(OR(Q21="l","ncr"),'RD4'!T21+1,'RD4'!T21)</f>
        <v>0</v>
      </c>
      <c r="U21" s="65">
        <f>IF(Q21="w",'RD4'!U21+2,IF(Q21="d",'RD4'!U21+1,'RD4'!U21))</f>
        <v>10</v>
      </c>
      <c r="V21" s="65">
        <f>O21+'RD4'!V21</f>
        <v>882</v>
      </c>
      <c r="W21" s="66">
        <v>1</v>
      </c>
      <c r="X21" s="1"/>
      <c r="Y21" s="1"/>
      <c r="Z21" s="1"/>
      <c r="AC21" s="151">
        <f>SUM(AC18:AC20)</f>
        <v>541</v>
      </c>
      <c r="AD21" s="36"/>
      <c r="AE21" s="36"/>
      <c r="AF21" s="36"/>
      <c r="AH21" s="1"/>
      <c r="AI21" s="22"/>
      <c r="AJ21" s="7"/>
      <c r="AK21" s="1"/>
      <c r="AL21" s="8"/>
      <c r="AM21" s="1"/>
      <c r="AN21" s="8"/>
      <c r="AO21" s="1"/>
      <c r="AP21" s="7"/>
      <c r="AQ21" s="1"/>
      <c r="AR21" s="8"/>
      <c r="AS21" s="1"/>
      <c r="AT21" s="8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</row>
    <row r="22" spans="1:180" ht="15" customHeight="1" x14ac:dyDescent="0.35">
      <c r="A22" s="1"/>
      <c r="B22" s="63">
        <v>2</v>
      </c>
      <c r="C22" t="s">
        <v>124</v>
      </c>
      <c r="D22" s="64">
        <v>172</v>
      </c>
      <c r="E22" s="65">
        <v>4</v>
      </c>
      <c r="F22" s="65" t="str">
        <f>IF(AND(D22="NCR",D24="NCR"),"V",IF(AND(D22="NCR",D24="BYE"),"V",IF(AND(D22="BYE",D24="NCR"),"V",IF(AND(D22="BYE",D24="BYE"),"V",IF(D22&gt;D24,"W",IF(D22&lt;D24,"L","D"))))))</f>
        <v>L</v>
      </c>
      <c r="G22" s="65">
        <f>IF(F22="w",'RD4'!G22+1,'RD4'!G22)</f>
        <v>4</v>
      </c>
      <c r="H22" s="65">
        <f>IF(F22="d",'RD4'!H22+1,'RD4'!H22)</f>
        <v>0</v>
      </c>
      <c r="I22" s="65">
        <f>IF(OR(F22="l","ncr"),'RD4'!I22+1,'RD4'!I22)</f>
        <v>1</v>
      </c>
      <c r="J22" s="65">
        <f>IF(F22="w",'RD4'!J22+2,IF(F22="d",'RD4'!J22+1,'RD4'!J22))</f>
        <v>8</v>
      </c>
      <c r="K22" s="65">
        <f>D22+'RD4'!K22</f>
        <v>906</v>
      </c>
      <c r="L22" s="66">
        <v>2</v>
      </c>
      <c r="M22" s="99">
        <v>2</v>
      </c>
      <c r="N22" t="s">
        <v>101</v>
      </c>
      <c r="O22" s="64">
        <v>177</v>
      </c>
      <c r="P22" s="65">
        <v>4</v>
      </c>
      <c r="Q22" s="65" t="str">
        <f>IF(AND(O22="NCR",O24="NCR"),"V",IF(AND(O22="NCR",O24="BYE"),"V",IF(AND(O22="BYE",O24="NCR"),"V",IF(AND(O22="BYE",O24="BYE"),"V",IF(O22&gt;O24,"W",IF(O22&lt;O24,"L","D"))))))</f>
        <v>W</v>
      </c>
      <c r="R22" s="65">
        <f>IF(Q22="w",'RD4'!R22+1,'RD4'!R22)</f>
        <v>2</v>
      </c>
      <c r="S22" s="65">
        <f>IF(Q22="d",'RD4'!S22+1,'RD4'!S22)</f>
        <v>0</v>
      </c>
      <c r="T22" s="65">
        <f>IF(OR(Q22="l","ncr"),'RD4'!T22+1,'RD4'!T22)</f>
        <v>3</v>
      </c>
      <c r="U22" s="65">
        <f>IF(Q22="w",'RD4'!U22+2,IF(Q22="d",'RD4'!U22+1,'RD4'!U22))</f>
        <v>4</v>
      </c>
      <c r="V22" s="65">
        <f>O22+'RD4'!V22</f>
        <v>845</v>
      </c>
      <c r="W22" s="66">
        <v>4</v>
      </c>
      <c r="X22" s="1"/>
      <c r="Y22" s="1"/>
      <c r="Z22" s="1"/>
      <c r="AA22" s="151" t="s">
        <v>140</v>
      </c>
      <c r="AD22" s="34"/>
      <c r="AE22" s="34"/>
      <c r="AF22" s="34"/>
      <c r="AH22" s="1"/>
      <c r="AI22" s="22"/>
      <c r="AJ22" s="7"/>
      <c r="AK22" s="1"/>
      <c r="AL22" s="8"/>
      <c r="AM22" s="1"/>
      <c r="AN22" s="8"/>
      <c r="AO22" s="1"/>
      <c r="AP22" s="7"/>
      <c r="AQ22" s="1"/>
      <c r="AR22" s="8"/>
      <c r="AS22" s="1"/>
      <c r="AT22" s="8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</row>
    <row r="23" spans="1:180" ht="15" customHeight="1" x14ac:dyDescent="0.35">
      <c r="A23" s="1"/>
      <c r="B23" s="63">
        <v>3</v>
      </c>
      <c r="C23" t="s">
        <v>51</v>
      </c>
      <c r="D23" s="64">
        <v>184</v>
      </c>
      <c r="E23" s="65">
        <v>5</v>
      </c>
      <c r="F23" s="65" t="str">
        <f>IF(AND(D23="NCR",D25="NCR"),"V",IF(AND(D23="NCR",D25="BYE"),"V",IF(AND(D23="BYE",D25="NCR"),"V",IF(AND(D23="BYE",D25="BYE"),"V",IF(D23&gt;D25,"W",IF(D23&lt;D25,"L","D"))))))</f>
        <v>W</v>
      </c>
      <c r="G23" s="65">
        <f>IF(F23="w",'RD4'!G23+1,'RD4'!G23)</f>
        <v>2</v>
      </c>
      <c r="H23" s="65">
        <f>IF(F23="d",'RD4'!H23+1,'RD4'!H23)</f>
        <v>1</v>
      </c>
      <c r="I23" s="65">
        <f>IF(OR(F23="l","ncr"),'RD4'!I23+1,'RD4'!I23)</f>
        <v>2</v>
      </c>
      <c r="J23" s="65">
        <f>IF(F23="w",'RD4'!J23+2,IF(F23="d",'RD4'!J23+1,'RD4'!J23))</f>
        <v>5</v>
      </c>
      <c r="K23" s="65">
        <f>D23+'RD4'!K23</f>
        <v>904</v>
      </c>
      <c r="L23" s="66">
        <v>3</v>
      </c>
      <c r="M23" s="99">
        <v>3</v>
      </c>
      <c r="N23" t="s">
        <v>123</v>
      </c>
      <c r="O23" s="64">
        <v>178</v>
      </c>
      <c r="P23" s="65">
        <v>5</v>
      </c>
      <c r="Q23" s="65" t="str">
        <f>IF(AND(O23="NCR",O25="NCR"),"V",IF(AND(O23="NCR",O25="BYE"),"V",IF(AND(O23="BYE",O25="NCR"),"V",IF(AND(O23="BYE",O25="BYE"),"V",IF(O23&gt;O25,"W",IF(O23&lt;O25,"L","D"))))))</f>
        <v>W</v>
      </c>
      <c r="R23" s="65">
        <f>IF(Q23="w",'RD4'!R23+1,'RD4'!R23)</f>
        <v>3</v>
      </c>
      <c r="S23" s="65">
        <f>IF(Q23="d",'RD4'!S23+1,'RD4'!S23)</f>
        <v>0</v>
      </c>
      <c r="T23" s="65">
        <f>IF(OR(Q23="l","ncr"),'RD4'!T23+1,'RD4'!T23)</f>
        <v>2</v>
      </c>
      <c r="U23" s="65">
        <f>IF(Q23="w",'RD4'!U23+2,IF(Q23="d",'RD4'!U23+1,'RD4'!U23))</f>
        <v>6</v>
      </c>
      <c r="V23" s="65">
        <f>O23+'RD4'!V23</f>
        <v>861</v>
      </c>
      <c r="W23" s="66">
        <v>2</v>
      </c>
      <c r="X23" s="1"/>
      <c r="Y23" s="1"/>
      <c r="Z23" s="1"/>
      <c r="AA23" t="s">
        <v>100</v>
      </c>
      <c r="AC23">
        <f>SUM(O14)</f>
        <v>189</v>
      </c>
      <c r="AD23" s="36"/>
      <c r="AE23" s="37"/>
      <c r="AF23" s="36"/>
      <c r="AH23" s="1"/>
      <c r="AI23" s="22"/>
      <c r="AJ23" s="7"/>
      <c r="AK23" s="1"/>
      <c r="AL23" s="8"/>
      <c r="AM23" s="1"/>
      <c r="AN23" s="8"/>
      <c r="AO23" s="1"/>
      <c r="AP23" s="7"/>
      <c r="AQ23" s="1"/>
      <c r="AR23" s="8"/>
      <c r="AS23" s="1"/>
      <c r="AT23" s="8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</row>
    <row r="24" spans="1:180" ht="15" customHeight="1" x14ac:dyDescent="0.35">
      <c r="A24" s="1"/>
      <c r="B24" s="63">
        <v>4</v>
      </c>
      <c r="C24" t="s">
        <v>125</v>
      </c>
      <c r="D24" s="64">
        <v>179</v>
      </c>
      <c r="E24" s="65">
        <v>2</v>
      </c>
      <c r="F24" s="65" t="str">
        <f>IF(AND(D24="NCR",D22="NCR"),"V",IF(AND(D24="NCR",D22="BYE"),"V",IF(AND(D24="BYE",D22="NCR"),"V",IF(AND(D24="BYE",D22="BYE"),"V",IF(D24&gt;D22,"W",IF(D24&lt;D22,"L","D"))))))</f>
        <v>W</v>
      </c>
      <c r="G24" s="65">
        <f>IF(F24="w",'RD4'!G24+1,'RD4'!G24)</f>
        <v>4</v>
      </c>
      <c r="H24" s="65">
        <f>IF(F24="d",'RD4'!H24+1,'RD4'!H24)</f>
        <v>1</v>
      </c>
      <c r="I24" s="65">
        <f>IF(OR(F24="l","ncr"),'RD4'!I24+1,'RD4'!I24)</f>
        <v>0</v>
      </c>
      <c r="J24" s="65">
        <f>IF(F24="w",'RD4'!J24+2,IF(F24="d",'RD4'!J24+1,'RD4'!J24))</f>
        <v>9</v>
      </c>
      <c r="K24" s="65">
        <f>D24+'RD4'!K24</f>
        <v>901</v>
      </c>
      <c r="L24" s="66">
        <v>1</v>
      </c>
      <c r="M24" s="99">
        <v>4</v>
      </c>
      <c r="N24" t="s">
        <v>46</v>
      </c>
      <c r="O24" s="64">
        <v>175</v>
      </c>
      <c r="P24" s="65">
        <v>2</v>
      </c>
      <c r="Q24" s="65" t="str">
        <f>IF(AND(O24="NCR",O22="NCR"),"V",IF(AND(O24="NCR",O22="BYE"),"V",IF(AND(O24="BYE",O22="NCR"),"V",IF(AND(O24="BYE",O22="BYE"),"V",IF(O24&gt;O22,"W",IF(O24&lt;O22,"L","D"))))))</f>
        <v>L</v>
      </c>
      <c r="R24" s="65">
        <f>IF(Q24="w",'RD4'!R24+1,'RD4'!R24)</f>
        <v>1</v>
      </c>
      <c r="S24" s="65">
        <f>IF(Q24="d",'RD4'!S24+1,'RD4'!S24)</f>
        <v>0</v>
      </c>
      <c r="T24" s="65">
        <f>IF(OR(Q24="l","ncr"),'RD4'!T24+1,'RD4'!T24)</f>
        <v>4</v>
      </c>
      <c r="U24" s="65">
        <f>IF(Q24="w",'RD4'!U24+2,IF(Q24="d",'RD4'!U24+1,'RD4'!U24))</f>
        <v>2</v>
      </c>
      <c r="V24" s="65">
        <f>O24+'RD4'!V24</f>
        <v>854</v>
      </c>
      <c r="W24" s="66">
        <v>6</v>
      </c>
      <c r="X24" s="1"/>
      <c r="Y24" s="1"/>
      <c r="Z24" s="1"/>
      <c r="AA24" t="s">
        <v>122</v>
      </c>
      <c r="AC24">
        <f>SUM(O19)</f>
        <v>182</v>
      </c>
      <c r="AD24" s="36"/>
      <c r="AE24" s="37"/>
      <c r="AF24" s="36"/>
      <c r="AH24" s="1"/>
      <c r="AI24" s="22"/>
      <c r="AJ24" s="7"/>
      <c r="AK24" s="1"/>
      <c r="AL24" s="8"/>
      <c r="AM24" s="1"/>
      <c r="AN24" s="8"/>
      <c r="AO24" s="1"/>
      <c r="AP24" s="7"/>
      <c r="AQ24" s="1"/>
      <c r="AR24" s="8"/>
      <c r="AS24" s="1"/>
      <c r="AT24" s="8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</row>
    <row r="25" spans="1:180" ht="15" customHeight="1" x14ac:dyDescent="0.35">
      <c r="A25" s="1"/>
      <c r="B25" s="63">
        <v>5</v>
      </c>
      <c r="C25" t="s">
        <v>126</v>
      </c>
      <c r="D25" s="64">
        <v>172</v>
      </c>
      <c r="E25" s="65">
        <v>3</v>
      </c>
      <c r="F25" s="65" t="str">
        <f>IF(AND(D25="NCR",D23="NCR"),"V",IF(AND(D25="NCR",D23="BYE"),"V",IF(AND(D25="BYE",D23="NCR"),"V",IF(AND(D25="BYE",D23="BYE"),"V",IF(D25&gt;D23,"W",IF(D25&lt;D23,"L","D"))))))</f>
        <v>L</v>
      </c>
      <c r="G25" s="65">
        <f>IF(F25="w",'RD4'!G25+1,'RD4'!G25)</f>
        <v>0</v>
      </c>
      <c r="H25" s="65">
        <f>IF(F25="d",'RD4'!H25+1,'RD4'!H25)</f>
        <v>0</v>
      </c>
      <c r="I25" s="65">
        <f>IF(OR(F25="l","ncr"),'RD4'!I25+1,'RD4'!I25)</f>
        <v>5</v>
      </c>
      <c r="J25" s="65">
        <f>IF(F25="w",'RD4'!J25+2,IF(F25="d",'RD4'!J25+1,'RD4'!J25))</f>
        <v>0</v>
      </c>
      <c r="K25" s="65">
        <f>D25+'RD4'!K25</f>
        <v>859</v>
      </c>
      <c r="L25" s="66">
        <v>6</v>
      </c>
      <c r="M25" s="99">
        <v>5</v>
      </c>
      <c r="N25" t="s">
        <v>19</v>
      </c>
      <c r="O25" s="64">
        <v>164</v>
      </c>
      <c r="P25" s="65">
        <v>3</v>
      </c>
      <c r="Q25" s="65" t="str">
        <f>IF(AND(O25="NCR",O23="NCR"),"V",IF(AND(O25="NCR",O23="BYE"),"V",IF(AND(O25="BYE",O23="NCR"),"V",IF(AND(O25="BYE",O23="BYE"),"V",IF(O25&gt;O23,"W",IF(O25&lt;O23,"L","D"))))))</f>
        <v>L</v>
      </c>
      <c r="R25" s="65">
        <f>IF(Q25="w",'RD4'!R25+1,'RD4'!R25)</f>
        <v>2</v>
      </c>
      <c r="S25" s="65">
        <f>IF(Q25="d",'RD4'!S25+1,'RD4'!S25)</f>
        <v>0</v>
      </c>
      <c r="T25" s="65">
        <f>IF(OR(Q25="l","ncr"),'RD4'!T25+1,'RD4'!T25)</f>
        <v>3</v>
      </c>
      <c r="U25" s="65">
        <f>IF(Q25="w",'RD4'!U25+2,IF(Q25="d",'RD4'!U25+1,'RD4'!U25))</f>
        <v>4</v>
      </c>
      <c r="V25" s="65">
        <f>O25+'RD4'!V25</f>
        <v>841</v>
      </c>
      <c r="W25" s="66">
        <v>5</v>
      </c>
      <c r="X25" s="1"/>
      <c r="Y25" s="1"/>
      <c r="Z25" s="1"/>
      <c r="AA25" t="s">
        <v>51</v>
      </c>
      <c r="AC25">
        <f>SUM(D23)</f>
        <v>184</v>
      </c>
      <c r="AD25" s="36"/>
      <c r="AE25" s="37"/>
      <c r="AF25" s="36"/>
      <c r="AH25" s="1"/>
      <c r="AI25" s="22"/>
      <c r="AJ25" s="7"/>
      <c r="AK25" s="1"/>
      <c r="AL25" s="8"/>
      <c r="AM25" s="1"/>
      <c r="AN25" s="8"/>
      <c r="AO25" s="1"/>
      <c r="AP25" s="7"/>
      <c r="AQ25" s="1"/>
      <c r="AR25" s="8"/>
      <c r="AS25" s="1"/>
      <c r="AT25" s="8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</row>
    <row r="26" spans="1:180" ht="15" customHeight="1" thickBot="1" x14ac:dyDescent="0.4">
      <c r="A26" s="1"/>
      <c r="B26" s="63">
        <v>6</v>
      </c>
      <c r="C26" t="s">
        <v>127</v>
      </c>
      <c r="D26" s="64">
        <v>168</v>
      </c>
      <c r="E26" s="65">
        <v>1</v>
      </c>
      <c r="F26" s="65" t="str">
        <f>IF(AND(D26="NCR",D21="NCR"),"V",IF(AND(D26="NCR",D21="BYE"),"V",IF(AND(D26="BYE",D21="NCR"),"V",IF(AND(D26="BYE",D21="BYE"),"V",IF(D26&gt;D21,"W",IF(D26&lt;D21,"L","D"))))))</f>
        <v>D</v>
      </c>
      <c r="G26" s="65">
        <f>IF(F26="w",'RD4'!G26+1,'RD4'!G26)</f>
        <v>1</v>
      </c>
      <c r="H26" s="65">
        <f>IF(F26="d",'RD4'!H26+1,'RD4'!H26)</f>
        <v>1</v>
      </c>
      <c r="I26" s="65">
        <f>IF(OR(F26="l","ncr"),'RD4'!I26+1,'RD4'!I26)</f>
        <v>3</v>
      </c>
      <c r="J26" s="65">
        <f>IF(F26="w",'RD4'!J26+2,IF(F26="d",'RD4'!J26+1,'RD4'!J26))</f>
        <v>3</v>
      </c>
      <c r="K26" s="65">
        <f>D26+'RD4'!K26</f>
        <v>860</v>
      </c>
      <c r="L26" s="66">
        <v>5</v>
      </c>
      <c r="M26" s="99">
        <v>6</v>
      </c>
      <c r="N26" t="s">
        <v>41</v>
      </c>
      <c r="O26" s="64">
        <v>166</v>
      </c>
      <c r="P26" s="65">
        <v>1</v>
      </c>
      <c r="Q26" s="65" t="str">
        <f>IF(AND(O26="NCR",O21="NCR"),"V",IF(AND(O26="NCR",O21="BYE"),"V",IF(AND(O26="BYE",O21="NCR"),"V",IF(AND(O26="BYE",O21="BYE"),"V",IF(O26&gt;O21,"W",IF(O26&lt;O21,"L","D"))))))</f>
        <v>L</v>
      </c>
      <c r="R26" s="65">
        <f>IF(Q26="w",'RD4'!R26+1,'RD4'!R26)</f>
        <v>2</v>
      </c>
      <c r="S26" s="65">
        <f>IF(Q26="d",'RD4'!S26+1,'RD4'!S26)</f>
        <v>0</v>
      </c>
      <c r="T26" s="65">
        <f>IF(OR(Q26="l","ncr"),'RD4'!T26+1,'RD4'!T26)</f>
        <v>3</v>
      </c>
      <c r="U26" s="65">
        <f>IF(Q26="w",'RD4'!U26+2,IF(Q26="d",'RD4'!U26+1,'RD4'!U26))</f>
        <v>4</v>
      </c>
      <c r="V26" s="65">
        <f>O26+'RD4'!V26</f>
        <v>852</v>
      </c>
      <c r="W26" s="66">
        <v>3</v>
      </c>
      <c r="X26" s="1"/>
      <c r="Y26" s="1"/>
      <c r="Z26" s="1"/>
      <c r="AC26" s="151">
        <f>SUM(AC23:AC25)</f>
        <v>555</v>
      </c>
      <c r="AD26" s="36"/>
      <c r="AE26" s="36"/>
      <c r="AF26" s="36"/>
      <c r="AH26" s="1"/>
      <c r="AI26" s="22"/>
      <c r="AJ26" s="7"/>
      <c r="AK26" s="1"/>
      <c r="AL26" s="8"/>
      <c r="AM26" s="1"/>
      <c r="AN26" s="8"/>
      <c r="AO26" s="1"/>
      <c r="AP26" s="7"/>
      <c r="AQ26" s="1"/>
      <c r="AR26" s="8"/>
      <c r="AS26" s="1"/>
      <c r="AT26" s="8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</row>
    <row r="27" spans="1:180" ht="15" customHeight="1" thickTop="1" x14ac:dyDescent="0.35">
      <c r="A27" s="1"/>
      <c r="B27" s="58"/>
      <c r="C27" s="59" t="s">
        <v>37</v>
      </c>
      <c r="D27" s="68" t="s">
        <v>4</v>
      </c>
      <c r="E27" s="60" t="s">
        <v>5</v>
      </c>
      <c r="F27" s="60" t="s">
        <v>6</v>
      </c>
      <c r="G27" s="60" t="s">
        <v>7</v>
      </c>
      <c r="H27" s="60" t="s">
        <v>8</v>
      </c>
      <c r="I27" s="60" t="s">
        <v>9</v>
      </c>
      <c r="J27" s="60" t="s">
        <v>10</v>
      </c>
      <c r="K27" s="60" t="s">
        <v>11</v>
      </c>
      <c r="L27" s="69" t="s">
        <v>12</v>
      </c>
      <c r="M27" s="123"/>
      <c r="N27" s="59" t="s">
        <v>38</v>
      </c>
      <c r="O27" s="68" t="s">
        <v>4</v>
      </c>
      <c r="P27" s="60" t="s">
        <v>5</v>
      </c>
      <c r="Q27" s="60" t="s">
        <v>6</v>
      </c>
      <c r="R27" s="60" t="s">
        <v>7</v>
      </c>
      <c r="S27" s="60" t="s">
        <v>8</v>
      </c>
      <c r="T27" s="60" t="s">
        <v>9</v>
      </c>
      <c r="U27" s="60" t="s">
        <v>10</v>
      </c>
      <c r="V27" s="60" t="s">
        <v>11</v>
      </c>
      <c r="W27" s="69" t="s">
        <v>12</v>
      </c>
      <c r="X27" s="1"/>
      <c r="Y27" s="1"/>
      <c r="Z27" s="1"/>
      <c r="AA27" s="151" t="s">
        <v>110</v>
      </c>
      <c r="AD27" s="34"/>
      <c r="AE27" s="34"/>
      <c r="AF27" s="34"/>
      <c r="AH27" s="1"/>
      <c r="AI27" s="22"/>
      <c r="AJ27" s="7"/>
      <c r="AK27" s="1"/>
      <c r="AL27" s="8"/>
      <c r="AM27" s="1"/>
      <c r="AN27" s="8"/>
      <c r="AO27" s="1"/>
      <c r="AP27" s="7"/>
      <c r="AQ27" s="1"/>
      <c r="AR27" s="8"/>
      <c r="AS27" s="1"/>
      <c r="AT27" s="8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</row>
    <row r="28" spans="1:180" ht="15" customHeight="1" x14ac:dyDescent="0.35">
      <c r="A28" s="1"/>
      <c r="B28" s="63">
        <v>1</v>
      </c>
      <c r="C28" t="s">
        <v>103</v>
      </c>
      <c r="D28" s="64">
        <v>176</v>
      </c>
      <c r="E28" s="65">
        <v>6</v>
      </c>
      <c r="F28" s="65" t="str">
        <f>IF(AND(D28="NCR",D33="NCR"),"V",IF(AND(D28="NCR",D33="BYE"),"V",IF(AND(D28="BYE",D33="NCR"),"V",IF(AND(D28="BYE",D33="BYE"),"V",IF(D28&gt;D33,"W",IF(D28&lt;D33,"L","D"))))))</f>
        <v>W</v>
      </c>
      <c r="G28" s="65">
        <f>IF(F28="w",'RD4'!G28+1,'RD4'!G28)</f>
        <v>5</v>
      </c>
      <c r="H28" s="65">
        <f>IF(F28="d",'RD4'!H28+1,'RD4'!H28)</f>
        <v>0</v>
      </c>
      <c r="I28" s="65">
        <f>IF(OR(F28="l","ncr"),'RD4'!I28+1,'RD4'!I28)</f>
        <v>0</v>
      </c>
      <c r="J28" s="65">
        <f>IF(F28="w",'RD4'!J28+2,IF(F28="d",'RD4'!J28+1,'RD4'!J28))</f>
        <v>10</v>
      </c>
      <c r="K28" s="65">
        <f>D28+'RD4'!K28</f>
        <v>883</v>
      </c>
      <c r="L28" s="66">
        <v>1</v>
      </c>
      <c r="M28" s="99">
        <v>1</v>
      </c>
      <c r="N28" t="s">
        <v>116</v>
      </c>
      <c r="O28" s="64">
        <v>184</v>
      </c>
      <c r="P28" s="65">
        <v>6</v>
      </c>
      <c r="Q28" s="65" t="str">
        <f>IF(AND(O28="NCR",O33="NCR"),"V",IF(AND(O28="NCR",O33="BYE"),"V",IF(AND(O28="BYE",O33="NCR"),"V",IF(AND(O28="BYE",O33="BYE"),"V",IF(O28&gt;O33,"W",IF(O28&lt;O33,"L","D"))))))</f>
        <v>W</v>
      </c>
      <c r="R28" s="65">
        <f>IF(Q28="w",'RD4'!R28+1,'RD4'!R28)</f>
        <v>4</v>
      </c>
      <c r="S28" s="65">
        <f>IF(Q28="d",'RD4'!S28+1,'RD4'!S28)</f>
        <v>1</v>
      </c>
      <c r="T28" s="65">
        <f>IF(OR(Q28="l","ncr"),'RD4'!T28+1,'RD4'!T28)</f>
        <v>0</v>
      </c>
      <c r="U28" s="65">
        <f>IF(Q28="w",'RD4'!U28+2,IF(Q28="d",'RD4'!U28+1,'RD4'!U28))</f>
        <v>9</v>
      </c>
      <c r="V28" s="65">
        <f>O28+'RD4'!V28</f>
        <v>881</v>
      </c>
      <c r="W28" s="66">
        <v>1</v>
      </c>
      <c r="X28" s="1"/>
      <c r="Y28" s="1"/>
      <c r="Z28" s="1"/>
      <c r="AA28" t="s">
        <v>27</v>
      </c>
      <c r="AC28" s="75">
        <f>SUM(O18)</f>
        <v>182</v>
      </c>
      <c r="AD28" s="36"/>
      <c r="AE28" s="37"/>
      <c r="AF28" s="36"/>
      <c r="AH28" s="1"/>
      <c r="AI28" s="22"/>
      <c r="AJ28" s="7"/>
      <c r="AK28" s="1"/>
      <c r="AL28" s="8"/>
      <c r="AM28" s="1"/>
      <c r="AN28" s="8"/>
      <c r="AO28" s="1"/>
      <c r="AP28" s="7"/>
      <c r="AQ28" s="1"/>
      <c r="AR28" s="8"/>
      <c r="AS28" s="1"/>
      <c r="AT28" s="8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</row>
    <row r="29" spans="1:180" ht="15" customHeight="1" x14ac:dyDescent="0.35">
      <c r="A29" s="1"/>
      <c r="B29" s="63">
        <v>2</v>
      </c>
      <c r="C29" t="s">
        <v>34</v>
      </c>
      <c r="D29" s="64">
        <v>167</v>
      </c>
      <c r="E29" s="65">
        <v>4</v>
      </c>
      <c r="F29" s="65" t="str">
        <f>IF(AND(D29="NCR",D31="NCR"),"V",IF(AND(D29="NCR",D31="BYE"),"V",IF(AND(D29="BYE",D31="NCR"),"V",IF(AND(D29="BYE",D31="BYE"),"V",IF(D29&gt;D31,"W",IF(D29&lt;D31,"L","D"))))))</f>
        <v>D</v>
      </c>
      <c r="G29" s="65">
        <f>IF(F29="w",'RD4'!G29+1,'RD4'!G29)</f>
        <v>0</v>
      </c>
      <c r="H29" s="65">
        <f>IF(F29="d",'RD4'!H29+1,'RD4'!H29)</f>
        <v>2</v>
      </c>
      <c r="I29" s="65">
        <f>IF(OR(F29="l","ncr"),'RD4'!I29+1,'RD4'!I29)</f>
        <v>3</v>
      </c>
      <c r="J29" s="65">
        <f>IF(F29="w",'RD4'!J29+2,IF(F29="d",'RD4'!J29+1,'RD4'!J29))</f>
        <v>2</v>
      </c>
      <c r="K29" s="65">
        <f>D29+'RD4'!K29</f>
        <v>816</v>
      </c>
      <c r="L29" s="66">
        <v>6</v>
      </c>
      <c r="M29" s="99">
        <v>2</v>
      </c>
      <c r="N29" t="s">
        <v>55</v>
      </c>
      <c r="O29" s="64">
        <v>167</v>
      </c>
      <c r="P29" s="65">
        <v>4</v>
      </c>
      <c r="Q29" s="65" t="str">
        <f>IF(AND(O29="NCR",O31="NCR"),"V",IF(AND(O29="NCR",O31="BYE"),"V",IF(AND(O29="BYE",O31="NCR"),"V",IF(AND(O29="BYE",O31="BYE"),"V",IF(O29&gt;O31,"W",IF(O29&lt;O31,"L","D"))))))</f>
        <v>L</v>
      </c>
      <c r="R29" s="65">
        <f>IF(Q29="w",'RD4'!R29+1,'RD4'!R29)</f>
        <v>1</v>
      </c>
      <c r="S29" s="65">
        <f>IF(Q29="d",'RD4'!S29+1,'RD4'!S29)</f>
        <v>1</v>
      </c>
      <c r="T29" s="65">
        <f>IF(OR(Q29="l","ncr"),'RD4'!T29+1,'RD4'!T29)</f>
        <v>3</v>
      </c>
      <c r="U29" s="65">
        <f>IF(Q29="w",'RD4'!U29+2,IF(Q29="d",'RD4'!U29+1,'RD4'!U29))</f>
        <v>3</v>
      </c>
      <c r="V29" s="65">
        <f>O29+'RD4'!V29</f>
        <v>826</v>
      </c>
      <c r="W29" s="66">
        <v>4</v>
      </c>
      <c r="X29" s="1"/>
      <c r="Y29" s="1"/>
      <c r="Z29" s="1"/>
      <c r="AA29" t="s">
        <v>103</v>
      </c>
      <c r="AC29">
        <f>SUM(D28)</f>
        <v>176</v>
      </c>
      <c r="AD29" s="36"/>
      <c r="AE29" s="37"/>
      <c r="AF29" s="36"/>
      <c r="AH29" s="1"/>
      <c r="AI29" s="22"/>
      <c r="AJ29" s="7"/>
      <c r="AK29" s="1"/>
      <c r="AL29" s="8"/>
      <c r="AM29" s="1"/>
      <c r="AN29" s="8"/>
      <c r="AO29" s="1"/>
      <c r="AP29" s="7"/>
      <c r="AQ29" s="1"/>
      <c r="AR29" s="8"/>
      <c r="AS29" s="1"/>
      <c r="AT29" s="8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</row>
    <row r="30" spans="1:180" ht="15" customHeight="1" x14ac:dyDescent="0.35">
      <c r="A30" s="1"/>
      <c r="B30" s="63">
        <v>3</v>
      </c>
      <c r="C30" t="s">
        <v>136</v>
      </c>
      <c r="D30" s="64">
        <v>173</v>
      </c>
      <c r="E30" s="65">
        <v>5</v>
      </c>
      <c r="F30" s="65" t="str">
        <f>IF(AND(D30="NCR",D32="NCR"),"V",IF(AND(D30="NCR",D32="BYE"),"V",IF(AND(D30="BYE",D32="NCR"),"V",IF(AND(D30="BYE",D32="BYE"),"V",IF(D30&gt;D32,"W",IF(D30&lt;D32,"L","D"))))))</f>
        <v>W</v>
      </c>
      <c r="G30" s="65">
        <f>IF(F30="w",'RD4'!G30+1,'RD4'!G30)</f>
        <v>3</v>
      </c>
      <c r="H30" s="65">
        <f>IF(F30="d",'RD4'!H30+1,'RD4'!H30)</f>
        <v>0</v>
      </c>
      <c r="I30" s="65">
        <f>IF(OR(F30="l","ncr"),'RD4'!I30+1,'RD4'!I30)</f>
        <v>2</v>
      </c>
      <c r="J30" s="65">
        <f>IF(F30="w",'RD4'!J30+2,IF(F30="d",'RD4'!J30+1,'RD4'!J30))</f>
        <v>6</v>
      </c>
      <c r="K30" s="65">
        <f>D30+'RD4'!K30</f>
        <v>847</v>
      </c>
      <c r="L30" s="66">
        <v>2</v>
      </c>
      <c r="M30" s="99">
        <v>3</v>
      </c>
      <c r="N30" t="s">
        <v>40</v>
      </c>
      <c r="O30" s="64">
        <v>167</v>
      </c>
      <c r="P30" s="65">
        <v>5</v>
      </c>
      <c r="Q30" s="65" t="str">
        <f>IF(AND(O30="NCR",O32="NCR"),"V",IF(AND(O30="NCR",O32="BYE"),"V",IF(AND(O30="BYE",O32="NCR"),"V",IF(AND(O30="BYE",O32="BYE"),"V",IF(O30&gt;O32,"W",IF(O30&lt;O32,"L","D"))))))</f>
        <v>D</v>
      </c>
      <c r="R30" s="65">
        <f>IF(Q30="w",'RD4'!R30+1,'RD4'!R30)</f>
        <v>1</v>
      </c>
      <c r="S30" s="65">
        <f>IF(Q30="d",'RD4'!S30+1,'RD4'!S30)</f>
        <v>1</v>
      </c>
      <c r="T30" s="65">
        <f>IF(OR(Q30="l","ncr"),'RD4'!T30+1,'RD4'!T30)</f>
        <v>3</v>
      </c>
      <c r="U30" s="65">
        <f>IF(Q30="w",'RD4'!U30+2,IF(Q30="d",'RD4'!U30+1,'RD4'!U30))</f>
        <v>3</v>
      </c>
      <c r="V30" s="65">
        <f>O30+'RD4'!V30</f>
        <v>826</v>
      </c>
      <c r="W30" s="66">
        <v>4</v>
      </c>
      <c r="X30" s="1"/>
      <c r="Y30" s="1"/>
      <c r="Z30" s="1"/>
      <c r="AA30" t="s">
        <v>40</v>
      </c>
      <c r="AC30">
        <f>SUM(O30)</f>
        <v>167</v>
      </c>
      <c r="AD30" s="36"/>
      <c r="AE30" s="37"/>
      <c r="AF30" s="36"/>
      <c r="AH30" s="1"/>
      <c r="AI30" s="11"/>
      <c r="AJ30" s="7"/>
      <c r="AK30" s="1"/>
      <c r="AL30" s="8"/>
      <c r="AM30" s="1"/>
      <c r="AN30" s="8"/>
      <c r="AO30" s="1"/>
      <c r="AP30" s="7"/>
      <c r="AQ30" s="1"/>
      <c r="AR30" s="8"/>
      <c r="AS30" s="1"/>
      <c r="AT30" s="8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</row>
    <row r="31" spans="1:180" ht="15" customHeight="1" x14ac:dyDescent="0.35">
      <c r="A31" s="1"/>
      <c r="B31" s="63">
        <v>4</v>
      </c>
      <c r="C31" t="s">
        <v>44</v>
      </c>
      <c r="D31" s="64">
        <v>167</v>
      </c>
      <c r="E31" s="65">
        <v>2</v>
      </c>
      <c r="F31" s="65" t="str">
        <f>IF(AND(D31="NCR",D29="NCR"),"V",IF(AND(D31="NCR",D29="BYE"),"V",IF(AND(D31="BYE",D29="NCR"),"V",IF(AND(D31="BYE",D29="BYE"),"V",IF(D31&gt;D29,"W",IF(D31&lt;D29,"L","D"))))))</f>
        <v>D</v>
      </c>
      <c r="G31" s="65">
        <f>IF(F31="w",'RD4'!G31+1,'RD4'!G31)</f>
        <v>1</v>
      </c>
      <c r="H31" s="65">
        <f>IF(F31="d",'RD4'!H31+1,'RD4'!H31)</f>
        <v>1</v>
      </c>
      <c r="I31" s="65">
        <f>IF(OR(F31="l","ncr"),'RD4'!I31+1,'RD4'!I31)</f>
        <v>3</v>
      </c>
      <c r="J31" s="65">
        <f>IF(F31="w",'RD4'!J31+2,IF(F31="d",'RD4'!J31+1,'RD4'!J31))</f>
        <v>3</v>
      </c>
      <c r="K31" s="65">
        <f>D31+'RD4'!K31</f>
        <v>835</v>
      </c>
      <c r="L31" s="66">
        <v>5</v>
      </c>
      <c r="M31" s="99">
        <v>4</v>
      </c>
      <c r="N31" t="s">
        <v>106</v>
      </c>
      <c r="O31" s="64">
        <v>177</v>
      </c>
      <c r="P31" s="65">
        <v>2</v>
      </c>
      <c r="Q31" s="65" t="str">
        <f>IF(AND(O31="NCR",O29="NCR"),"V",IF(AND(O31="NCR",O29="BYE"),"V",IF(AND(O31="BYE",O29="NCR"),"V",IF(AND(O31="BYE",O29="BYE"),"V",IF(O31&gt;O29,"W",IF(O31&lt;O29,"L","D"))))))</f>
        <v>W</v>
      </c>
      <c r="R31" s="65">
        <f>IF(Q31="w",'RD4'!R31+1,'RD4'!R31)</f>
        <v>3</v>
      </c>
      <c r="S31" s="65">
        <f>IF(Q31="d",'RD4'!S31+1,'RD4'!S31)</f>
        <v>0</v>
      </c>
      <c r="T31" s="65">
        <f>IF(OR(Q31="l","ncr"),'RD4'!T31+1,'RD4'!T31)</f>
        <v>2</v>
      </c>
      <c r="U31" s="65">
        <f>IF(Q31="w",'RD4'!U31+2,IF(Q31="d",'RD4'!U31+1,'RD4'!U31))</f>
        <v>6</v>
      </c>
      <c r="V31" s="65">
        <f>O31+'RD4'!V31</f>
        <v>813</v>
      </c>
      <c r="W31" s="66">
        <v>3</v>
      </c>
      <c r="X31" s="1"/>
      <c r="Y31" s="1"/>
      <c r="Z31" s="1"/>
      <c r="AC31" s="151">
        <f>SUM(AC28:AC30)</f>
        <v>525</v>
      </c>
      <c r="AD31" s="36"/>
      <c r="AE31" s="36"/>
      <c r="AF31" s="36"/>
      <c r="AH31" s="1"/>
      <c r="AI31" s="11"/>
      <c r="AJ31" s="7"/>
      <c r="AK31" s="1"/>
      <c r="AL31" s="8"/>
      <c r="AM31" s="1"/>
      <c r="AN31" s="8"/>
      <c r="AO31" s="1"/>
      <c r="AP31" s="7"/>
      <c r="AQ31" s="1"/>
      <c r="AR31" s="8"/>
      <c r="AS31" s="1"/>
      <c r="AT31" s="8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</row>
    <row r="32" spans="1:180" ht="15" customHeight="1" x14ac:dyDescent="0.35">
      <c r="A32" s="1"/>
      <c r="B32" s="63">
        <v>5</v>
      </c>
      <c r="C32" t="s">
        <v>102</v>
      </c>
      <c r="D32" s="64">
        <v>159</v>
      </c>
      <c r="E32" s="65">
        <v>3</v>
      </c>
      <c r="F32" s="65" t="str">
        <f>IF(AND(D32="NCR",D30="NCR"),"V",IF(AND(D32="NCR",D30="BYE"),"V",IF(AND(D32="BYE",D30="NCR"),"V",IF(AND(D32="BYE",D30="BYE"),"V",IF(D32&gt;D30,"W",IF(D32&lt;D30,"L","D"))))))</f>
        <v>L</v>
      </c>
      <c r="G32" s="65">
        <f>IF(F32="w",'RD4'!G32+1,'RD4'!G32)</f>
        <v>2</v>
      </c>
      <c r="H32" s="65">
        <f>IF(F32="d",'RD4'!H32+1,'RD4'!H32)</f>
        <v>1</v>
      </c>
      <c r="I32" s="65">
        <f>IF(OR(F32="l","ncr"),'RD4'!I32+1,'RD4'!I32)</f>
        <v>2</v>
      </c>
      <c r="J32" s="65">
        <f>IF(F32="w",'RD4'!J32+2,IF(F32="d",'RD4'!J32+1,'RD4'!J32))</f>
        <v>5</v>
      </c>
      <c r="K32" s="65">
        <f>D32+'RD4'!K32</f>
        <v>681</v>
      </c>
      <c r="L32" s="66">
        <v>3</v>
      </c>
      <c r="M32" s="99">
        <v>5</v>
      </c>
      <c r="N32" t="s">
        <v>32</v>
      </c>
      <c r="O32" s="64">
        <v>167</v>
      </c>
      <c r="P32" s="65">
        <v>3</v>
      </c>
      <c r="Q32" s="65" t="str">
        <f>IF(AND(O32="NCR",O30="NCR"),"V",IF(AND(O32="NCR",O30="BYE"),"V",IF(AND(O32="BYE",O30="NCR"),"V",IF(AND(O32="BYE",O30="BYE"),"V",IF(O32&gt;O30,"W",IF(O32&lt;O30,"L","D"))))))</f>
        <v>D</v>
      </c>
      <c r="R32" s="65">
        <f>IF(Q32="w",'RD4'!R32+1,'RD4'!R32)</f>
        <v>1</v>
      </c>
      <c r="S32" s="65">
        <f>IF(Q32="d",'RD4'!S32+1,'RD4'!S32)</f>
        <v>1</v>
      </c>
      <c r="T32" s="65">
        <f>IF(OR(Q32="l","ncr"),'RD4'!T32+1,'RD4'!T32)</f>
        <v>3</v>
      </c>
      <c r="U32" s="65">
        <f>IF(Q32="w",'RD4'!U32+2,IF(Q32="d",'RD4'!U32+1,'RD4'!U32))</f>
        <v>3</v>
      </c>
      <c r="V32" s="65">
        <f>O32+'RD4'!V32</f>
        <v>818</v>
      </c>
      <c r="W32" s="66">
        <v>6</v>
      </c>
      <c r="X32" s="1"/>
      <c r="Y32" s="1"/>
      <c r="Z32" s="1"/>
      <c r="AA32" s="151" t="s">
        <v>141</v>
      </c>
      <c r="AD32" s="34"/>
      <c r="AE32" s="34"/>
      <c r="AF32" s="34"/>
      <c r="AH32" s="1"/>
      <c r="AI32" s="11"/>
      <c r="AJ32" s="7"/>
      <c r="AK32" s="1"/>
      <c r="AL32" s="8"/>
      <c r="AM32" s="1"/>
      <c r="AN32" s="8"/>
      <c r="AO32" s="1"/>
      <c r="AP32" s="7"/>
      <c r="AQ32" s="1"/>
      <c r="AR32" s="8"/>
      <c r="AS32" s="1"/>
      <c r="AT32" s="8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</row>
    <row r="33" spans="1:180" ht="15" customHeight="1" thickBot="1" x14ac:dyDescent="0.4">
      <c r="A33" s="1"/>
      <c r="B33" s="63">
        <v>6</v>
      </c>
      <c r="C33" t="s">
        <v>137</v>
      </c>
      <c r="D33" s="64">
        <v>157</v>
      </c>
      <c r="E33" s="65">
        <v>1</v>
      </c>
      <c r="F33" s="65" t="str">
        <f>IF(AND(D33="NCR",D28="NCR"),"V",IF(AND(D33="NCR",D28="BYE"),"V",IF(AND(D33="BYE",D28="NCR"),"V",IF(AND(D33="BYE",D28="BYE"),"V",IF(D33&gt;D28,"W",IF(D33&lt;D28,"L","D"))))))</f>
        <v>L</v>
      </c>
      <c r="G33" s="65">
        <f>IF(F33="w",'RD4'!G33+1,'RD4'!G33)</f>
        <v>2</v>
      </c>
      <c r="H33" s="65">
        <f>IF(F33="d",'RD4'!H33+1,'RD4'!H33)</f>
        <v>0</v>
      </c>
      <c r="I33" s="65">
        <f>IF(OR(F33="l","ncr"),'RD4'!I33+1,'RD4'!I33)</f>
        <v>3</v>
      </c>
      <c r="J33" s="65">
        <f>IF(F33="w",'RD4'!J33+2,IF(F33="d",'RD4'!J33+1,'RD4'!J33))</f>
        <v>4</v>
      </c>
      <c r="K33" s="65">
        <f>D33+'RD4'!K33</f>
        <v>809</v>
      </c>
      <c r="L33" s="66">
        <v>4</v>
      </c>
      <c r="M33" s="99">
        <v>6</v>
      </c>
      <c r="N33" t="s">
        <v>117</v>
      </c>
      <c r="O33" s="64">
        <v>170</v>
      </c>
      <c r="P33" s="65">
        <v>1</v>
      </c>
      <c r="Q33" s="65" t="str">
        <f>IF(AND(O33="NCR",O28="NCR"),"V",IF(AND(O33="NCR",O28="BYE"),"V",IF(AND(O33="BYE",O28="NCR"),"V",IF(AND(O33="BYE",O28="BYE"),"V",IF(O33&gt;O28,"W",IF(O33&lt;O28,"L","D"))))))</f>
        <v>L</v>
      </c>
      <c r="R33" s="65">
        <f>IF(Q33="w",'RD4'!R33+1,'RD4'!R33)</f>
        <v>3</v>
      </c>
      <c r="S33" s="65">
        <f>IF(Q33="d",'RD4'!S33+1,'RD4'!S33)</f>
        <v>0</v>
      </c>
      <c r="T33" s="65">
        <f>IF(OR(Q33="l","ncr"),'RD4'!T33+1,'RD4'!T33)</f>
        <v>2</v>
      </c>
      <c r="U33" s="65">
        <f>IF(Q33="w",'RD4'!U33+2,IF(Q33="d",'RD4'!U33+1,'RD4'!U33))</f>
        <v>6</v>
      </c>
      <c r="V33" s="65">
        <f>O33+'RD4'!V33</f>
        <v>818</v>
      </c>
      <c r="W33" s="66">
        <v>2</v>
      </c>
      <c r="X33" s="1"/>
      <c r="Y33" s="1"/>
      <c r="Z33" s="1"/>
      <c r="AA33" t="s">
        <v>99</v>
      </c>
      <c r="AC33">
        <f>SUM(O21)</f>
        <v>169</v>
      </c>
      <c r="AD33" s="36"/>
      <c r="AE33" s="37"/>
      <c r="AF33" s="36"/>
      <c r="AH33" s="1"/>
      <c r="AI33" s="11"/>
      <c r="AJ33" s="7"/>
      <c r="AK33" s="1"/>
      <c r="AL33" s="8"/>
      <c r="AM33" s="1"/>
      <c r="AN33" s="8"/>
      <c r="AO33" s="1"/>
      <c r="AP33" s="7"/>
      <c r="AQ33" s="1"/>
      <c r="AR33" s="8"/>
      <c r="AS33" s="1"/>
      <c r="AT33" s="8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</row>
    <row r="34" spans="1:180" ht="15" customHeight="1" thickTop="1" x14ac:dyDescent="0.35">
      <c r="A34" s="1"/>
      <c r="B34" s="58"/>
      <c r="C34" s="59" t="s">
        <v>47</v>
      </c>
      <c r="D34" s="68" t="s">
        <v>4</v>
      </c>
      <c r="E34" s="60" t="s">
        <v>5</v>
      </c>
      <c r="F34" s="60" t="s">
        <v>6</v>
      </c>
      <c r="G34" s="60" t="s">
        <v>7</v>
      </c>
      <c r="H34" s="60" t="s">
        <v>8</v>
      </c>
      <c r="I34" s="60" t="s">
        <v>9</v>
      </c>
      <c r="J34" s="60" t="s">
        <v>10</v>
      </c>
      <c r="K34" s="60" t="s">
        <v>11</v>
      </c>
      <c r="L34" s="69" t="s">
        <v>12</v>
      </c>
      <c r="M34" s="123"/>
      <c r="N34" s="59" t="s">
        <v>48</v>
      </c>
      <c r="O34" s="68" t="s">
        <v>49</v>
      </c>
      <c r="P34" s="60" t="s">
        <v>5</v>
      </c>
      <c r="Q34" s="60" t="s">
        <v>6</v>
      </c>
      <c r="R34" s="60" t="s">
        <v>7</v>
      </c>
      <c r="S34" s="60" t="s">
        <v>8</v>
      </c>
      <c r="T34" s="60" t="s">
        <v>9</v>
      </c>
      <c r="U34" s="60" t="s">
        <v>10</v>
      </c>
      <c r="V34" s="60" t="s">
        <v>11</v>
      </c>
      <c r="W34" s="69" t="s">
        <v>12</v>
      </c>
      <c r="X34" s="1"/>
      <c r="Y34" s="1"/>
      <c r="Z34" s="1"/>
      <c r="AA34" t="s">
        <v>41</v>
      </c>
      <c r="AC34">
        <f>SUM(O26)</f>
        <v>166</v>
      </c>
      <c r="AD34" s="36"/>
      <c r="AE34" s="37"/>
      <c r="AF34" s="36"/>
      <c r="AH34" s="1"/>
      <c r="AI34" s="11"/>
      <c r="AJ34" s="7"/>
      <c r="AK34" s="1"/>
      <c r="AL34" s="8"/>
      <c r="AM34" s="1"/>
      <c r="AN34" s="8"/>
      <c r="AO34" s="1"/>
      <c r="AP34" s="7"/>
      <c r="AQ34" s="1"/>
      <c r="AR34" s="8"/>
      <c r="AS34" s="1"/>
      <c r="AT34" s="8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</row>
    <row r="35" spans="1:180" ht="15" customHeight="1" x14ac:dyDescent="0.35">
      <c r="A35" s="1"/>
      <c r="B35" s="63">
        <v>1</v>
      </c>
      <c r="C35" t="s">
        <v>52</v>
      </c>
      <c r="D35" s="64">
        <v>157</v>
      </c>
      <c r="E35" s="65">
        <v>6</v>
      </c>
      <c r="F35" s="65" t="str">
        <f>IF(AND(D35="NCR",D40="NCR"),"V",IF(AND(D35="NCR",D40="BYE"),"V",IF(AND(D35="BYE",D40="NCR"),"V",IF(AND(D35="BYE",D40="BYE"),"V",IF(D35&gt;D40,"W",IF(D35&lt;D40,"L","D"))))))</f>
        <v>L</v>
      </c>
      <c r="G35" s="65">
        <f>IF(F35="w",'RD4'!G35+1,'RD4'!G35)</f>
        <v>1</v>
      </c>
      <c r="H35" s="65">
        <f>IF(F35="d",'RD4'!H35+1,'RD4'!H35)</f>
        <v>1</v>
      </c>
      <c r="I35" s="65">
        <f>IF(OR(F35="l","ncr"),'RD4'!I35+1,'RD4'!I35)</f>
        <v>3</v>
      </c>
      <c r="J35" s="65">
        <f>IF(F35="w",'RD4'!J35+2,IF(F35="d",'RD4'!J35+1,'RD4'!J35))</f>
        <v>3</v>
      </c>
      <c r="K35" s="65">
        <f>D35+'RD4'!K35</f>
        <v>791</v>
      </c>
      <c r="L35" s="66">
        <v>5</v>
      </c>
      <c r="M35" s="99">
        <v>1</v>
      </c>
      <c r="N35" t="s">
        <v>118</v>
      </c>
      <c r="O35" s="64">
        <v>151</v>
      </c>
      <c r="P35" s="65">
        <v>6</v>
      </c>
      <c r="Q35" s="65" t="str">
        <f>IF(AND(O35="NCR",O40="NCR"),"V",IF(AND(O35="NCR",O40="BYE"),"V",IF(AND(O35="BYE",O40="NCR"),"V",IF(AND(O35="BYE",O40="BYE"),"V",IF(O35&gt;O40,"W",IF(O35&lt;O40,"L","D"))))))</f>
        <v>W</v>
      </c>
      <c r="R35" s="65">
        <f>IF(Q35="w",'RD4'!R35+1,'RD4'!R35)</f>
        <v>3</v>
      </c>
      <c r="S35" s="65">
        <f>IF(Q35="d",'RD4'!S35+1,'RD4'!S35)</f>
        <v>1</v>
      </c>
      <c r="T35" s="65">
        <f>IF(OR(Q35="l","ncr"),'RD4'!T35+1,'RD4'!T35)</f>
        <v>1</v>
      </c>
      <c r="U35" s="65">
        <f>IF(Q35="w",'RD4'!U35+2,IF(Q35="d",'RD4'!U35+1,'RD4'!U35))</f>
        <v>7</v>
      </c>
      <c r="V35" s="65">
        <f>O35+'RD4'!V35</f>
        <v>764</v>
      </c>
      <c r="W35" s="66">
        <v>2</v>
      </c>
      <c r="X35" s="1"/>
      <c r="Y35" s="1"/>
      <c r="Z35" s="1"/>
      <c r="AA35" t="s">
        <v>102</v>
      </c>
      <c r="AC35">
        <f>SUM(D32)</f>
        <v>159</v>
      </c>
      <c r="AD35" s="36"/>
      <c r="AE35" s="37"/>
      <c r="AF35" s="36"/>
      <c r="AH35" s="1"/>
      <c r="AI35" s="11"/>
      <c r="AJ35" s="7"/>
      <c r="AK35" s="1"/>
      <c r="AL35" s="8"/>
      <c r="AM35" s="1"/>
      <c r="AN35" s="8"/>
      <c r="AO35" s="1"/>
      <c r="AP35" s="7"/>
      <c r="AQ35" s="1"/>
      <c r="AR35" s="8"/>
      <c r="AS35" s="1"/>
      <c r="AT35" s="8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</row>
    <row r="36" spans="1:180" ht="15" customHeight="1" x14ac:dyDescent="0.35">
      <c r="A36" s="1"/>
      <c r="B36" s="63">
        <v>2</v>
      </c>
      <c r="C36" t="s">
        <v>35</v>
      </c>
      <c r="D36" s="64">
        <v>158</v>
      </c>
      <c r="E36" s="65">
        <v>4</v>
      </c>
      <c r="F36" s="65" t="str">
        <f>IF(AND(D36="NCR",D38="NCR"),"V",IF(AND(D36="NCR",D38="BYE"),"V",IF(AND(D36="BYE",D38="NCR"),"V",IF(AND(D36="BYE",D38="BYE"),"V",IF(D36&gt;D38,"W",IF(D36&lt;D38,"L","D"))))))</f>
        <v>W</v>
      </c>
      <c r="G36" s="65">
        <f>IF(F36="w",'RD4'!G36+1,'RD4'!G36)</f>
        <v>5</v>
      </c>
      <c r="H36" s="65">
        <f>IF(F36="d",'RD4'!H36+1,'RD4'!H36)</f>
        <v>0</v>
      </c>
      <c r="I36" s="65">
        <f>IF(OR(F36="l","ncr"),'RD4'!I36+1,'RD4'!I36)</f>
        <v>0</v>
      </c>
      <c r="J36" s="65">
        <f>IF(F36="w",'RD4'!J36+2,IF(F36="d",'RD4'!J36+1,'RD4'!J36))</f>
        <v>10</v>
      </c>
      <c r="K36" s="65">
        <f>D36+'RD4'!K36</f>
        <v>821</v>
      </c>
      <c r="L36" s="66">
        <v>1</v>
      </c>
      <c r="M36" s="99">
        <v>2</v>
      </c>
      <c r="N36" t="s">
        <v>96</v>
      </c>
      <c r="O36" s="64">
        <v>150</v>
      </c>
      <c r="P36" s="65">
        <v>4</v>
      </c>
      <c r="Q36" s="65" t="str">
        <f>IF(AND(O36="NCR",O38="NCR"),"V",IF(AND(O36="NCR",O38="BYE"),"V",IF(AND(O36="BYE",O38="NCR"),"V",IF(AND(O36="BYE",O38="BYE"),"V",IF(O36&gt;O38,"W",IF(O36&lt;O38,"L","D"))))))</f>
        <v>W</v>
      </c>
      <c r="R36" s="65">
        <f>IF(Q36="w",'RD4'!R36+1,'RD4'!R36)</f>
        <v>1</v>
      </c>
      <c r="S36" s="65">
        <f>IF(Q36="d",'RD4'!S36+1,'RD4'!S36)</f>
        <v>0</v>
      </c>
      <c r="T36" s="65">
        <f>IF(OR(Q36="l","ncr"),'RD4'!T36+1,'RD4'!T36)</f>
        <v>4</v>
      </c>
      <c r="U36" s="65">
        <f>IF(Q36="w",'RD4'!U36+2,IF(Q36="d",'RD4'!U36+1,'RD4'!U36))</f>
        <v>2</v>
      </c>
      <c r="V36" s="65">
        <f>O36+'RD4'!V36</f>
        <v>737</v>
      </c>
      <c r="W36" s="66">
        <v>5</v>
      </c>
      <c r="X36" s="1"/>
      <c r="Y36" s="1"/>
      <c r="Z36" s="1"/>
      <c r="AC36" s="151">
        <f>SUM(AC33:AC35)</f>
        <v>494</v>
      </c>
      <c r="AD36" s="36"/>
      <c r="AE36" s="36"/>
      <c r="AF36" s="36"/>
      <c r="AH36" s="1"/>
      <c r="AI36" s="11"/>
      <c r="AJ36" s="7"/>
      <c r="AK36" s="1"/>
      <c r="AL36" s="8"/>
      <c r="AM36" s="1"/>
      <c r="AN36" s="8"/>
      <c r="AO36" s="1"/>
      <c r="AP36" s="7"/>
      <c r="AQ36" s="1"/>
      <c r="AR36" s="8"/>
      <c r="AS36" s="1"/>
      <c r="AT36" s="8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</row>
    <row r="37" spans="1:180" ht="15" customHeight="1" x14ac:dyDescent="0.35">
      <c r="A37" s="1"/>
      <c r="B37" s="63">
        <v>3</v>
      </c>
      <c r="C37" t="s">
        <v>53</v>
      </c>
      <c r="D37" s="64">
        <v>174</v>
      </c>
      <c r="E37" s="65">
        <v>5</v>
      </c>
      <c r="F37" s="65" t="str">
        <f>IF(AND(D37="NCR",D39="NCR"),"V",IF(AND(D37="NCR",D39="BYE"),"V",IF(AND(D37="BYE",D39="NCR"),"V",IF(AND(D37="BYE",D39="BYE"),"V",IF(D37&gt;D39,"W",IF(D37&lt;D39,"L","D"))))))</f>
        <v>W</v>
      </c>
      <c r="G37" s="65">
        <f>IF(F37="w",'RD4'!G37+1,'RD4'!G37)</f>
        <v>3</v>
      </c>
      <c r="H37" s="65">
        <f>IF(F37="d",'RD4'!H37+1,'RD4'!H37)</f>
        <v>0</v>
      </c>
      <c r="I37" s="65">
        <f>IF(OR(F37="l","ncr"),'RD4'!I37+1,'RD4'!I37)</f>
        <v>2</v>
      </c>
      <c r="J37" s="65">
        <f>IF(F37="w",'RD4'!J37+2,IF(F37="d",'RD4'!J37+1,'RD4'!J37))</f>
        <v>6</v>
      </c>
      <c r="K37" s="65">
        <f>D37+'RD4'!K37</f>
        <v>799</v>
      </c>
      <c r="L37" s="66">
        <v>2</v>
      </c>
      <c r="M37" s="99">
        <v>3</v>
      </c>
      <c r="N37" t="s">
        <v>63</v>
      </c>
      <c r="O37" s="64">
        <v>162</v>
      </c>
      <c r="P37" s="65">
        <v>5</v>
      </c>
      <c r="Q37" s="65" t="str">
        <f>IF(AND(O37="NCR",O39="NCR"),"V",IF(AND(O37="NCR",O39="BYE"),"V",IF(AND(O37="BYE",O39="NCR"),"V",IF(AND(O37="BYE",O39="BYE"),"V",IF(O37&gt;O39,"W",IF(O37&lt;O39,"L","D"))))))</f>
        <v>W</v>
      </c>
      <c r="R37" s="65">
        <f>IF(Q37="w",'RD4'!R37+1,'RD4'!R37)</f>
        <v>4</v>
      </c>
      <c r="S37" s="65">
        <f>IF(Q37="d",'RD4'!S37+1,'RD4'!S37)</f>
        <v>1</v>
      </c>
      <c r="T37" s="65">
        <f>IF(OR(Q37="l","ncr"),'RD4'!T37+1,'RD4'!T37)</f>
        <v>0</v>
      </c>
      <c r="U37" s="65">
        <f>IF(Q37="w",'RD4'!U37+2,IF(Q37="d",'RD4'!U37+1,'RD4'!U37))</f>
        <v>9</v>
      </c>
      <c r="V37" s="65">
        <f>O37+'RD4'!V37</f>
        <v>824</v>
      </c>
      <c r="W37" s="66">
        <v>1</v>
      </c>
      <c r="X37" s="1"/>
      <c r="Y37" s="1"/>
      <c r="Z37" s="1"/>
      <c r="AA37" s="151" t="s">
        <v>28</v>
      </c>
      <c r="AD37" s="34"/>
      <c r="AE37" s="34"/>
      <c r="AF37" s="34"/>
      <c r="AH37" s="1"/>
      <c r="AI37" s="11"/>
      <c r="AJ37" s="7"/>
      <c r="AK37" s="1"/>
      <c r="AL37" s="8"/>
      <c r="AM37" s="1"/>
      <c r="AN37" s="8"/>
      <c r="AO37" s="1"/>
      <c r="AP37" s="7"/>
      <c r="AQ37" s="1"/>
      <c r="AR37" s="8"/>
      <c r="AS37" s="1"/>
      <c r="AT37" s="8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</row>
    <row r="38" spans="1:180" ht="15" customHeight="1" x14ac:dyDescent="0.35">
      <c r="A38" s="1"/>
      <c r="B38" s="63">
        <v>4</v>
      </c>
      <c r="C38" t="s">
        <v>61</v>
      </c>
      <c r="D38" s="64">
        <v>154</v>
      </c>
      <c r="E38" s="65">
        <v>2</v>
      </c>
      <c r="F38" s="65" t="str">
        <f>IF(AND(D38="NCR",D36="NCR"),"V",IF(AND(D38="NCR",D36="BYE"),"V",IF(AND(D38="BYE",D36="NCR"),"V",IF(AND(D38="BYE",D36="BYE"),"V",IF(D38&gt;D36,"W",IF(D38&lt;D36,"L","D"))))))</f>
        <v>L</v>
      </c>
      <c r="G38" s="65">
        <f>IF(F38="w",'RD4'!G38+1,'RD4'!G38)</f>
        <v>0</v>
      </c>
      <c r="H38" s="65">
        <f>IF(F38="d",'RD4'!H38+1,'RD4'!H38)</f>
        <v>1</v>
      </c>
      <c r="I38" s="65">
        <f>IF(OR(F38="l","ncr"),'RD4'!I38+1,'RD4'!I38)</f>
        <v>4</v>
      </c>
      <c r="J38" s="65">
        <f>IF(F38="w",'RD4'!J38+2,IF(F38="d",'RD4'!J38+1,'RD4'!J38))</f>
        <v>1</v>
      </c>
      <c r="K38" s="65">
        <f>D38+'RD4'!K38</f>
        <v>782</v>
      </c>
      <c r="L38" s="66">
        <v>6</v>
      </c>
      <c r="M38" s="99">
        <v>4</v>
      </c>
      <c r="N38" t="s">
        <v>119</v>
      </c>
      <c r="O38" s="64">
        <v>148</v>
      </c>
      <c r="P38" s="65">
        <v>2</v>
      </c>
      <c r="Q38" s="65" t="str">
        <f>IF(AND(O38="NCR",O36="NCR"),"V",IF(AND(O38="NCR",O36="BYE"),"V",IF(AND(O38="BYE",O36="NCR"),"V",IF(AND(O38="BYE",O36="BYE"),"V",IF(O38&gt;O36,"W",IF(O38&lt;O36,"L","D"))))))</f>
        <v>L</v>
      </c>
      <c r="R38" s="65">
        <f>IF(Q38="w",'RD4'!R38+1,'RD4'!R38)</f>
        <v>3</v>
      </c>
      <c r="S38" s="65">
        <f>IF(Q38="d",'RD4'!S38+1,'RD4'!S38)</f>
        <v>0</v>
      </c>
      <c r="T38" s="65">
        <f>IF(OR(Q38="l","ncr"),'RD4'!T38+1,'RD4'!T38)</f>
        <v>2</v>
      </c>
      <c r="U38" s="65">
        <f>IF(Q38="w",'RD4'!U38+2,IF(Q38="d",'RD4'!U38+1,'RD4'!U38))</f>
        <v>6</v>
      </c>
      <c r="V38" s="65">
        <f>O38+'RD4'!V38</f>
        <v>791</v>
      </c>
      <c r="W38" s="66">
        <v>3</v>
      </c>
      <c r="X38" s="1"/>
      <c r="Y38" s="1"/>
      <c r="Z38" s="1"/>
      <c r="AA38" t="s">
        <v>21</v>
      </c>
      <c r="AC38">
        <f>SUM(D16)</f>
        <v>194</v>
      </c>
      <c r="AD38" s="45"/>
      <c r="AE38" s="41"/>
      <c r="AF38" s="45"/>
      <c r="AH38" s="1"/>
      <c r="AI38" s="11"/>
      <c r="AJ38" s="7"/>
      <c r="AK38" s="1"/>
      <c r="AL38" s="8"/>
      <c r="AM38" s="1"/>
      <c r="AN38" s="8"/>
      <c r="AO38" s="1"/>
      <c r="AP38" s="7"/>
      <c r="AQ38" s="1"/>
      <c r="AR38" s="8"/>
      <c r="AS38" s="1"/>
      <c r="AT38" s="8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</row>
    <row r="39" spans="1:180" ht="15" customHeight="1" x14ac:dyDescent="0.35">
      <c r="A39" s="1"/>
      <c r="B39" s="63">
        <v>5</v>
      </c>
      <c r="C39" t="s">
        <v>57</v>
      </c>
      <c r="D39" s="64">
        <v>166</v>
      </c>
      <c r="E39" s="65">
        <v>3</v>
      </c>
      <c r="F39" s="65" t="str">
        <f>IF(AND(D39="NCR",D37="NCR"),"V",IF(AND(D39="NCR",D37="BYE"),"V",IF(AND(D39="BYE",D37="NCR"),"V",IF(AND(D39="BYE",D37="BYE"),"V",IF(D39&gt;D37,"W",IF(D39&lt;D37,"L","D"))))))</f>
        <v>L</v>
      </c>
      <c r="G39" s="65">
        <f>IF(F39="w",'RD4'!G39+1,'RD4'!G39)</f>
        <v>1</v>
      </c>
      <c r="H39" s="65">
        <f>IF(F39="d",'RD4'!H39+1,'RD4'!H39)</f>
        <v>2</v>
      </c>
      <c r="I39" s="65">
        <f>IF(OR(F39="l","ncr"),'RD4'!I39+1,'RD4'!I39)</f>
        <v>2</v>
      </c>
      <c r="J39" s="65">
        <f>IF(F39="w",'RD4'!J39+2,IF(F39="d",'RD4'!J39+1,'RD4'!J39))</f>
        <v>4</v>
      </c>
      <c r="K39" s="65">
        <f>D39+'RD4'!K39</f>
        <v>666</v>
      </c>
      <c r="L39" s="66">
        <v>4</v>
      </c>
      <c r="M39" s="99">
        <v>5</v>
      </c>
      <c r="N39" t="s">
        <v>120</v>
      </c>
      <c r="O39" s="64">
        <v>135</v>
      </c>
      <c r="P39" s="65">
        <v>3</v>
      </c>
      <c r="Q39" s="65" t="str">
        <f>IF(AND(O39="NCR",O37="NCR"),"V",IF(AND(O39="NCR",O37="BYE"),"V",IF(AND(O39="BYE",O37="NCR"),"V",IF(AND(O39="BYE",O37="BYE"),"V",IF(O39&gt;O37,"W",IF(O39&lt;O37,"L","D"))))))</f>
        <v>L</v>
      </c>
      <c r="R39" s="65">
        <f>IF(Q39="w",'RD4'!R39+1,'RD4'!R39)</f>
        <v>1</v>
      </c>
      <c r="S39" s="65">
        <f>IF(Q39="d",'RD4'!S39+1,'RD4'!S39)</f>
        <v>0</v>
      </c>
      <c r="T39" s="65">
        <f>IF(OR(Q39="l","ncr"),'RD4'!T39+1,'RD4'!T39)</f>
        <v>4</v>
      </c>
      <c r="U39" s="65">
        <f>IF(Q39="w",'RD4'!U39+2,IF(Q39="d",'RD4'!U39+1,'RD4'!U39))</f>
        <v>2</v>
      </c>
      <c r="V39" s="65">
        <f>O39+'RD4'!V39</f>
        <v>721</v>
      </c>
      <c r="W39" s="66">
        <v>6</v>
      </c>
      <c r="X39" s="1"/>
      <c r="Y39" s="1"/>
      <c r="Z39" s="1"/>
      <c r="AA39" t="s">
        <v>32</v>
      </c>
      <c r="AC39">
        <f>SUM(O32)</f>
        <v>167</v>
      </c>
      <c r="AD39" s="45"/>
      <c r="AE39" s="41"/>
      <c r="AF39" s="45"/>
      <c r="AH39" s="1"/>
      <c r="AI39" s="11"/>
      <c r="AJ39" s="7"/>
      <c r="AK39" s="1"/>
      <c r="AL39" s="8"/>
      <c r="AM39" s="1"/>
      <c r="AN39" s="8"/>
      <c r="AO39" s="1"/>
      <c r="AP39" s="7"/>
      <c r="AQ39" s="1"/>
      <c r="AR39" s="8"/>
      <c r="AS39" s="1"/>
      <c r="AT39" s="8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</row>
    <row r="40" spans="1:180" ht="15" customHeight="1" thickBot="1" x14ac:dyDescent="0.4">
      <c r="A40" s="1"/>
      <c r="B40" s="70">
        <v>6</v>
      </c>
      <c r="C40" t="s">
        <v>62</v>
      </c>
      <c r="D40" s="71">
        <v>158</v>
      </c>
      <c r="E40" s="72">
        <v>1</v>
      </c>
      <c r="F40" s="72" t="str">
        <f>IF(AND(D40="NCR",D35="NCR"),"V",IF(AND(D40="NCR",D35="BYE"),"V",IF(AND(D40="BYE",D35="NCR"),"V",IF(AND(D40="BYE",D35="BYE"),"V",IF(D40&gt;D35,"W",IF(D40&lt;D35,"L","D"))))))</f>
        <v>W</v>
      </c>
      <c r="G40" s="72">
        <f>IF(F40="w",'RD4'!G40+1,'RD4'!G40)</f>
        <v>3</v>
      </c>
      <c r="H40" s="72">
        <f>IF(F40="d",'RD4'!H40+1,'RD4'!H40)</f>
        <v>0</v>
      </c>
      <c r="I40" s="72">
        <f>IF(OR(F40="l","ncr"),'RD4'!I40+1,'RD4'!I40)</f>
        <v>2</v>
      </c>
      <c r="J40" s="72">
        <f>IF(F40="w",'RD4'!J40+2,IF(F40="d",'RD4'!J40+1,'RD4'!J40))</f>
        <v>6</v>
      </c>
      <c r="K40" s="72">
        <f>D40+'RD4'!K40</f>
        <v>798</v>
      </c>
      <c r="L40" s="73">
        <v>3</v>
      </c>
      <c r="M40" s="139">
        <v>6</v>
      </c>
      <c r="N40" t="s">
        <v>108</v>
      </c>
      <c r="O40" s="71">
        <v>140</v>
      </c>
      <c r="P40" s="72">
        <v>1</v>
      </c>
      <c r="Q40" s="72" t="str">
        <f>IF(AND(O40="NCR",O35="NCR"),"V",IF(AND(O40="NCR",O35="BYE"),"V",IF(AND(O40="BYE",O35="NCR"),"V",IF(AND(O40="BYE",O35="BYE"),"V",IF(O40&gt;O35,"W",IF(O40&lt;O35,"L","D"))))))</f>
        <v>L</v>
      </c>
      <c r="R40" s="72">
        <f>IF(Q40="w",'RD4'!R40+1,'RD4'!R40)</f>
        <v>2</v>
      </c>
      <c r="S40" s="72">
        <f>IF(Q40="d",'RD4'!S40+1,'RD4'!S40)</f>
        <v>0</v>
      </c>
      <c r="T40" s="72">
        <f>IF(OR(Q40="l","ncr"),'RD4'!T40+1,'RD4'!T40)</f>
        <v>3</v>
      </c>
      <c r="U40" s="72">
        <f>IF(Q40="w",'RD4'!U40+2,IF(Q40="d",'RD4'!U40+1,'RD4'!U40))</f>
        <v>4</v>
      </c>
      <c r="V40" s="72">
        <f>O40+'RD4'!V40</f>
        <v>736</v>
      </c>
      <c r="W40" s="73">
        <v>4</v>
      </c>
      <c r="X40" s="1"/>
      <c r="Y40" s="1"/>
      <c r="Z40" s="1"/>
      <c r="AA40" t="s">
        <v>35</v>
      </c>
      <c r="AC40">
        <f>SUM(D36)</f>
        <v>158</v>
      </c>
      <c r="AD40" s="45"/>
      <c r="AE40" s="41"/>
      <c r="AF40" s="45"/>
      <c r="AH40" s="1"/>
      <c r="AI40" s="11"/>
      <c r="AJ40" s="7"/>
      <c r="AK40" s="1"/>
      <c r="AL40" s="8"/>
      <c r="AM40" s="1"/>
      <c r="AN40" s="8"/>
      <c r="AO40" s="1"/>
      <c r="AP40" s="7"/>
      <c r="AQ40" s="1"/>
      <c r="AR40" s="8"/>
      <c r="AS40" s="1"/>
      <c r="AT40" s="8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</row>
    <row r="41" spans="1:180" ht="15" customHeight="1" thickTop="1" x14ac:dyDescent="0.35">
      <c r="A41" s="1"/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98"/>
      <c r="M41" s="98"/>
      <c r="N41" s="11"/>
      <c r="O41" s="75"/>
      <c r="P41" s="75"/>
      <c r="Q41" s="75"/>
      <c r="R41" s="75"/>
      <c r="S41" s="75"/>
      <c r="T41" s="75"/>
      <c r="U41" s="75"/>
      <c r="V41" s="75"/>
      <c r="W41" s="98"/>
      <c r="X41" s="1"/>
      <c r="Y41" s="1"/>
      <c r="Z41" s="1"/>
      <c r="AC41" s="151">
        <f>SUM(AC38:AC40)</f>
        <v>519</v>
      </c>
      <c r="AD41" s="36"/>
      <c r="AE41" s="36"/>
      <c r="AF41" s="36"/>
      <c r="AH41" s="1"/>
      <c r="AI41" s="11"/>
      <c r="AJ41" s="7"/>
      <c r="AK41" s="1"/>
      <c r="AL41" s="8"/>
      <c r="AM41" s="1"/>
      <c r="AN41" s="8"/>
      <c r="AO41" s="1"/>
      <c r="AP41" s="7"/>
      <c r="AQ41" s="1"/>
      <c r="AR41" s="8"/>
      <c r="AS41" s="1"/>
      <c r="AT41" s="8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</row>
    <row r="42" spans="1:180" ht="15" customHeight="1" x14ac:dyDescent="0.35">
      <c r="A42" s="1"/>
      <c r="B42" s="75"/>
      <c r="C42" s="95"/>
      <c r="D42" s="75"/>
      <c r="E42" s="75"/>
      <c r="F42" s="75"/>
      <c r="G42" s="75"/>
      <c r="H42" s="75"/>
      <c r="I42" s="75"/>
      <c r="J42" s="75"/>
      <c r="K42" s="75"/>
      <c r="L42" s="98"/>
      <c r="M42" s="98"/>
      <c r="N42" s="11"/>
      <c r="O42" s="75"/>
      <c r="P42" s="75"/>
      <c r="Q42" s="75"/>
      <c r="R42" s="75"/>
      <c r="S42" s="75"/>
      <c r="T42" s="75"/>
      <c r="U42" s="75"/>
      <c r="V42" s="75"/>
      <c r="W42" s="98"/>
      <c r="Y42" s="1"/>
      <c r="Z42" s="1"/>
      <c r="AA42" s="151" t="s">
        <v>142</v>
      </c>
      <c r="AD42" s="36"/>
      <c r="AE42" s="36"/>
      <c r="AF42" s="36"/>
      <c r="AH42" s="1"/>
      <c r="AI42" s="11"/>
      <c r="AJ42" s="7"/>
      <c r="AK42" s="1"/>
      <c r="AL42" s="8"/>
      <c r="AM42" s="1"/>
      <c r="AN42" s="8"/>
      <c r="AO42" s="1"/>
      <c r="AP42" s="7"/>
      <c r="AQ42" s="1"/>
      <c r="AR42" s="8"/>
      <c r="AS42" s="1"/>
      <c r="AT42" s="8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</row>
    <row r="43" spans="1:180" ht="15" customHeight="1" x14ac:dyDescent="0.35">
      <c r="A43" s="1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98"/>
      <c r="M43" s="98"/>
      <c r="N43" s="7"/>
      <c r="O43" s="75"/>
      <c r="P43" s="75"/>
      <c r="Q43" s="75"/>
      <c r="R43" s="75"/>
      <c r="S43" s="75"/>
      <c r="T43" s="75"/>
      <c r="U43" s="75"/>
      <c r="V43" s="75"/>
      <c r="W43" s="98"/>
      <c r="Y43" s="1"/>
      <c r="Z43" s="1"/>
      <c r="AA43" t="s">
        <v>34</v>
      </c>
      <c r="AC43">
        <f>SUM(D29)</f>
        <v>167</v>
      </c>
      <c r="AD43" s="36"/>
      <c r="AE43" s="37"/>
      <c r="AF43" s="36"/>
      <c r="AH43" s="1"/>
      <c r="AI43" s="11"/>
      <c r="AJ43" s="7"/>
      <c r="AK43" s="1"/>
      <c r="AL43" s="8"/>
      <c r="AM43" s="1"/>
      <c r="AN43" s="8"/>
      <c r="AO43" s="1"/>
      <c r="AP43" s="7"/>
      <c r="AQ43" s="1"/>
      <c r="AR43" s="8"/>
      <c r="AS43" s="1"/>
      <c r="AT43" s="8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</row>
    <row r="44" spans="1:180" ht="15" customHeight="1" x14ac:dyDescent="0.35">
      <c r="A44" s="1"/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98"/>
      <c r="M44" s="98"/>
      <c r="N44" s="11"/>
      <c r="O44" s="75"/>
      <c r="P44" s="75"/>
      <c r="Q44" s="75"/>
      <c r="R44" s="75"/>
      <c r="S44" s="75"/>
      <c r="T44" s="75"/>
      <c r="U44" s="75"/>
      <c r="V44" s="75"/>
      <c r="W44" s="98"/>
      <c r="Y44" s="1"/>
      <c r="Z44" s="1"/>
      <c r="AA44" t="s">
        <v>136</v>
      </c>
      <c r="AC44">
        <f>SUM(D30)</f>
        <v>173</v>
      </c>
      <c r="AD44" s="36"/>
      <c r="AE44" s="37"/>
      <c r="AF44" s="36"/>
      <c r="AH44" s="1"/>
      <c r="AI44" s="11"/>
      <c r="AJ44" s="7"/>
      <c r="AK44" s="1"/>
      <c r="AL44" s="8"/>
      <c r="AM44" s="7"/>
      <c r="AN44" s="8"/>
      <c r="AO44" s="5"/>
      <c r="AP44" s="7"/>
      <c r="AQ44" s="1"/>
      <c r="AR44" s="8"/>
      <c r="AS44" s="1"/>
      <c r="AT44" s="8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</row>
    <row r="45" spans="1:180" ht="15" customHeight="1" x14ac:dyDescent="0.35">
      <c r="A45" s="1"/>
      <c r="B45" s="58"/>
      <c r="C45" s="59" t="s">
        <v>58</v>
      </c>
      <c r="D45" s="60" t="s">
        <v>4</v>
      </c>
      <c r="E45" s="60" t="s">
        <v>5</v>
      </c>
      <c r="F45" s="60" t="s">
        <v>6</v>
      </c>
      <c r="G45" s="60" t="s">
        <v>7</v>
      </c>
      <c r="H45" s="60" t="s">
        <v>8</v>
      </c>
      <c r="I45" s="60" t="s">
        <v>9</v>
      </c>
      <c r="J45" s="60" t="s">
        <v>10</v>
      </c>
      <c r="K45" s="60" t="s">
        <v>11</v>
      </c>
      <c r="L45" s="61" t="s">
        <v>12</v>
      </c>
      <c r="M45" s="62"/>
      <c r="N45" s="59" t="s">
        <v>59</v>
      </c>
      <c r="O45" s="60" t="s">
        <v>4</v>
      </c>
      <c r="P45" s="60" t="s">
        <v>5</v>
      </c>
      <c r="Q45" s="60" t="s">
        <v>6</v>
      </c>
      <c r="R45" s="60" t="s">
        <v>7</v>
      </c>
      <c r="S45" s="60" t="str">
        <f>IF(Q45="d",'RD1'!S45+1,'RD1'!S45)</f>
        <v>D</v>
      </c>
      <c r="T45" s="60" t="s">
        <v>9</v>
      </c>
      <c r="U45" s="60" t="s">
        <v>10</v>
      </c>
      <c r="V45" s="60" t="s">
        <v>11</v>
      </c>
      <c r="W45" s="61" t="s">
        <v>12</v>
      </c>
      <c r="Y45" s="1"/>
      <c r="Z45" s="1"/>
      <c r="AA45" t="s">
        <v>116</v>
      </c>
      <c r="AC45">
        <f>SUM(O28)</f>
        <v>184</v>
      </c>
      <c r="AD45" s="36"/>
      <c r="AE45" s="37"/>
      <c r="AF45" s="36"/>
      <c r="AH45" s="1"/>
      <c r="AI45" s="11"/>
      <c r="AJ45" s="7"/>
      <c r="AK45" s="1"/>
      <c r="AL45" s="8"/>
      <c r="AM45" s="1"/>
      <c r="AN45" s="8"/>
      <c r="AO45" s="1"/>
      <c r="AP45" s="7"/>
      <c r="AQ45" s="1"/>
      <c r="AR45" s="8"/>
      <c r="AS45" s="1"/>
      <c r="AT45" s="8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</row>
    <row r="46" spans="1:180" ht="15" customHeight="1" x14ac:dyDescent="0.35">
      <c r="A46" s="1"/>
      <c r="B46" s="63">
        <v>1</v>
      </c>
      <c r="C46" t="s">
        <v>50</v>
      </c>
      <c r="D46" s="64">
        <v>148</v>
      </c>
      <c r="E46" s="65">
        <v>6</v>
      </c>
      <c r="F46" s="65" t="str">
        <f>IF(AND(D46="NCR",D51="NCR"),"V",IF(AND(D46="NCR",D51="BYE"),"V",IF(AND(D46="BYE",D51="NCR"),"V",IF(AND(D46="BYE",D51="BYE"),"V",IF(D46&gt;D51,"W",IF(D46&lt;D51,"L","D"))))))</f>
        <v>W</v>
      </c>
      <c r="G46" s="65">
        <f>IF(F46="w",'RD4'!G46+1,'RD4'!G46)</f>
        <v>5</v>
      </c>
      <c r="H46" s="65">
        <f>IF(F46="d",'RD4'!H46+1,'RD4'!H46)</f>
        <v>0</v>
      </c>
      <c r="I46" s="65">
        <f>IF(OR(F46="l","ncr"),'RD4'!I46+1,'RD4'!I46)</f>
        <v>0</v>
      </c>
      <c r="J46" s="65">
        <f>IF(F46="w",'RD4'!J46+2,IF(F46="d",'RD4'!J46+1,'RD4'!J46))</f>
        <v>10</v>
      </c>
      <c r="K46" s="65">
        <f>D46+'RD4'!K46</f>
        <v>794</v>
      </c>
      <c r="L46" s="66">
        <v>1</v>
      </c>
      <c r="M46" s="99">
        <v>1</v>
      </c>
      <c r="N46" t="s">
        <v>133</v>
      </c>
      <c r="O46" s="64">
        <v>98</v>
      </c>
      <c r="P46" s="65">
        <v>6</v>
      </c>
      <c r="Q46" s="65" t="str">
        <f>IF(AND(O46="NCR",O51="NCR"),"V",IF(AND(O46="NCR",O51="BYE"),"V",IF(AND(O46="BYE",O51="NCR"),"V",IF(AND(O46="BYE",O51="BYE"),"V",IF(O46&gt;O51,"W",IF(O46&lt;O51,"L","D"))))))</f>
        <v>W</v>
      </c>
      <c r="R46" s="65">
        <f>IF(Q46="w",'RD4'!R46+1,'RD4'!R46)</f>
        <v>2</v>
      </c>
      <c r="S46" s="65">
        <f>IF(Q46="d",'RD4'!S46+1,'RD4'!S46)</f>
        <v>0</v>
      </c>
      <c r="T46" s="65">
        <f>IF(OR(Q46="l","ncr"),'RD4'!T46+1,'RD4'!T46)</f>
        <v>3</v>
      </c>
      <c r="U46" s="65">
        <f>IF(Q46="w",'RD4'!U46+2,IF(Q46="d",'RD4'!U46+1,'RD4'!U46))</f>
        <v>4</v>
      </c>
      <c r="V46" s="65">
        <f>O46+'RD4'!V46</f>
        <v>515</v>
      </c>
      <c r="W46" s="66">
        <v>4</v>
      </c>
      <c r="Y46" s="1"/>
      <c r="Z46" s="1"/>
      <c r="AC46" s="151">
        <f>SUM(AC43:AC45)</f>
        <v>524</v>
      </c>
      <c r="AD46" s="36"/>
      <c r="AE46" s="36"/>
      <c r="AF46" s="36"/>
      <c r="AH46" s="1"/>
      <c r="AI46" s="11"/>
      <c r="AJ46" s="7"/>
      <c r="AK46" s="1"/>
      <c r="AL46" s="8"/>
      <c r="AM46" s="1"/>
      <c r="AN46" s="8"/>
      <c r="AO46" s="1"/>
      <c r="AP46" s="7"/>
      <c r="AQ46" s="1"/>
      <c r="AR46" s="8"/>
      <c r="AS46" s="1"/>
      <c r="AT46" s="8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</row>
    <row r="47" spans="1:180" ht="15" customHeight="1" x14ac:dyDescent="0.35">
      <c r="A47" s="1"/>
      <c r="B47" s="63">
        <v>2</v>
      </c>
      <c r="C47" t="s">
        <v>128</v>
      </c>
      <c r="D47" s="64">
        <v>161</v>
      </c>
      <c r="E47" s="65">
        <v>4</v>
      </c>
      <c r="F47" s="65" t="str">
        <f>IF(AND(D47="NCR",D49="NCR"),"V",IF(AND(D47="NCR",D49="BYE"),"V",IF(AND(D47="BYE",D49="NCR"),"V",IF(AND(D47="BYE",D49="BYE"),"V",IF(D47&gt;D49,"W",IF(D47&lt;D49,"L","D"))))))</f>
        <v>W</v>
      </c>
      <c r="G47" s="65">
        <f>IF(F47="w",'RD4'!G47+1,'RD4'!G47)</f>
        <v>3</v>
      </c>
      <c r="H47" s="65">
        <f>IF(F47="d",'RD4'!H47+1,'RD4'!H47)</f>
        <v>0</v>
      </c>
      <c r="I47" s="65">
        <f>IF(OR(F47="l","ncr"),'RD4'!I47+1,'RD4'!I47)</f>
        <v>2</v>
      </c>
      <c r="J47" s="65">
        <f>IF(F47="w",'RD4'!J47+2,IF(F47="d",'RD4'!J47+1,'RD4'!J47))</f>
        <v>6</v>
      </c>
      <c r="K47" s="65">
        <f>D47+'RD4'!K47</f>
        <v>772</v>
      </c>
      <c r="L47" s="66">
        <v>3</v>
      </c>
      <c r="M47" s="99">
        <v>2</v>
      </c>
      <c r="N47" t="s">
        <v>134</v>
      </c>
      <c r="O47" s="64">
        <v>161</v>
      </c>
      <c r="P47" s="65">
        <v>4</v>
      </c>
      <c r="Q47" s="65" t="str">
        <f>IF(AND(O47="NCR",O49="NCR"),"V",IF(AND(O47="NCR",O49="BYE"),"V",IF(AND(O47="BYE",O49="NCR"),"V",IF(AND(O47="BYE",O49="BYE"),"V",IF(O47&gt;O49,"W",IF(O47&lt;O49,"L","D"))))))</f>
        <v>W</v>
      </c>
      <c r="R47" s="65">
        <f>IF(Q47="w",'RD4'!R47+1,'RD4'!R47)</f>
        <v>5</v>
      </c>
      <c r="S47" s="65">
        <f>IF(Q47="d",'RD4'!S47+1,'RD4'!S47)</f>
        <v>0</v>
      </c>
      <c r="T47" s="65">
        <f>IF(OR(Q47="l","ncr"),'RD4'!T47+1,'RD4'!T47)</f>
        <v>0</v>
      </c>
      <c r="U47" s="65">
        <f>IF(Q47="w",'RD4'!U47+2,IF(Q47="d",'RD4'!U47+1,'RD4'!U47))</f>
        <v>10</v>
      </c>
      <c r="V47" s="65">
        <f>O47+'RD4'!V47</f>
        <v>776</v>
      </c>
      <c r="W47" s="66">
        <v>1</v>
      </c>
      <c r="Y47" s="1"/>
      <c r="Z47" s="1"/>
      <c r="AA47" s="151" t="s">
        <v>143</v>
      </c>
      <c r="AD47" s="34"/>
      <c r="AE47" s="34"/>
      <c r="AF47" s="34"/>
      <c r="AH47" s="1"/>
      <c r="AI47" s="11"/>
      <c r="AJ47" s="7"/>
      <c r="AK47" s="1"/>
      <c r="AL47" s="8"/>
      <c r="AM47" s="1"/>
      <c r="AN47" s="8"/>
      <c r="AO47" s="1"/>
      <c r="AP47" s="7"/>
      <c r="AQ47" s="1"/>
      <c r="AR47" s="8"/>
      <c r="AS47" s="7"/>
      <c r="AT47" s="8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</row>
    <row r="48" spans="1:180" ht="15" customHeight="1" x14ac:dyDescent="0.35">
      <c r="A48" s="1"/>
      <c r="B48" s="63">
        <v>3</v>
      </c>
      <c r="C48" t="s">
        <v>129</v>
      </c>
      <c r="D48" s="64">
        <v>155</v>
      </c>
      <c r="E48" s="65">
        <v>5</v>
      </c>
      <c r="F48" s="65" t="str">
        <f>IF(AND(D48="NCR",D50="NCR"),"V",IF(AND(D48="NCR",D50="BYE"),"V",IF(AND(D48="BYE",D50="NCR"),"V",IF(AND(D48="BYE",D50="BYE"),"V",IF(D48&gt;D50,"W",IF(D48&lt;D50,"L","D"))))))</f>
        <v>L</v>
      </c>
      <c r="G48" s="65">
        <f>IF(F48="w",'RD4'!G48+1,'RD4'!G48)</f>
        <v>0</v>
      </c>
      <c r="H48" s="65">
        <f>IF(F48="d",'RD4'!H48+1,'RD4'!H48)</f>
        <v>0</v>
      </c>
      <c r="I48" s="65">
        <f>IF(OR(F48="l","ncr"),'RD4'!I48+1,'RD4'!I48)</f>
        <v>5</v>
      </c>
      <c r="J48" s="65">
        <f>IF(F48="w",'RD4'!J48+2,IF(F48="d",'RD4'!J48+1,'RD4'!J48))</f>
        <v>0</v>
      </c>
      <c r="K48" s="65">
        <f>D48+'RD4'!K48</f>
        <v>700</v>
      </c>
      <c r="L48" s="66">
        <v>6</v>
      </c>
      <c r="M48" s="99">
        <v>3</v>
      </c>
      <c r="N48" t="s">
        <v>135</v>
      </c>
      <c r="O48" s="64">
        <v>155</v>
      </c>
      <c r="P48" s="65">
        <v>5</v>
      </c>
      <c r="Q48" s="65" t="str">
        <f>IF(AND(O48="NCR",O50="NCR"),"V",IF(AND(O48="NCR",O50="BYE"),"V",IF(AND(O48="BYE",O50="NCR"),"V",IF(AND(O48="BYE",O50="BYE"),"V",IF(O48&gt;O50,"W",IF(O48&lt;O50,"L","D"))))))</f>
        <v>W</v>
      </c>
      <c r="R48" s="65">
        <f>IF(Q48="w",'RD4'!R48+1,'RD4'!R48)</f>
        <v>4</v>
      </c>
      <c r="S48" s="65">
        <f>IF(Q48="d",'RD4'!S48+1,'RD4'!S48)</f>
        <v>0</v>
      </c>
      <c r="T48" s="65">
        <f>IF(OR(Q48="l","ncr"),'RD4'!T48+1,'RD4'!T48)</f>
        <v>1</v>
      </c>
      <c r="U48" s="65">
        <f>IF(Q48="w",'RD4'!U48+2,IF(Q48="d",'RD4'!U48+1,'RD4'!U48))</f>
        <v>8</v>
      </c>
      <c r="V48" s="65">
        <f>O48+'RD4'!V48</f>
        <v>729</v>
      </c>
      <c r="W48" s="66">
        <v>2</v>
      </c>
      <c r="Y48" s="1"/>
      <c r="Z48" s="1"/>
      <c r="AA48" t="s">
        <v>127</v>
      </c>
      <c r="AC48">
        <f>SUM(D26)</f>
        <v>168</v>
      </c>
      <c r="AD48" s="36"/>
      <c r="AE48" s="37"/>
      <c r="AF48" s="36"/>
      <c r="AH48" s="1"/>
      <c r="AI48" s="11"/>
      <c r="AJ48" s="7"/>
      <c r="AK48" s="1"/>
      <c r="AL48" s="8"/>
      <c r="AM48" s="1"/>
      <c r="AN48" s="8"/>
      <c r="AO48" s="1"/>
      <c r="AP48" s="7"/>
      <c r="AQ48" s="1"/>
      <c r="AR48" s="8"/>
      <c r="AS48" s="1"/>
      <c r="AT48" s="8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</row>
    <row r="49" spans="1:180" ht="15" customHeight="1" x14ac:dyDescent="0.35">
      <c r="A49" s="1"/>
      <c r="B49" s="63">
        <v>4</v>
      </c>
      <c r="C49" t="s">
        <v>130</v>
      </c>
      <c r="D49" s="64">
        <v>144</v>
      </c>
      <c r="E49" s="65">
        <v>2</v>
      </c>
      <c r="F49" s="65" t="str">
        <f>IF(AND(D49="NCR",D47="NCR"),"V",IF(AND(D49="NCR",D47="BYE"),"V",IF(AND(D49="BYE",D47="NCR"),"V",IF(AND(D49="BYE",D47="BYE"),"V",IF(D49&gt;D47,"W",IF(D49&lt;D47,"L","D"))))))</f>
        <v>L</v>
      </c>
      <c r="G49" s="65">
        <f>IF(F49="w",'RD4'!G49+1,'RD4'!G49)</f>
        <v>2</v>
      </c>
      <c r="H49" s="65">
        <f>IF(F49="d",'RD4'!H49+1,'RD4'!H49)</f>
        <v>0</v>
      </c>
      <c r="I49" s="65">
        <f>IF(OR(F49="l","ncr"),'RD4'!I49+1,'RD4'!I49)</f>
        <v>3</v>
      </c>
      <c r="J49" s="65">
        <f>IF(F49="w",'RD4'!J49+2,IF(F49="d",'RD4'!J49+1,'RD4'!J49))</f>
        <v>4</v>
      </c>
      <c r="K49" s="65">
        <f>D49+'RD4'!K49</f>
        <v>711</v>
      </c>
      <c r="L49" s="66">
        <v>4</v>
      </c>
      <c r="M49" s="99">
        <v>4</v>
      </c>
      <c r="N49" t="s">
        <v>56</v>
      </c>
      <c r="O49" s="64">
        <v>88</v>
      </c>
      <c r="P49" s="65">
        <v>2</v>
      </c>
      <c r="Q49" s="65" t="str">
        <f>IF(AND(O49="NCR",O47="NCR"),"V",IF(AND(O49="NCR",O47="BYE"),"V",IF(AND(O49="BYE",O47="NCR"),"V",IF(AND(O49="BYE",O47="BYE"),"V",IF(O49&gt;O47,"W",IF(O49&lt;O47,"L","D"))))))</f>
        <v>L</v>
      </c>
      <c r="R49" s="65">
        <f>IF(Q49="w",'RD4'!R49+1,'RD4'!R49)</f>
        <v>3</v>
      </c>
      <c r="S49" s="65">
        <f>IF(Q49="d",'RD4'!S49+1,'RD4'!S49)</f>
        <v>0</v>
      </c>
      <c r="T49" s="65">
        <f>IF(OR(Q49="l","ncr"),'RD4'!T49+1,'RD4'!T49)</f>
        <v>2</v>
      </c>
      <c r="U49" s="65">
        <f>IF(Q49="w",'RD4'!U49+2,IF(Q49="d",'RD4'!U49+1,'RD4'!U49))</f>
        <v>6</v>
      </c>
      <c r="V49" s="65">
        <f>O49+'RD4'!V49</f>
        <v>546</v>
      </c>
      <c r="W49" s="66">
        <v>3</v>
      </c>
      <c r="Y49" s="1"/>
      <c r="Z49" s="1"/>
      <c r="AA49" t="s">
        <v>106</v>
      </c>
      <c r="AC49">
        <f>SUM(O31)</f>
        <v>177</v>
      </c>
      <c r="AD49" s="36"/>
      <c r="AE49" s="37"/>
      <c r="AF49" s="36"/>
      <c r="AH49" s="1"/>
      <c r="AI49" s="11"/>
      <c r="AJ49" s="7"/>
      <c r="AK49" s="1"/>
      <c r="AL49" s="8"/>
      <c r="AM49" s="1"/>
      <c r="AN49" s="8"/>
      <c r="AO49" s="1"/>
      <c r="AP49" s="7"/>
      <c r="AQ49" s="1"/>
      <c r="AR49" s="8"/>
      <c r="AS49" s="1"/>
      <c r="AT49" s="8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</row>
    <row r="50" spans="1:180" ht="15" customHeight="1" x14ac:dyDescent="0.35">
      <c r="A50" s="1"/>
      <c r="B50" s="63">
        <v>5</v>
      </c>
      <c r="C50" t="s">
        <v>131</v>
      </c>
      <c r="D50" s="64">
        <v>163</v>
      </c>
      <c r="E50" s="65">
        <v>3</v>
      </c>
      <c r="F50" s="65" t="str">
        <f>IF(AND(D50="NCR",D48="NCR"),"V",IF(AND(D50="NCR",D48="BYE"),"V",IF(AND(D50="BYE",D48="NCR"),"V",IF(AND(D50="BYE",D48="BYE"),"V",IF(D50&gt;D48,"W",IF(D50&lt;D48,"L","D"))))))</f>
        <v>W</v>
      </c>
      <c r="G50" s="65">
        <f>IF(F50="w",'RD4'!G50+1,'RD4'!G50)</f>
        <v>4</v>
      </c>
      <c r="H50" s="65">
        <f>IF(F50="d",'RD4'!H50+1,'RD4'!H50)</f>
        <v>0</v>
      </c>
      <c r="I50" s="65">
        <f>IF(OR(F50="l","ncr"),'RD4'!I50+1,'RD4'!I50)</f>
        <v>1</v>
      </c>
      <c r="J50" s="65">
        <f>IF(F50="w",'RD4'!J50+2,IF(F50="d",'RD4'!J50+1,'RD4'!J50))</f>
        <v>8</v>
      </c>
      <c r="K50" s="65">
        <f>D50+'RD4'!K50</f>
        <v>791</v>
      </c>
      <c r="L50" s="66">
        <v>2</v>
      </c>
      <c r="M50" s="99">
        <v>5</v>
      </c>
      <c r="N50" t="s">
        <v>68</v>
      </c>
      <c r="O50" s="64" t="s">
        <v>49</v>
      </c>
      <c r="P50" s="65">
        <v>3</v>
      </c>
      <c r="Q50" s="65" t="str">
        <f>IF(AND(O50="NCR",O48="NCR"),"V",IF(AND(O50="NCR",O48="BYE"),"V",IF(AND(O50="BYE",O48="NCR"),"V",IF(AND(O50="BYE",O48="BYE"),"V",IF(O50&gt;O48,"W",IF(O50&lt;O48,"L","D"))))))</f>
        <v>L</v>
      </c>
      <c r="R50" s="65">
        <f>IF(Q50="w",'RD4'!R50+1,'RD4'!R50)</f>
        <v>0</v>
      </c>
      <c r="S50" s="65">
        <f>IF(Q50="d",'RD4'!S50+1,'RD4'!S50)</f>
        <v>0</v>
      </c>
      <c r="T50" s="65">
        <f>IF(OR(Q50="l","ncr"),'RD4'!T50+1,'RD4'!T50)</f>
        <v>5</v>
      </c>
      <c r="U50" s="65">
        <f>IF(Q50="w",'RD4'!U50+2,IF(Q50="d",'RD4'!U50+1,'RD4'!U50))</f>
        <v>0</v>
      </c>
      <c r="V50" s="65">
        <f>O50+'RD4'!V50</f>
        <v>0</v>
      </c>
      <c r="W50" s="66">
        <v>5</v>
      </c>
      <c r="Y50" s="1"/>
      <c r="Z50" s="1"/>
      <c r="AA50" t="s">
        <v>117</v>
      </c>
      <c r="AC50">
        <f>SUM(O33)</f>
        <v>170</v>
      </c>
      <c r="AD50" s="36"/>
      <c r="AE50" s="37"/>
      <c r="AF50" s="36"/>
      <c r="AH50" s="1"/>
      <c r="AI50" s="11"/>
      <c r="AJ50" s="7"/>
      <c r="AK50" s="1"/>
      <c r="AL50" s="8"/>
      <c r="AM50" s="1"/>
      <c r="AN50" s="8"/>
      <c r="AO50" s="1"/>
      <c r="AP50" s="7"/>
      <c r="AQ50" s="1"/>
      <c r="AR50" s="8"/>
      <c r="AS50" s="1"/>
      <c r="AT50" s="8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</row>
    <row r="51" spans="1:180" ht="15" customHeight="1" x14ac:dyDescent="0.35">
      <c r="A51" s="1"/>
      <c r="B51" s="63">
        <v>6</v>
      </c>
      <c r="C51" t="s">
        <v>132</v>
      </c>
      <c r="D51" s="64">
        <v>146</v>
      </c>
      <c r="E51" s="65">
        <v>1</v>
      </c>
      <c r="F51" s="65" t="str">
        <f>IF(AND(D51="NCR",D46="NCR"),"V",IF(AND(D51="NCR",D46="BYE"),"V",IF(AND(D51="BYE",D46="NCR"),"V",IF(AND(D51="BYE",D46="BYE"),"V",IF(D51&gt;D46,"W",IF(D51&lt;D46,"L","D"))))))</f>
        <v>L</v>
      </c>
      <c r="G51" s="65">
        <f>IF(F51="w",'RD4'!G51+1,'RD4'!G51)</f>
        <v>1</v>
      </c>
      <c r="H51" s="65">
        <f>IF(F51="d",'RD4'!H51+1,'RD4'!H51)</f>
        <v>0</v>
      </c>
      <c r="I51" s="65">
        <f>IF(OR(F51="l","ncr"),'RD4'!I51+1,'RD4'!I51)</f>
        <v>4</v>
      </c>
      <c r="J51" s="65">
        <f>IF(F51="w",'RD4'!J51+2,IF(F51="d",'RD4'!J51+1,'RD4'!J51))</f>
        <v>2</v>
      </c>
      <c r="K51" s="65">
        <f>D51+'RD4'!K51</f>
        <v>692</v>
      </c>
      <c r="L51" s="66">
        <v>5</v>
      </c>
      <c r="M51" s="99">
        <v>6</v>
      </c>
      <c r="N51" t="s">
        <v>69</v>
      </c>
      <c r="O51" s="64" t="s">
        <v>49</v>
      </c>
      <c r="P51" s="65">
        <v>1</v>
      </c>
      <c r="Q51" s="65" t="str">
        <f>IF(AND(O51="NCR",O46="NCR"),"V",IF(AND(O51="NCR",O46="BYE"),"V",IF(AND(O51="BYE",O46="NCR"),"V",IF(AND(O51="BYE",O46="BYE"),"V",IF(O51&gt;O46,"W",IF(O51&lt;O46,"L","D"))))))</f>
        <v>L</v>
      </c>
      <c r="R51" s="65">
        <f>IF(Q51="w",'RD4'!R51+1,'RD4'!R51)</f>
        <v>0</v>
      </c>
      <c r="S51" s="65">
        <f>IF(Q51="d",'RD4'!S51+1,'RD4'!S51)</f>
        <v>0</v>
      </c>
      <c r="T51" s="65">
        <f>IF(OR(Q51="l","ncr"),'RD4'!T51+1,'RD4'!T51)</f>
        <v>5</v>
      </c>
      <c r="U51" s="65">
        <f>IF(Q51="w",'RD4'!U51+2,IF(Q51="d",'RD4'!U51+1,'RD4'!U51))</f>
        <v>0</v>
      </c>
      <c r="V51" s="65">
        <f>O51+'RD4'!V51</f>
        <v>0</v>
      </c>
      <c r="W51" s="66">
        <v>6</v>
      </c>
      <c r="Y51" s="1"/>
      <c r="Z51" s="1"/>
      <c r="AC51" s="151">
        <f>SUM(AC48:AC50)</f>
        <v>515</v>
      </c>
      <c r="AD51" s="36"/>
      <c r="AE51" s="36"/>
      <c r="AF51" s="36"/>
      <c r="AH51" s="1"/>
      <c r="AI51" s="11"/>
      <c r="AJ51" s="7"/>
      <c r="AK51" s="1"/>
      <c r="AL51" s="8"/>
      <c r="AM51" s="1"/>
      <c r="AN51" s="8"/>
      <c r="AO51" s="1"/>
      <c r="AP51" s="7"/>
      <c r="AQ51" s="1"/>
      <c r="AR51" s="8"/>
      <c r="AS51" s="1"/>
      <c r="AT51" s="8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</row>
    <row r="52" spans="1:180" ht="15" customHeight="1" x14ac:dyDescent="0.35">
      <c r="A52" s="1"/>
      <c r="B52" s="58"/>
      <c r="C52" s="59" t="s">
        <v>65</v>
      </c>
      <c r="D52" s="68" t="s">
        <v>4</v>
      </c>
      <c r="E52" s="60" t="s">
        <v>5</v>
      </c>
      <c r="F52" s="60" t="s">
        <v>6</v>
      </c>
      <c r="G52" s="60" t="s">
        <v>7</v>
      </c>
      <c r="H52" s="60" t="s">
        <v>8</v>
      </c>
      <c r="I52" s="60" t="s">
        <v>9</v>
      </c>
      <c r="J52" s="60" t="s">
        <v>10</v>
      </c>
      <c r="K52" s="60" t="s">
        <v>11</v>
      </c>
      <c r="L52" s="69" t="s">
        <v>12</v>
      </c>
      <c r="M52" s="123"/>
      <c r="N52" s="59" t="s">
        <v>66</v>
      </c>
      <c r="O52" s="68" t="s">
        <v>4</v>
      </c>
      <c r="P52" s="60" t="s">
        <v>5</v>
      </c>
      <c r="Q52" s="60" t="s">
        <v>6</v>
      </c>
      <c r="R52" s="60" t="s">
        <v>7</v>
      </c>
      <c r="S52" s="60" t="s">
        <v>8</v>
      </c>
      <c r="T52" s="60" t="s">
        <v>9</v>
      </c>
      <c r="U52" s="60" t="s">
        <v>10</v>
      </c>
      <c r="V52" s="60" t="s">
        <v>11</v>
      </c>
      <c r="W52" s="69" t="s">
        <v>12</v>
      </c>
      <c r="Y52" s="1"/>
      <c r="Z52" s="1"/>
      <c r="AA52" s="151" t="s">
        <v>144</v>
      </c>
      <c r="AD52" s="36"/>
      <c r="AE52" s="34"/>
      <c r="AF52" s="34"/>
      <c r="AH52" s="1"/>
      <c r="AI52" s="11"/>
      <c r="AJ52" s="7"/>
      <c r="AK52" s="1"/>
      <c r="AL52" s="8"/>
      <c r="AM52" s="1"/>
      <c r="AN52" s="8"/>
      <c r="AO52" s="1"/>
      <c r="AP52" s="7"/>
      <c r="AQ52" s="1"/>
      <c r="AR52" s="8"/>
      <c r="AS52" s="1"/>
      <c r="AT52" s="8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</row>
    <row r="53" spans="1:180" ht="15" customHeight="1" x14ac:dyDescent="0.35">
      <c r="A53" s="1"/>
      <c r="B53" s="63">
        <v>1</v>
      </c>
      <c r="D53" s="64" t="s">
        <v>49</v>
      </c>
      <c r="E53" s="65">
        <v>6</v>
      </c>
      <c r="F53" s="65" t="str">
        <f>IF(AND(D53="NCR",D58="NCR"),"V",IF(AND(D53="NCR",D58="BYE"),"V",IF(AND(D53="BYE",D58="NCR"),"V",IF(AND(D53="BYE",D58="BYE"),"V",IF(D53&gt;D58,"W",IF(D53&lt;D58,"L","D"))))))</f>
        <v>D</v>
      </c>
      <c r="G53" s="65">
        <f>IF(F53="w",'RD4'!G53+1,'RD4'!G53)</f>
        <v>0</v>
      </c>
      <c r="H53" s="65">
        <f>IF(F53="d",'RD4'!H53+1,'RD4'!H53)</f>
        <v>5</v>
      </c>
      <c r="I53" s="65">
        <f>IF(OR(F53="l","ncr"),'RD4'!I53+1,'RD4'!I53)</f>
        <v>0</v>
      </c>
      <c r="J53" s="65">
        <f>IF(F53="w",'RD4'!J53+2,IF(F53="d",'RD4'!J53+1,'RD4'!J53))</f>
        <v>5</v>
      </c>
      <c r="K53" s="65">
        <f>D53+'RD4'!K53</f>
        <v>0</v>
      </c>
      <c r="L53" s="66">
        <v>5</v>
      </c>
      <c r="M53" s="99">
        <v>1</v>
      </c>
      <c r="N53" s="11" t="s">
        <v>49</v>
      </c>
      <c r="O53" s="64" t="s">
        <v>49</v>
      </c>
      <c r="P53" s="65">
        <v>6</v>
      </c>
      <c r="Q53" s="65" t="str">
        <f>IF(AND(O53="NCR",O58="NCR"),"V",IF(AND(O53="NCR",O58="BYE"),"V",IF(AND(O53="BYE",O58="NCR"),"V",IF(AND(O53="BYE",O58="BYE"),"V",IF(O53&gt;O58,"W",IF(O53&lt;O58,"L","D"))))))</f>
        <v>D</v>
      </c>
      <c r="R53" s="65">
        <f>IF(Q53="w",'RD4'!R53+1,'RD4'!R53)</f>
        <v>1</v>
      </c>
      <c r="S53" s="65">
        <f>IF(Q53="d",'RD4'!S53+1,'RD4'!S53)</f>
        <v>1</v>
      </c>
      <c r="T53" s="65">
        <f>IF(OR(Q53="l","ncr"),'RD4'!T53+1,'RD4'!T53)</f>
        <v>3</v>
      </c>
      <c r="U53" s="65">
        <f>IF(Q53="w",'RD4'!U53+2,IF(Q53="d",'RD4'!U53+1,'RD4'!U53))</f>
        <v>3</v>
      </c>
      <c r="V53" s="65">
        <f>O53+'RD4'!V53</f>
        <v>604</v>
      </c>
      <c r="W53" s="66">
        <v>5</v>
      </c>
      <c r="Y53" s="1"/>
      <c r="Z53" s="1"/>
      <c r="AA53" t="s">
        <v>137</v>
      </c>
      <c r="AC53">
        <f>SUM(D33)</f>
        <v>157</v>
      </c>
      <c r="AD53" s="36"/>
      <c r="AE53" s="37"/>
      <c r="AF53" s="36"/>
      <c r="AH53" s="1"/>
      <c r="AI53" s="11"/>
      <c r="AJ53" s="7"/>
      <c r="AK53" s="1"/>
      <c r="AL53" s="8"/>
      <c r="AM53" s="1"/>
      <c r="AN53" s="8"/>
      <c r="AO53" s="1"/>
      <c r="AP53" s="7"/>
      <c r="AQ53" s="1"/>
      <c r="AR53" s="8"/>
      <c r="AS53" s="1"/>
      <c r="AT53" s="8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</row>
    <row r="54" spans="1:180" ht="15" customHeight="1" x14ac:dyDescent="0.35">
      <c r="A54" s="1"/>
      <c r="B54" s="63">
        <v>2</v>
      </c>
      <c r="D54" s="64" t="s">
        <v>49</v>
      </c>
      <c r="E54" s="65">
        <v>4</v>
      </c>
      <c r="F54" s="65" t="str">
        <f>IF(AND(D54="NCR",D56="NCR"),"V",IF(AND(D54="NCR",D56="BYE"),"V",IF(AND(D54="BYE",D56="NCR"),"V",IF(AND(D54="BYE",D56="BYE"),"V",IF(D54&gt;D56,"W",IF(D54&lt;D56,"L","D"))))))</f>
        <v>D</v>
      </c>
      <c r="G54" s="65">
        <f>IF(F54="w",'RD4'!G54+1,'RD4'!G54)</f>
        <v>0</v>
      </c>
      <c r="H54" s="65">
        <f>IF(F54="d",'RD4'!H54+1,'RD4'!H54)</f>
        <v>5</v>
      </c>
      <c r="I54" s="65">
        <f>IF(OR(F54="l","ncr"),'RD4'!I54+1,'RD4'!I54)</f>
        <v>0</v>
      </c>
      <c r="J54" s="65">
        <f>IF(F54="w",'RD4'!J54+2,IF(F54="d",'RD4'!J54+1,'RD4'!J54))</f>
        <v>5</v>
      </c>
      <c r="K54" s="65">
        <f>D54+'RD4'!K54</f>
        <v>0</v>
      </c>
      <c r="L54" s="66">
        <v>1</v>
      </c>
      <c r="M54" s="99">
        <v>2</v>
      </c>
      <c r="N54" s="11" t="s">
        <v>49</v>
      </c>
      <c r="O54" s="64" t="s">
        <v>49</v>
      </c>
      <c r="P54" s="65">
        <v>4</v>
      </c>
      <c r="Q54" s="65" t="str">
        <f>IF(AND(O54="NCR",O56="NCR"),"V",IF(AND(O54="NCR",O56="BYE"),"V",IF(AND(O54="BYE",O56="NCR"),"V",IF(AND(O54="BYE",O56="BYE"),"V",IF(O54&gt;O56,"W",IF(O54&lt;O56,"L","D"))))))</f>
        <v>D</v>
      </c>
      <c r="R54" s="65">
        <f>IF(Q54="w",'RD4'!R54+1,'RD4'!R54)</f>
        <v>3</v>
      </c>
      <c r="S54" s="65">
        <f>IF(Q54="d",'RD4'!S54+1,'RD4'!S54)</f>
        <v>1</v>
      </c>
      <c r="T54" s="65">
        <f>IF(OR(Q54="l","ncr"),'RD4'!T54+1,'RD4'!T54)</f>
        <v>1</v>
      </c>
      <c r="U54" s="65">
        <f>IF(Q54="w",'RD4'!U54+2,IF(Q54="d",'RD4'!U54+1,'RD4'!U54))</f>
        <v>7</v>
      </c>
      <c r="V54" s="65">
        <f>O54+'RD4'!V54</f>
        <v>656</v>
      </c>
      <c r="W54" s="66">
        <v>2</v>
      </c>
      <c r="X54" s="11"/>
      <c r="Y54" s="1"/>
      <c r="Z54" s="1"/>
      <c r="AA54" t="s">
        <v>118</v>
      </c>
      <c r="AC54">
        <f>SUM(O35)</f>
        <v>151</v>
      </c>
      <c r="AD54" s="36"/>
      <c r="AE54" s="37"/>
      <c r="AF54" s="36"/>
      <c r="AH54" s="1"/>
      <c r="AI54" s="11"/>
      <c r="AJ54" s="7"/>
      <c r="AK54" s="1"/>
      <c r="AL54" s="8"/>
      <c r="AM54" s="1"/>
      <c r="AN54" s="8"/>
      <c r="AO54" s="1"/>
      <c r="AP54" s="7"/>
      <c r="AQ54" s="1"/>
      <c r="AR54" s="8"/>
      <c r="AS54" s="1"/>
      <c r="AT54" s="8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</row>
    <row r="55" spans="1:180" ht="15" customHeight="1" x14ac:dyDescent="0.35">
      <c r="A55" s="1"/>
      <c r="B55" s="63">
        <v>3</v>
      </c>
      <c r="D55" s="64" t="s">
        <v>49</v>
      </c>
      <c r="E55" s="65">
        <v>5</v>
      </c>
      <c r="F55" s="65" t="str">
        <f>IF(AND(D55="NCR",D57="NCR"),"V",IF(AND(D55="NCR",D57="BYE"),"V",IF(AND(D55="BYE",D57="NCR"),"V",IF(AND(D55="BYE",D57="BYE"),"V",IF(D55&gt;D57,"W",IF(D55&lt;D57,"L","D"))))))</f>
        <v>D</v>
      </c>
      <c r="G55" s="65">
        <f>IF(F55="w",'RD4'!G55+1,'RD4'!G55)</f>
        <v>0</v>
      </c>
      <c r="H55" s="65">
        <f>IF(F55="d",'RD4'!H55+1,'RD4'!H55)</f>
        <v>5</v>
      </c>
      <c r="I55" s="65">
        <f>IF(OR(F55="l","ncr"),'RD4'!I55+1,'RD4'!I55)</f>
        <v>0</v>
      </c>
      <c r="J55" s="65">
        <f>IF(F55="w",'RD4'!J55+2,IF(F55="d",'RD4'!J55+1,'RD4'!J55))</f>
        <v>5</v>
      </c>
      <c r="K55" s="65">
        <f>D55+'RD4'!K55</f>
        <v>0</v>
      </c>
      <c r="L55" s="66">
        <v>4</v>
      </c>
      <c r="M55" s="99">
        <v>3</v>
      </c>
      <c r="N55" s="11" t="s">
        <v>49</v>
      </c>
      <c r="O55" s="132" t="s">
        <v>49</v>
      </c>
      <c r="P55" s="65">
        <v>5</v>
      </c>
      <c r="Q55" s="65" t="str">
        <f>IF(AND(O55="NCR",O57="NCR"),"V",IF(AND(O55="NCR",O57="BYE"),"V",IF(AND(O55="BYE",O57="NCR"),"V",IF(AND(O55="BYE",O57="BYE"),"V",IF(O55&gt;O57,"W",IF(O55&lt;O57,"L","D"))))))</f>
        <v>D</v>
      </c>
      <c r="R55" s="65">
        <f>IF(Q55="w",'RD4'!R55+1,'RD4'!R55)</f>
        <v>4</v>
      </c>
      <c r="S55" s="65">
        <f>IF(Q55="d",'RD4'!S55+1,'RD4'!S55)</f>
        <v>1</v>
      </c>
      <c r="T55" s="65">
        <f>IF(OR(Q55="l","ncr"),'RD4'!T55+1,'RD4'!T55)</f>
        <v>0</v>
      </c>
      <c r="U55" s="65">
        <f>IF(Q55="w",'RD4'!U55+2,IF(Q55="d",'RD4'!U55+1,'RD4'!U55))</f>
        <v>9</v>
      </c>
      <c r="V55" s="65">
        <f>O55+'RD4'!V55</f>
        <v>575</v>
      </c>
      <c r="W55" s="66">
        <v>1</v>
      </c>
      <c r="X55" s="11"/>
      <c r="Y55" s="1"/>
      <c r="Z55" s="1"/>
      <c r="AA55" t="s">
        <v>96</v>
      </c>
      <c r="AC55">
        <f>SUM(O36)</f>
        <v>150</v>
      </c>
      <c r="AD55" s="36"/>
      <c r="AE55" s="37"/>
      <c r="AF55" s="36"/>
      <c r="AH55" s="1"/>
      <c r="AI55" s="11"/>
      <c r="AJ55" s="7"/>
      <c r="AK55" s="1"/>
      <c r="AL55" s="8"/>
      <c r="AM55" s="1"/>
      <c r="AN55" s="8"/>
      <c r="AO55" s="1"/>
      <c r="AP55" s="7"/>
      <c r="AQ55" s="1"/>
      <c r="AR55" s="8"/>
      <c r="AS55" s="1"/>
      <c r="AT55" s="8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</row>
    <row r="56" spans="1:180" ht="15" customHeight="1" x14ac:dyDescent="0.35">
      <c r="A56" s="1"/>
      <c r="B56" s="63">
        <v>4</v>
      </c>
      <c r="D56" s="64" t="s">
        <v>49</v>
      </c>
      <c r="E56" s="65">
        <v>2</v>
      </c>
      <c r="F56" s="65" t="str">
        <f>IF(AND(D56="NCR",D54="NCR"),"V",IF(AND(D56="NCR",D54="BYE"),"V",IF(AND(D56="BYE",D54="NCR"),"V",IF(AND(D56="BYE",D54="BYE"),"V",IF(D56&gt;D54,"W",IF(D56&lt;D54,"L","D"))))))</f>
        <v>D</v>
      </c>
      <c r="G56" s="65">
        <f>IF(F56="w",'RD4'!G56+1,'RD4'!G56)</f>
        <v>0</v>
      </c>
      <c r="H56" s="65">
        <f>IF(F56="d",'RD4'!H56+1,'RD4'!H56)</f>
        <v>5</v>
      </c>
      <c r="I56" s="65">
        <f>IF(OR(F56="l","ncr"),'RD4'!I56+1,'RD4'!I56)</f>
        <v>0</v>
      </c>
      <c r="J56" s="65">
        <f>IF(F56="w",'RD4'!J56+2,IF(F56="d",'RD4'!J56+1,'RD4'!J56))</f>
        <v>5</v>
      </c>
      <c r="K56" s="65">
        <f>D56+'RD4'!K56</f>
        <v>0</v>
      </c>
      <c r="L56" s="66">
        <v>3</v>
      </c>
      <c r="M56" s="99">
        <v>4</v>
      </c>
      <c r="N56" s="11" t="s">
        <v>49</v>
      </c>
      <c r="O56" s="64" t="s">
        <v>49</v>
      </c>
      <c r="P56" s="65">
        <v>2</v>
      </c>
      <c r="Q56" s="65" t="str">
        <f>IF(AND(O56="NCR",O54="NCR"),"V",IF(AND(O56="NCR",O54="BYE"),"V",IF(AND(O56="BYE",O54="NCR"),"V",IF(AND(O56="BYE",O54="BYE"),"V",IF(O56&gt;O54,"W",IF(O56&lt;O54,"L","D"))))))</f>
        <v>D</v>
      </c>
      <c r="R56" s="65">
        <f>IF(Q56="w",'RD4'!R56+1,'RD4'!R56)</f>
        <v>2</v>
      </c>
      <c r="S56" s="65">
        <f>IF(Q56="d",'RD4'!S56+1,'RD4'!S56)</f>
        <v>1</v>
      </c>
      <c r="T56" s="65">
        <f>IF(OR(Q56="l","ncr"),'RD4'!T56+1,'RD4'!T56)</f>
        <v>2</v>
      </c>
      <c r="U56" s="65">
        <f>IF(Q56="w",'RD4'!U56+2,IF(Q56="d",'RD4'!U56+1,'RD4'!U56))</f>
        <v>5</v>
      </c>
      <c r="V56" s="65">
        <f>O56+'RD4'!V56</f>
        <v>631</v>
      </c>
      <c r="W56" s="66">
        <v>3</v>
      </c>
      <c r="X56" s="11"/>
      <c r="Y56" s="1"/>
      <c r="Z56" s="163" t="s">
        <v>153</v>
      </c>
      <c r="AC56" s="151">
        <f>SUM(AC53:AC55)</f>
        <v>458</v>
      </c>
      <c r="AD56" s="36"/>
      <c r="AE56" s="36"/>
      <c r="AF56" s="36"/>
      <c r="AH56" s="1"/>
      <c r="AI56" s="11"/>
      <c r="AJ56" s="7"/>
      <c r="AK56" s="1"/>
      <c r="AL56" s="8"/>
      <c r="AM56" s="1"/>
      <c r="AN56" s="8"/>
      <c r="AO56" s="1"/>
      <c r="AP56" s="7"/>
      <c r="AQ56" s="1"/>
      <c r="AR56" s="8"/>
      <c r="AS56" s="1"/>
      <c r="AT56" s="8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</row>
    <row r="57" spans="1:180" ht="15" customHeight="1" x14ac:dyDescent="0.35">
      <c r="A57" s="1"/>
      <c r="B57" s="63">
        <v>5</v>
      </c>
      <c r="D57" s="64" t="s">
        <v>49</v>
      </c>
      <c r="E57" s="65">
        <v>3</v>
      </c>
      <c r="F57" s="65" t="str">
        <f>IF(AND(D57="NCR",D55="NCR"),"V",IF(AND(D57="NCR",D55="BYE"),"V",IF(AND(D57="BYE",D55="NCR"),"V",IF(AND(D57="BYE",D55="BYE"),"V",IF(D57&gt;D55,"W",IF(D57&lt;D55,"L","D"))))))</f>
        <v>D</v>
      </c>
      <c r="G57" s="65">
        <f>IF(F57="w",'RD4'!G57+1,'RD4'!G57)</f>
        <v>0</v>
      </c>
      <c r="H57" s="65">
        <f>IF(F57="d",'RD4'!H57+1,'RD4'!H57)</f>
        <v>5</v>
      </c>
      <c r="I57" s="65">
        <f>IF(OR(F57="l","ncr"),'RD4'!I57+1,'RD4'!I57)</f>
        <v>0</v>
      </c>
      <c r="J57" s="65">
        <f>IF(F57="w",'RD4'!J57+2,IF(F57="d",'RD4'!J57+1,'RD4'!J57))</f>
        <v>5</v>
      </c>
      <c r="K57" s="65">
        <f>D57+'RD4'!K57</f>
        <v>0</v>
      </c>
      <c r="L57" s="66">
        <v>6</v>
      </c>
      <c r="M57" s="99">
        <v>5</v>
      </c>
      <c r="N57" s="11" t="s">
        <v>49</v>
      </c>
      <c r="O57" s="64" t="s">
        <v>49</v>
      </c>
      <c r="P57" s="65">
        <v>3</v>
      </c>
      <c r="Q57" s="65" t="str">
        <f>IF(AND(O57="NCR",O55="NCR"),"V",IF(AND(O57="NCR",O55="BYE"),"V",IF(AND(O57="BYE",O55="NCR"),"V",IF(AND(O57="BYE",O55="BYE"),"V",IF(O57&gt;O55,"W",IF(O57&lt;O55,"L","D"))))))</f>
        <v>D</v>
      </c>
      <c r="R57" s="65">
        <f>IF(Q57="w",'RD4'!R57+1,'RD4'!R57)</f>
        <v>1</v>
      </c>
      <c r="S57" s="65">
        <f>IF(Q57="d",'RD4'!S57+1,'RD4'!S57)</f>
        <v>1</v>
      </c>
      <c r="T57" s="65">
        <f>IF(OR(Q57="l","ncr"),'RD4'!T57+1,'RD4'!T57)</f>
        <v>3</v>
      </c>
      <c r="U57" s="65">
        <f>IF(Q57="w",'RD4'!U57+2,IF(Q57="d",'RD4'!U57+1,'RD4'!U57))</f>
        <v>3</v>
      </c>
      <c r="V57" s="65">
        <f>O57+'RD4'!V57</f>
        <v>583</v>
      </c>
      <c r="W57" s="66">
        <v>4</v>
      </c>
      <c r="X57" s="11"/>
      <c r="Y57" s="1"/>
      <c r="Z57" s="1"/>
      <c r="AA57" s="36"/>
      <c r="AB57" s="38"/>
      <c r="AC57" s="36"/>
      <c r="AD57" s="36"/>
      <c r="AE57" s="34"/>
      <c r="AF57" s="34"/>
      <c r="AH57" s="1"/>
      <c r="AI57" s="11"/>
      <c r="AJ57" s="7"/>
      <c r="AK57" s="1"/>
      <c r="AL57" s="8"/>
      <c r="AM57" s="1"/>
      <c r="AN57" s="8"/>
      <c r="AO57" s="1"/>
      <c r="AP57" s="7"/>
      <c r="AQ57" s="1"/>
      <c r="AR57" s="8"/>
      <c r="AS57" s="1"/>
      <c r="AT57" s="8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</row>
    <row r="58" spans="1:180" ht="15" customHeight="1" x14ac:dyDescent="0.35">
      <c r="A58" s="1"/>
      <c r="B58" s="127">
        <v>6</v>
      </c>
      <c r="C58" s="119"/>
      <c r="D58" s="128" t="s">
        <v>49</v>
      </c>
      <c r="E58" s="129">
        <v>1</v>
      </c>
      <c r="F58" s="129" t="str">
        <f>IF(AND(D58="NCR",D53="NCR"),"V",IF(AND(D58="NCR",D53="BYE"),"V",IF(AND(D58="BYE",D53="NCR"),"V",IF(AND(D58="BYE",D53="BYE"),"V",IF(D58&gt;D53,"W",IF(D58&lt;D53,"L","D"))))))</f>
        <v>D</v>
      </c>
      <c r="G58" s="129">
        <f>IF(F58="w",'RD4'!G58+1,'RD4'!G58)</f>
        <v>0</v>
      </c>
      <c r="H58" s="129">
        <f>IF(F58="d",'RD4'!H58+1,'RD4'!H58)</f>
        <v>5</v>
      </c>
      <c r="I58" s="129">
        <f>IF(OR(F58="l","ncr"),'RD4'!I58+1,'RD4'!I58)</f>
        <v>0</v>
      </c>
      <c r="J58" s="129">
        <f>IF(F58="w",'RD4'!J58+2,IF(F58="d",'RD4'!J58+1,'RD4'!J58))</f>
        <v>5</v>
      </c>
      <c r="K58" s="129">
        <f>D58+'RD4'!K58</f>
        <v>0</v>
      </c>
      <c r="L58" s="130">
        <v>2</v>
      </c>
      <c r="M58" s="140">
        <v>6</v>
      </c>
      <c r="N58" s="143" t="s">
        <v>49</v>
      </c>
      <c r="O58" s="128" t="s">
        <v>49</v>
      </c>
      <c r="P58" s="129">
        <v>1</v>
      </c>
      <c r="Q58" s="129" t="str">
        <f>IF(AND(O58="NCR",O53="NCR"),"V",IF(AND(O58="NCR",O53="BYE"),"V",IF(AND(O58="BYE",O53="NCR"),"V",IF(AND(O58="BYE",O53="BYE"),"V",IF(O58&gt;O53,"W",IF(O58&lt;O53,"L","D"))))))</f>
        <v>D</v>
      </c>
      <c r="R58" s="129">
        <f>IF(Q58="w",'RD4'!R58+1,'RD4'!R58)</f>
        <v>0</v>
      </c>
      <c r="S58" s="129">
        <f>IF(Q58="d",'RD4'!S58+1,'RD4'!S58)</f>
        <v>1</v>
      </c>
      <c r="T58" s="129">
        <f>IF(OR(Q58="l","ncr"),'RD4'!T58+1,'RD4'!T58)</f>
        <v>4</v>
      </c>
      <c r="U58" s="129">
        <f>IF(Q58="w",'RD4'!U58+2,IF(Q58="d",'RD4'!U58+1,'RD4'!U58))</f>
        <v>1</v>
      </c>
      <c r="V58" s="129">
        <f>O58+'RD4'!V58</f>
        <v>445</v>
      </c>
      <c r="W58" s="130">
        <v>6</v>
      </c>
      <c r="X58" s="1"/>
      <c r="Y58" s="1"/>
      <c r="Z58" s="1"/>
      <c r="AB58" s="35"/>
      <c r="AC58" s="36"/>
      <c r="AD58" s="36"/>
      <c r="AE58" s="37"/>
      <c r="AF58" s="36"/>
      <c r="AH58" s="1"/>
      <c r="AI58" s="11"/>
      <c r="AJ58" s="7"/>
      <c r="AK58" s="1"/>
      <c r="AL58" s="8"/>
      <c r="AM58" s="1"/>
      <c r="AN58" s="8"/>
      <c r="AO58" s="1"/>
      <c r="AP58" s="7"/>
      <c r="AQ58" s="1"/>
      <c r="AR58" s="8"/>
      <c r="AS58" s="1"/>
      <c r="AT58" s="8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</row>
    <row r="59" spans="1:180" ht="15" customHeight="1" x14ac:dyDescent="0.35">
      <c r="A59" s="1"/>
      <c r="B59" s="67"/>
      <c r="C59" s="55"/>
      <c r="D59" s="99"/>
      <c r="E59" s="67"/>
      <c r="F59" s="67"/>
      <c r="G59" s="67"/>
      <c r="H59" s="67"/>
      <c r="I59" s="67"/>
      <c r="J59" s="67"/>
      <c r="K59" s="67"/>
      <c r="L59" s="131"/>
      <c r="M59" s="67" t="s">
        <v>49</v>
      </c>
      <c r="N59" s="55" t="s">
        <v>49</v>
      </c>
      <c r="O59" s="99" t="s">
        <v>49</v>
      </c>
      <c r="P59" s="67" t="s">
        <v>49</v>
      </c>
      <c r="Q59" s="67" t="s">
        <v>49</v>
      </c>
      <c r="R59" s="67" t="s">
        <v>49</v>
      </c>
      <c r="S59" s="67" t="s">
        <v>49</v>
      </c>
      <c r="T59" s="67" t="s">
        <v>49</v>
      </c>
      <c r="U59" s="67" t="s">
        <v>49</v>
      </c>
      <c r="V59" s="67" t="s">
        <v>49</v>
      </c>
      <c r="W59" s="99" t="s">
        <v>49</v>
      </c>
      <c r="X59" s="1"/>
      <c r="Y59" s="1"/>
      <c r="Z59" s="1"/>
      <c r="AB59" s="35"/>
      <c r="AC59" s="36"/>
      <c r="AD59" s="36"/>
      <c r="AE59" s="37"/>
      <c r="AF59" s="36"/>
      <c r="AH59" s="1"/>
      <c r="AI59" s="7"/>
      <c r="AJ59" s="1"/>
      <c r="AK59" s="8"/>
      <c r="AL59" s="1"/>
      <c r="AM59" s="8"/>
      <c r="AN59" s="1"/>
      <c r="AO59" s="1"/>
      <c r="AP59" s="7"/>
      <c r="AQ59" s="1"/>
      <c r="AR59" s="8"/>
      <c r="AS59" s="1"/>
      <c r="AT59" s="8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</row>
    <row r="60" spans="1:180" ht="15" customHeight="1" x14ac:dyDescent="0.35">
      <c r="A60" s="1"/>
      <c r="B60" s="67"/>
      <c r="D60" s="99"/>
      <c r="E60" s="67"/>
      <c r="F60" s="67"/>
      <c r="G60" s="67"/>
      <c r="H60" s="67"/>
      <c r="I60" s="67"/>
      <c r="J60" s="67"/>
      <c r="K60" s="67"/>
      <c r="L60" s="99"/>
      <c r="M60" s="67" t="s">
        <v>49</v>
      </c>
      <c r="N60" s="75" t="s">
        <v>49</v>
      </c>
      <c r="O60" s="99" t="s">
        <v>49</v>
      </c>
      <c r="P60" s="67" t="s">
        <v>49</v>
      </c>
      <c r="Q60" s="67" t="s">
        <v>49</v>
      </c>
      <c r="R60" s="67" t="s">
        <v>49</v>
      </c>
      <c r="S60" s="67" t="s">
        <v>49</v>
      </c>
      <c r="T60" s="67" t="s">
        <v>49</v>
      </c>
      <c r="U60" s="67" t="s">
        <v>49</v>
      </c>
      <c r="V60" s="67" t="str">
        <f t="shared" ref="V60" si="0">O60</f>
        <v xml:space="preserve"> </v>
      </c>
      <c r="W60" s="99" t="s">
        <v>49</v>
      </c>
      <c r="X60" s="1"/>
      <c r="Y60" s="1"/>
      <c r="Z60" s="1"/>
      <c r="AB60" s="35"/>
      <c r="AC60" s="36"/>
      <c r="AD60" s="36"/>
      <c r="AE60" s="37"/>
      <c r="AF60" s="36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</row>
    <row r="61" spans="1:180" ht="15" customHeight="1" x14ac:dyDescent="0.35">
      <c r="A61" s="1"/>
      <c r="B61" s="67"/>
      <c r="C61" t="s">
        <v>138</v>
      </c>
      <c r="D61" s="55"/>
      <c r="E61" s="67"/>
      <c r="F61" s="67" t="s">
        <v>166</v>
      </c>
      <c r="G61" s="67"/>
      <c r="H61" s="67"/>
      <c r="I61" s="67"/>
      <c r="J61" s="67"/>
      <c r="K61" s="67"/>
      <c r="L61" s="99"/>
      <c r="M61" s="99"/>
      <c r="N61" s="120"/>
      <c r="O61" s="99"/>
      <c r="P61" s="67"/>
      <c r="Q61" s="67"/>
      <c r="R61" s="67"/>
      <c r="S61" s="67"/>
      <c r="T61" s="67"/>
      <c r="U61" s="67"/>
      <c r="V61" s="67"/>
      <c r="W61" s="99"/>
      <c r="X61" s="1"/>
      <c r="Y61" s="1"/>
      <c r="Z61" s="1"/>
      <c r="AA61" s="36"/>
      <c r="AB61" s="34"/>
      <c r="AC61" s="36"/>
      <c r="AD61" s="36"/>
      <c r="AE61" s="36"/>
      <c r="AF61" s="36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</row>
    <row r="62" spans="1:180" ht="15" customHeight="1" x14ac:dyDescent="0.35">
      <c r="A62" s="1"/>
      <c r="B62" s="75"/>
      <c r="D62" s="55"/>
      <c r="E62" s="75"/>
      <c r="F62" s="75"/>
      <c r="G62" s="75"/>
      <c r="H62" s="75"/>
      <c r="I62" s="75"/>
      <c r="J62" s="75"/>
      <c r="K62" s="75"/>
      <c r="L62" s="98"/>
      <c r="M62" s="98"/>
      <c r="N62" s="75"/>
      <c r="O62" s="98"/>
      <c r="P62" s="75"/>
      <c r="Q62" s="75"/>
      <c r="R62" s="75"/>
      <c r="S62" s="75"/>
      <c r="T62" s="75"/>
      <c r="U62" s="75"/>
      <c r="V62" s="75"/>
      <c r="W62" s="98"/>
      <c r="X62" s="1"/>
      <c r="Y62" s="1"/>
      <c r="Z62" s="1"/>
      <c r="AA62" s="34"/>
      <c r="AB62" s="35"/>
      <c r="AC62" s="36"/>
      <c r="AD62" s="36"/>
      <c r="AE62" s="37"/>
      <c r="AF62" s="36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</row>
    <row r="63" spans="1:180" ht="15" customHeight="1" x14ac:dyDescent="0.35">
      <c r="A63" s="1"/>
      <c r="B63" s="75"/>
      <c r="C63" t="s">
        <v>157</v>
      </c>
      <c r="D63" s="55"/>
      <c r="E63" s="75" t="s">
        <v>165</v>
      </c>
      <c r="F63" s="75"/>
      <c r="G63" s="75"/>
      <c r="H63" s="75"/>
      <c r="J63" s="75"/>
      <c r="K63" s="75"/>
      <c r="L63" s="98"/>
      <c r="M63" s="98"/>
      <c r="N63" s="75"/>
      <c r="O63" s="98"/>
      <c r="P63" s="75"/>
      <c r="Q63" s="75"/>
      <c r="R63" s="75"/>
      <c r="S63" s="75"/>
      <c r="T63" s="75"/>
      <c r="U63" s="75"/>
      <c r="V63" s="75"/>
      <c r="W63" s="98"/>
      <c r="X63" s="1"/>
      <c r="Y63" s="1"/>
      <c r="Z63" s="1"/>
      <c r="AA63" s="34"/>
      <c r="AB63" s="35"/>
      <c r="AC63" s="36"/>
      <c r="AD63" s="36"/>
      <c r="AE63" s="37"/>
      <c r="AF63" s="36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</row>
    <row r="64" spans="1:180" ht="15" customHeight="1" x14ac:dyDescent="0.35">
      <c r="A64" s="1"/>
      <c r="B64" s="75"/>
      <c r="C64" s="55"/>
      <c r="D64" s="98"/>
      <c r="E64" s="75"/>
      <c r="F64" s="75"/>
      <c r="G64" s="75"/>
      <c r="H64" s="75"/>
      <c r="I64" s="75"/>
      <c r="J64" s="75"/>
      <c r="K64" s="75"/>
      <c r="L64" s="98"/>
      <c r="M64" s="98"/>
      <c r="N64" s="75"/>
      <c r="O64" s="98"/>
      <c r="P64" s="75"/>
      <c r="Q64" s="75"/>
      <c r="R64" s="75"/>
      <c r="S64" s="75"/>
      <c r="T64" s="75"/>
      <c r="U64" s="75"/>
      <c r="V64" s="75"/>
      <c r="W64" s="98"/>
      <c r="X64" s="1"/>
      <c r="Y64" s="1"/>
      <c r="Z64" s="1"/>
      <c r="AA64" s="36" t="s">
        <v>60</v>
      </c>
      <c r="AB64" s="35"/>
      <c r="AC64" s="36"/>
      <c r="AD64" s="36"/>
      <c r="AE64" s="37"/>
      <c r="AF64" s="36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</row>
    <row r="65" spans="1:180" ht="15" customHeight="1" x14ac:dyDescent="0.35">
      <c r="A65" s="1"/>
      <c r="B65" s="75"/>
      <c r="C65" s="55"/>
      <c r="D65" s="98"/>
      <c r="E65" s="75"/>
      <c r="F65" s="75"/>
      <c r="G65" s="75"/>
      <c r="H65" s="75"/>
      <c r="I65" s="75"/>
      <c r="J65" s="75"/>
      <c r="K65" s="75"/>
      <c r="L65" s="98"/>
      <c r="M65" s="98"/>
      <c r="N65" s="75"/>
      <c r="O65" s="98"/>
      <c r="P65" s="75"/>
      <c r="Q65" s="75"/>
      <c r="R65" s="75"/>
      <c r="S65" s="75"/>
      <c r="T65" s="75"/>
      <c r="U65" s="75"/>
      <c r="V65" s="75"/>
      <c r="W65" s="98"/>
      <c r="X65" s="1"/>
      <c r="Y65" s="1"/>
      <c r="Z65" s="1"/>
      <c r="AA65" s="39"/>
      <c r="AB65" s="35"/>
      <c r="AC65" s="36"/>
      <c r="AD65" s="36"/>
      <c r="AE65" s="36"/>
      <c r="AF65" s="36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</row>
    <row r="66" spans="1:180" ht="15" customHeight="1" x14ac:dyDescent="0.35">
      <c r="A66" s="1"/>
      <c r="B66" s="67"/>
      <c r="C66" s="55"/>
      <c r="D66" s="99"/>
      <c r="E66" s="55"/>
      <c r="F66" s="55"/>
      <c r="G66" s="55"/>
      <c r="H66" s="55"/>
      <c r="I66" s="55"/>
      <c r="J66" s="55"/>
      <c r="K66" s="75"/>
      <c r="L66" s="100"/>
      <c r="M66" s="99"/>
      <c r="N66" s="55"/>
      <c r="O66" s="55" t="s">
        <v>73</v>
      </c>
      <c r="P66" s="55"/>
      <c r="Q66" s="55"/>
      <c r="R66" s="55"/>
      <c r="S66" s="55"/>
      <c r="T66" s="55"/>
      <c r="U66" s="55"/>
      <c r="V66" s="55"/>
      <c r="W66" s="1"/>
      <c r="X66" s="1"/>
      <c r="Y66" s="1"/>
      <c r="Z66" s="1"/>
      <c r="AA66" t="s">
        <v>89</v>
      </c>
      <c r="AC66" s="153">
        <v>549.20000000000005</v>
      </c>
      <c r="AD66" s="34"/>
      <c r="AE66" s="34"/>
      <c r="AF66" s="34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</row>
    <row r="67" spans="1:180" ht="15" customHeight="1" x14ac:dyDescent="0.35">
      <c r="A67" s="1"/>
      <c r="B67" s="67"/>
      <c r="C67" s="55"/>
      <c r="D67" s="99"/>
      <c r="E67" s="55"/>
      <c r="F67" s="55"/>
      <c r="G67" s="55"/>
      <c r="H67" s="55"/>
      <c r="I67" s="55"/>
      <c r="J67" s="55"/>
      <c r="K67" s="55" t="s">
        <v>82</v>
      </c>
      <c r="L67" s="100"/>
      <c r="M67" s="99"/>
      <c r="N67" s="55"/>
      <c r="O67" s="100"/>
      <c r="P67" s="55"/>
      <c r="Q67" s="55"/>
      <c r="R67" s="55"/>
      <c r="S67" s="55"/>
      <c r="T67" s="55"/>
      <c r="U67" s="55"/>
      <c r="V67" s="55"/>
      <c r="W67" s="100"/>
      <c r="X67" s="1"/>
      <c r="Y67" s="1"/>
      <c r="Z67" s="1"/>
      <c r="AA67" s="154" t="s">
        <v>139</v>
      </c>
      <c r="AC67" s="155">
        <v>541.6</v>
      </c>
      <c r="AD67" s="36"/>
      <c r="AE67" s="37"/>
      <c r="AF67" s="36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</row>
    <row r="68" spans="1:180" ht="15" customHeight="1" thickBot="1" x14ac:dyDescent="0.4">
      <c r="A68" s="1"/>
      <c r="B68" s="75"/>
      <c r="C68" s="75"/>
      <c r="D68" s="98"/>
      <c r="E68" s="75"/>
      <c r="F68" s="75"/>
      <c r="G68" s="75"/>
      <c r="H68" s="75"/>
      <c r="I68" s="75"/>
      <c r="J68" s="75"/>
      <c r="K68" s="75"/>
      <c r="L68" s="98"/>
      <c r="M68" s="98"/>
      <c r="N68" s="75"/>
      <c r="O68" s="98"/>
      <c r="P68" s="75"/>
      <c r="Q68" s="75"/>
      <c r="R68" s="75"/>
      <c r="S68" s="75"/>
      <c r="T68" s="75"/>
      <c r="U68" s="75"/>
      <c r="V68" s="75"/>
      <c r="W68" s="98"/>
      <c r="X68" s="1"/>
      <c r="Y68" s="1"/>
      <c r="Z68" s="1"/>
      <c r="AA68" t="s">
        <v>147</v>
      </c>
      <c r="AC68" s="153">
        <v>541.1</v>
      </c>
      <c r="AD68" s="36"/>
      <c r="AE68" s="37"/>
      <c r="AF68" s="36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</row>
    <row r="69" spans="1:180" ht="16" thickTop="1" x14ac:dyDescent="0.35">
      <c r="A69" s="1"/>
      <c r="B69" s="58"/>
      <c r="C69" s="59" t="s">
        <v>3</v>
      </c>
      <c r="D69" s="68" t="s">
        <v>4</v>
      </c>
      <c r="E69" s="60" t="s">
        <v>5</v>
      </c>
      <c r="F69" s="60" t="s">
        <v>6</v>
      </c>
      <c r="G69" s="60" t="s">
        <v>7</v>
      </c>
      <c r="H69" s="60" t="s">
        <v>8</v>
      </c>
      <c r="I69" s="60" t="s">
        <v>9</v>
      </c>
      <c r="J69" s="60" t="s">
        <v>10</v>
      </c>
      <c r="K69" s="60" t="s">
        <v>11</v>
      </c>
      <c r="L69" s="69" t="s">
        <v>12</v>
      </c>
      <c r="M69" s="123"/>
      <c r="N69" s="59" t="s">
        <v>13</v>
      </c>
      <c r="O69" s="68" t="s">
        <v>4</v>
      </c>
      <c r="P69" s="60" t="s">
        <v>5</v>
      </c>
      <c r="Q69" s="60" t="s">
        <v>6</v>
      </c>
      <c r="R69" s="60" t="s">
        <v>7</v>
      </c>
      <c r="S69" s="60" t="s">
        <v>8</v>
      </c>
      <c r="T69" s="60" t="s">
        <v>9</v>
      </c>
      <c r="U69" s="60" t="s">
        <v>10</v>
      </c>
      <c r="V69" s="60" t="s">
        <v>11</v>
      </c>
      <c r="W69" s="69" t="s">
        <v>12</v>
      </c>
      <c r="X69" s="1"/>
      <c r="Y69" s="1"/>
      <c r="Z69" s="1"/>
      <c r="AA69" s="152" t="s">
        <v>110</v>
      </c>
      <c r="AC69" s="153">
        <v>519.4</v>
      </c>
      <c r="AD69" s="36"/>
      <c r="AE69" s="37"/>
      <c r="AF69" s="36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</row>
    <row r="70" spans="1:180" ht="15.5" x14ac:dyDescent="0.35">
      <c r="A70" s="1"/>
      <c r="B70" s="63">
        <v>1</v>
      </c>
      <c r="C70" s="152" t="s">
        <v>89</v>
      </c>
      <c r="D70" s="125">
        <f>SUM(AC16)</f>
        <v>545</v>
      </c>
      <c r="E70" s="65">
        <v>6</v>
      </c>
      <c r="F70" s="65" t="str">
        <f>IF(AND(D70="NCR",D75="NCR"),"V",IF(AND(D70="NCR",D75="BYE"),"V",IF(AND(D70="BYE",D75="NCR"),"V",IF(AND(D70="BYE",D75="BYE"),"V",IF(D70&gt;D75,"W",IF(D70&lt;D75,"L","D"))))))</f>
        <v>L</v>
      </c>
      <c r="G70" s="65">
        <f>IF(F70="w",'RD4'!G69+1,'RD4'!G69)</f>
        <v>2</v>
      </c>
      <c r="H70" s="65">
        <f>IF(F70="d",'RD4'!H69+1,'RD4'!H69)</f>
        <v>0</v>
      </c>
      <c r="I70" s="65">
        <f>IF(OR(F70="l","ncr"),'RD4'!I69+1,'RD4'!I69)</f>
        <v>3</v>
      </c>
      <c r="J70" s="65">
        <f>IF(F70="w",'RD4'!J69+2,IF(F70="d",'RD4'!J69+1,'RD4'!J69))</f>
        <v>4</v>
      </c>
      <c r="K70" s="65">
        <f>D70+'RD4'!K69</f>
        <v>2694</v>
      </c>
      <c r="L70" s="66">
        <v>3</v>
      </c>
      <c r="M70" s="99">
        <v>1</v>
      </c>
      <c r="N70" t="s">
        <v>110</v>
      </c>
      <c r="O70" s="125">
        <f>SUM(AC31)</f>
        <v>525</v>
      </c>
      <c r="P70" s="65">
        <v>6</v>
      </c>
      <c r="Q70" s="65" t="str">
        <f>IF(AND(O70="NCR",O75="NCR"),"V",IF(AND(O70="NCR",O75="BYE"),"V",IF(AND(O70="BYE",O75="NCR"),"V",IF(AND(O70="BYE",O75="BYE"),"V",IF(O70&gt;O75,"W",IF(O70&lt;O75,"L","D"))))))</f>
        <v>W</v>
      </c>
      <c r="R70" s="65">
        <f>IF(Q70="w",'RD4'!R69+1,'RD4'!R69)</f>
        <v>3</v>
      </c>
      <c r="S70" s="65">
        <f>IF(Q70="d",'RD4'!S69+1,'RD4'!S69)</f>
        <v>0</v>
      </c>
      <c r="T70" s="65">
        <f>IF(OR(Q70="l","ncr"),'RD4'!T69+1,'RD4'!T69)</f>
        <v>2</v>
      </c>
      <c r="U70" s="65">
        <f>IF(Q70="w",'RD4'!U69+2,IF(Q70="d",'RD4'!U69+1,'RD4'!U69))</f>
        <v>6</v>
      </c>
      <c r="V70" s="65">
        <f>O70+'RD4'!V69</f>
        <v>2622</v>
      </c>
      <c r="W70" s="66">
        <v>2</v>
      </c>
      <c r="X70" s="1"/>
      <c r="Y70" s="1"/>
      <c r="Z70" s="1"/>
      <c r="AA70" t="s">
        <v>141</v>
      </c>
      <c r="AC70" s="153">
        <v>517.20000000000005</v>
      </c>
      <c r="AD70" s="36"/>
      <c r="AE70" s="36"/>
      <c r="AF70" s="36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</row>
    <row r="71" spans="1:180" ht="15.5" x14ac:dyDescent="0.35">
      <c r="A71" s="1"/>
      <c r="B71" s="63">
        <v>2</v>
      </c>
      <c r="C71" t="s">
        <v>145</v>
      </c>
      <c r="D71" s="125">
        <f>SUM(AC21)</f>
        <v>541</v>
      </c>
      <c r="E71" s="65">
        <v>4</v>
      </c>
      <c r="F71" s="65" t="str">
        <f>IF(AND(D71="NCR",D73="NCR"),"V",IF(AND(D71="NCR",D73="BYE"),"V",IF(AND(D71="BYE",D73="NCR"),"V",IF(AND(D71="BYE",D73="BYE"),"V",IF(D71&gt;D73,"W",IF(D71&lt;D73,"L","D"))))))</f>
        <v>L</v>
      </c>
      <c r="G71" s="65">
        <f>IF(F71="w",'RD4'!G70+1,'RD4'!G70)</f>
        <v>3</v>
      </c>
      <c r="H71" s="65">
        <f>IF(F71="d",'RD4'!H70+1,'RD4'!H70)</f>
        <v>1</v>
      </c>
      <c r="I71" s="65">
        <f>IF(OR(F71="l","ncr"),'RD4'!I70+1,'RD4'!I70)</f>
        <v>1</v>
      </c>
      <c r="J71" s="65">
        <f>IF(F71="w",'RD4'!J70+2,IF(F71="d",'RD4'!J70+1,'RD4'!J70))</f>
        <v>7</v>
      </c>
      <c r="K71" s="65">
        <f>D71+'RD4'!K70</f>
        <v>2723</v>
      </c>
      <c r="L71" s="66">
        <v>2</v>
      </c>
      <c r="M71" s="99">
        <v>2</v>
      </c>
      <c r="N71" t="s">
        <v>141</v>
      </c>
      <c r="O71" s="125">
        <f>SUM(AC36)</f>
        <v>494</v>
      </c>
      <c r="P71" s="65">
        <v>4</v>
      </c>
      <c r="Q71" s="65" t="str">
        <f>IF(AND(O71="NCR",O73="NCR"),"V",IF(AND(O71="NCR",O73="BYE"),"V",IF(AND(O71="BYE",O73="NCR"),"V",IF(AND(O71="BYE",O73="BYE"),"V",IF(O71&gt;O73,"W",IF(O71&lt;O73,"L","D"))))))</f>
        <v>L</v>
      </c>
      <c r="R71" s="65">
        <f>IF(Q71="w",'RD4'!R70+1,'RD4'!R70)</f>
        <v>3</v>
      </c>
      <c r="S71" s="65">
        <f>IF(Q71="d",'RD4'!S70+1,'RD4'!S70)</f>
        <v>0</v>
      </c>
      <c r="T71" s="65">
        <f>IF(OR(Q71="l","ncr"),'RD4'!T70+1,'RD4'!T70)</f>
        <v>2</v>
      </c>
      <c r="U71" s="65">
        <f>IF(Q71="w",'RD4'!U70+2,IF(Q71="d",'RD4'!U70+1,'RD4'!U70))</f>
        <v>6</v>
      </c>
      <c r="V71" s="65">
        <f>O71+'RD4'!V70</f>
        <v>2415</v>
      </c>
      <c r="W71" s="66">
        <v>3</v>
      </c>
      <c r="X71" s="1"/>
      <c r="Y71" s="1"/>
      <c r="Z71" s="1"/>
      <c r="AA71" s="152" t="s">
        <v>28</v>
      </c>
      <c r="AC71" s="153">
        <v>516.70000000000005</v>
      </c>
      <c r="AD71" s="36"/>
      <c r="AE71" s="34"/>
      <c r="AF71" s="34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</row>
    <row r="72" spans="1:180" ht="15.5" x14ac:dyDescent="0.35">
      <c r="A72" s="1"/>
      <c r="B72" s="63">
        <v>3</v>
      </c>
      <c r="C72" t="s">
        <v>68</v>
      </c>
      <c r="D72" s="125" t="s">
        <v>49</v>
      </c>
      <c r="E72" s="65">
        <v>5</v>
      </c>
      <c r="F72" s="65" t="s">
        <v>9</v>
      </c>
      <c r="G72" s="65">
        <f>IF(F72="w",'RD4'!G71+1,'RD4'!G71)</f>
        <v>0</v>
      </c>
      <c r="H72" s="65">
        <f>IF(F72="d",'RD4'!H71+1,'RD4'!H71)</f>
        <v>0</v>
      </c>
      <c r="I72" s="65">
        <f>IF(OR(F72="l","ncr"),'RD4'!I71+1,'RD4'!I71)</f>
        <v>5</v>
      </c>
      <c r="J72" s="65">
        <f>IF(F72="w",'RD4'!J71+2,IF(F72="d",'RD4'!J71+1,'RD4'!J71))</f>
        <v>0</v>
      </c>
      <c r="K72" s="65">
        <f>D72+'RD4'!K71</f>
        <v>0</v>
      </c>
      <c r="L72" s="66">
        <v>5</v>
      </c>
      <c r="M72" s="99">
        <v>3</v>
      </c>
      <c r="N72" s="152" t="s">
        <v>28</v>
      </c>
      <c r="O72" s="125">
        <f>SUM(AC41)</f>
        <v>519</v>
      </c>
      <c r="P72" s="65">
        <v>5</v>
      </c>
      <c r="Q72" s="65" t="str">
        <f>IF(AND(O72="NCR",O74="NCR"),"V",IF(AND(O72="NCR",O74="BYE"),"V",IF(AND(O72="BYE",O74="NCR"),"V",IF(AND(O72="BYE",O74="BYE"),"V",IF(O72&gt;O74,"W",IF(O72&lt;O74,"L","D"))))))</f>
        <v>W</v>
      </c>
      <c r="R72" s="65">
        <f>IF(Q72="w",'RD4'!R71+1,'RD4'!R71)</f>
        <v>4</v>
      </c>
      <c r="S72" s="65">
        <f>IF(Q72="d",'RD4'!S71+1,'RD4'!S71)</f>
        <v>0</v>
      </c>
      <c r="T72" s="65">
        <f>IF(OR(Q72="l","ncr"),'RD4'!T71+1,'RD4'!T71)</f>
        <v>1</v>
      </c>
      <c r="U72" s="65">
        <f>IF(Q72="w",'RD4'!U71+2,IF(Q72="d",'RD4'!U71+1,'RD4'!U71))</f>
        <v>8</v>
      </c>
      <c r="V72" s="65">
        <f>O72+'RD4'!V71</f>
        <v>2567</v>
      </c>
      <c r="W72" s="66">
        <v>1</v>
      </c>
      <c r="X72" s="1"/>
      <c r="Y72" s="1"/>
      <c r="Z72" s="1"/>
      <c r="AA72" t="s">
        <v>148</v>
      </c>
      <c r="AC72" s="153">
        <v>510.1</v>
      </c>
      <c r="AD72" s="36"/>
      <c r="AE72" s="37"/>
      <c r="AF72" s="36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</row>
    <row r="73" spans="1:180" ht="15.5" x14ac:dyDescent="0.35">
      <c r="A73" s="1"/>
      <c r="B73" s="63">
        <v>4</v>
      </c>
      <c r="C73" t="s">
        <v>140</v>
      </c>
      <c r="D73" s="125">
        <f>SUM(AC26)</f>
        <v>555</v>
      </c>
      <c r="E73" s="65">
        <v>2</v>
      </c>
      <c r="F73" s="65" t="str">
        <f>IF(AND(D73="NCR",D71="NCR"),"V",IF(AND(D73="NCR",D71="BYE"),"V",IF(AND(D73="BYE",D71="NCR"),"V",IF(AND(D73="BYE",D71="BYE"),"V",IF(D73&gt;D71,"W",IF(D73&lt;D71,"L","D"))))))</f>
        <v>W</v>
      </c>
      <c r="G73" s="65">
        <f>IF(F73="w",'RD4'!G72+1,'RD4'!G72)</f>
        <v>5</v>
      </c>
      <c r="H73" s="65">
        <f>IF(F73="d",'RD4'!H72+1,'RD4'!H72)</f>
        <v>0</v>
      </c>
      <c r="I73" s="65">
        <f>IF(OR(F73="l","ncr"),'RD4'!I72+1,'RD4'!I72)</f>
        <v>0</v>
      </c>
      <c r="J73" s="65">
        <f>IF(F73="w",'RD4'!J72+2,IF(F73="d",'RD4'!J72+1,'RD4'!J72))</f>
        <v>10</v>
      </c>
      <c r="K73" s="65">
        <f>D73+'RD4'!K72</f>
        <v>2732</v>
      </c>
      <c r="L73" s="66">
        <v>1</v>
      </c>
      <c r="M73" s="99">
        <v>4</v>
      </c>
      <c r="N73" t="s">
        <v>146</v>
      </c>
      <c r="O73" s="125">
        <f>SUM(AC46)</f>
        <v>524</v>
      </c>
      <c r="P73" s="65">
        <v>2</v>
      </c>
      <c r="Q73" s="65" t="str">
        <f>IF(AND(O73="NCR",O71="NCR"),"V",IF(AND(O73="NCR",O71="BYE"),"V",IF(AND(O73="BYE",O71="NCR"),"V",IF(AND(O73="BYE",O71="BYE"),"V",IF(O73&gt;O71,"W",IF(O73&lt;O71,"L","D"))))))</f>
        <v>W</v>
      </c>
      <c r="R73" s="65">
        <f>IF(Q73="w",'RD4'!R72+1,'RD4'!R72)</f>
        <v>2</v>
      </c>
      <c r="S73" s="65">
        <f>IF(Q73="d",'RD4'!S72+1,'RD4'!S72)</f>
        <v>1</v>
      </c>
      <c r="T73" s="65">
        <f>IF(OR(Q73="l","ncr"),'RD4'!T72+1,'RD4'!T72)</f>
        <v>2</v>
      </c>
      <c r="U73" s="65">
        <f>IF(Q73="w",'RD4'!U72+2,IF(Q73="d",'RD4'!U72+1,'RD4'!U72))</f>
        <v>5</v>
      </c>
      <c r="V73" s="65">
        <f>O73+'RD4'!V72</f>
        <v>2544</v>
      </c>
      <c r="W73" s="66">
        <v>4</v>
      </c>
      <c r="X73" s="1"/>
      <c r="Y73" s="1"/>
      <c r="Z73" s="1"/>
      <c r="AA73" s="152" t="s">
        <v>149</v>
      </c>
      <c r="AC73" s="153">
        <v>508.1</v>
      </c>
      <c r="AD73" s="36"/>
      <c r="AE73" s="37"/>
      <c r="AF73" s="36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</row>
    <row r="74" spans="1:180" ht="15.5" x14ac:dyDescent="0.35">
      <c r="A74" s="1"/>
      <c r="B74" s="63">
        <v>5</v>
      </c>
      <c r="C74" t="s">
        <v>69</v>
      </c>
      <c r="D74" s="125" t="s">
        <v>49</v>
      </c>
      <c r="E74" s="65">
        <v>3</v>
      </c>
      <c r="F74" s="65" t="s">
        <v>9</v>
      </c>
      <c r="G74" s="65">
        <f>IF(F74="w",'RD4'!G73+1,'RD4'!G73)</f>
        <v>0</v>
      </c>
      <c r="H74" s="65">
        <f>IF(F74="d",'RD4'!H73+1,'RD4'!H73)</f>
        <v>0</v>
      </c>
      <c r="I74" s="65">
        <f>IF(OR(F74="l","ncr"),'RD4'!I73+1,'RD4'!I73)</f>
        <v>5</v>
      </c>
      <c r="J74" s="65">
        <f>IF(F74="w",'RD4'!J73+2,IF(F74="d",'RD4'!J73+1,'RD4'!J73))</f>
        <v>0</v>
      </c>
      <c r="K74" s="65">
        <f>D74+'RD4'!K73</f>
        <v>0</v>
      </c>
      <c r="L74" s="66">
        <v>6</v>
      </c>
      <c r="M74" s="99">
        <v>5</v>
      </c>
      <c r="N74" s="152" t="s">
        <v>143</v>
      </c>
      <c r="O74" s="125">
        <f>SUM(AC51)</f>
        <v>515</v>
      </c>
      <c r="P74" s="65">
        <v>3</v>
      </c>
      <c r="Q74" s="65" t="str">
        <f>IF(AND(O74="NCR",O72="NCR"),"V",IF(AND(O74="NCR",O72="BYE"),"V",IF(AND(O74="BYE",O72="NCR"),"V",IF(AND(O74="BYE",O72="BYE"),"V",IF(O74&gt;O72,"W",IF(O74&lt;O72,"L","D"))))))</f>
        <v>L</v>
      </c>
      <c r="R74" s="65">
        <f>IF(Q74="w",'RD4'!R73+1,'RD4'!R73)</f>
        <v>1</v>
      </c>
      <c r="S74" s="65">
        <f>IF(Q74="d",'RD4'!S73+1,'RD4'!S73)</f>
        <v>1</v>
      </c>
      <c r="T74" s="65">
        <f>IF(OR(Q74="l","ncr"),'RD4'!T73+1,'RD4'!T73)</f>
        <v>3</v>
      </c>
      <c r="U74" s="65">
        <f>IF(Q74="w",'RD4'!U73+2,IF(Q74="d",'RD4'!U73+1,'RD4'!U73))</f>
        <v>3</v>
      </c>
      <c r="V74" s="65">
        <f>O74+'RD4'!V73</f>
        <v>2491</v>
      </c>
      <c r="W74" s="66">
        <v>5</v>
      </c>
      <c r="X74" s="1"/>
      <c r="Y74" s="156" t="s">
        <v>150</v>
      </c>
      <c r="Z74" s="1"/>
      <c r="AA74" t="s">
        <v>144</v>
      </c>
      <c r="AC74" s="153">
        <v>474</v>
      </c>
      <c r="AD74" s="36"/>
      <c r="AE74" s="37"/>
      <c r="AF74" s="36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</row>
    <row r="75" spans="1:180" ht="16" thickBot="1" x14ac:dyDescent="0.4">
      <c r="A75" s="1"/>
      <c r="B75" s="127">
        <v>6</v>
      </c>
      <c r="C75" t="s">
        <v>70</v>
      </c>
      <c r="D75" s="126">
        <v>549</v>
      </c>
      <c r="E75" s="129">
        <v>1</v>
      </c>
      <c r="F75" s="129" t="str">
        <f>IF(AND(D75="NCR",D70="NCR"),"V",IF(AND(D75="NCR",D70="BYE"),"V",IF(AND(D75="BYE",D70="NCR"),"V",IF(AND(D75="BYE",D70="BYE"),"V",IF(D75&gt;D70,"W",IF(D75&lt;D70,"L","D"))))))</f>
        <v>W</v>
      </c>
      <c r="G75" s="129">
        <f>IF(F75="w",'RD4'!G74+1,'RD4'!G74)</f>
        <v>1</v>
      </c>
      <c r="H75" s="129">
        <f>IF(F75="d",'RD4'!H74+1,'RD4'!H74)</f>
        <v>1</v>
      </c>
      <c r="I75" s="129">
        <f>IF(OR(F75="l","ncr"),'RD4'!I74+1,'RD4'!I74)</f>
        <v>3</v>
      </c>
      <c r="J75" s="129">
        <f>IF(F75="w",'RD4'!J74+2,IF(F75="d",'RD4'!J74+1,'RD4'!J74))</f>
        <v>3</v>
      </c>
      <c r="K75" s="129">
        <f>D75+'RD4'!K74</f>
        <v>1631</v>
      </c>
      <c r="L75" s="130">
        <v>4</v>
      </c>
      <c r="M75" s="140">
        <v>6</v>
      </c>
      <c r="N75" t="s">
        <v>144</v>
      </c>
      <c r="O75" s="126">
        <v>483</v>
      </c>
      <c r="P75" s="129">
        <v>1</v>
      </c>
      <c r="Q75" s="129" t="str">
        <f>IF(AND(O75="NCR",O70="NCR"),"V",IF(AND(O75="NCR",O70="BYE"),"V",IF(AND(O75="BYE",O70="NCR"),"V",IF(AND(O75="BYE",O70="BYE"),"V",IF(O75&gt;O70,"W",IF(O75&lt;O70,"L","D"))))))</f>
        <v>L</v>
      </c>
      <c r="R75" s="129">
        <f>IF(Q75="w",'RD4'!R74+1,'RD4'!R74)</f>
        <v>1</v>
      </c>
      <c r="S75" s="129">
        <f>IF(Q75="d",'RD4'!S74+1,'RD4'!S74)</f>
        <v>0</v>
      </c>
      <c r="T75" s="129">
        <f>IF(OR(Q75="l","ncr"),'RD4'!T74+1,'RD4'!T74)</f>
        <v>4</v>
      </c>
      <c r="U75" s="129">
        <f>IF(Q75="w",'RD4'!U74+2,IF(Q75="d",'RD4'!U74+1,'RD4'!U74))</f>
        <v>2</v>
      </c>
      <c r="V75" s="141">
        <f>O75+'RD4'!V74</f>
        <v>2435</v>
      </c>
      <c r="W75" s="130">
        <v>6</v>
      </c>
      <c r="X75" s="1"/>
      <c r="AD75" s="36"/>
      <c r="AE75" s="36"/>
      <c r="AF75" s="36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</row>
    <row r="76" spans="1:180" ht="16" thickTop="1" x14ac:dyDescent="0.35">
      <c r="A76" s="1"/>
      <c r="B76" s="86"/>
      <c r="C76" s="56"/>
      <c r="D76" s="86"/>
      <c r="E76" s="86"/>
      <c r="F76" s="86"/>
      <c r="G76" s="86"/>
      <c r="H76" s="86"/>
      <c r="I76" s="86"/>
      <c r="J76" s="86"/>
      <c r="K76" s="86"/>
      <c r="L76" s="103"/>
      <c r="M76" s="103"/>
      <c r="N76" s="95" t="s">
        <v>49</v>
      </c>
      <c r="O76" s="103"/>
      <c r="P76" s="103"/>
      <c r="Q76" s="103"/>
      <c r="R76" s="103"/>
      <c r="S76" s="103"/>
      <c r="T76" s="103"/>
      <c r="U76" s="103"/>
      <c r="V76" s="103"/>
      <c r="W76" s="103"/>
      <c r="X76" s="1"/>
      <c r="AD76" s="36"/>
      <c r="AE76" s="34"/>
      <c r="AF76" s="34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</row>
    <row r="77" spans="1:180" ht="15.5" x14ac:dyDescent="0.35">
      <c r="A77" s="1"/>
      <c r="B77" s="86"/>
      <c r="C77" s="95"/>
      <c r="D77" s="114"/>
      <c r="E77" s="86"/>
      <c r="F77" s="86"/>
      <c r="G77" s="86"/>
      <c r="H77" s="86"/>
      <c r="I77" s="86"/>
      <c r="J77" s="86"/>
      <c r="K77" s="86"/>
      <c r="L77" s="103"/>
      <c r="M77" s="86"/>
      <c r="N77" s="95"/>
      <c r="O77" s="103"/>
      <c r="P77" s="86"/>
      <c r="Q77" s="86"/>
      <c r="R77" s="86"/>
      <c r="S77" s="86"/>
      <c r="T77" s="86"/>
      <c r="U77" s="86"/>
      <c r="V77" s="86"/>
      <c r="W77" s="103"/>
      <c r="X77" s="1"/>
      <c r="AD77" s="36"/>
      <c r="AE77" s="37"/>
      <c r="AF77" s="36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</row>
    <row r="78" spans="1:180" ht="15.5" x14ac:dyDescent="0.35">
      <c r="A78" s="1"/>
      <c r="B78" s="86"/>
      <c r="C78" s="95"/>
      <c r="D78" s="114"/>
      <c r="E78" s="86"/>
      <c r="F78" s="86"/>
      <c r="G78" s="86"/>
      <c r="H78" s="86"/>
      <c r="I78" s="86"/>
      <c r="J78" s="86"/>
      <c r="K78" s="86"/>
      <c r="L78" s="103"/>
      <c r="M78" s="86"/>
      <c r="N78" s="95"/>
      <c r="O78" s="103"/>
      <c r="P78" s="86"/>
      <c r="Q78" s="86"/>
      <c r="R78" s="86"/>
      <c r="S78" s="86"/>
      <c r="T78" s="86"/>
      <c r="U78" s="86"/>
      <c r="V78" s="86"/>
      <c r="W78" s="103"/>
      <c r="X78" s="1"/>
      <c r="Y78" s="1"/>
      <c r="Z78" s="1"/>
      <c r="AA78" s="34"/>
      <c r="AB78" s="35"/>
      <c r="AC78" s="36"/>
      <c r="AD78" s="36"/>
      <c r="AE78" s="37"/>
      <c r="AF78" s="36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</row>
    <row r="79" spans="1:180" ht="15.5" x14ac:dyDescent="0.35">
      <c r="A79" s="1"/>
      <c r="B79" s="86"/>
      <c r="C79" s="95"/>
      <c r="D79" s="114"/>
      <c r="E79" s="86"/>
      <c r="F79" s="86"/>
      <c r="G79" s="86"/>
      <c r="H79" s="86"/>
      <c r="I79" s="86"/>
      <c r="J79" s="86"/>
      <c r="K79" s="86"/>
      <c r="L79" s="103"/>
      <c r="M79" s="86"/>
      <c r="N79" s="95"/>
      <c r="O79" s="103"/>
      <c r="P79" s="86"/>
      <c r="Q79" s="86"/>
      <c r="R79" s="86"/>
      <c r="S79" s="86"/>
      <c r="T79" s="86"/>
      <c r="U79" s="86"/>
      <c r="V79" s="86"/>
      <c r="W79" s="103"/>
      <c r="X79" s="1"/>
      <c r="Y79" s="1"/>
      <c r="Z79" s="1"/>
      <c r="AA79" s="34"/>
      <c r="AB79" s="35"/>
      <c r="AC79" s="36"/>
      <c r="AD79" s="36"/>
      <c r="AE79" s="37"/>
      <c r="AF79" s="36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</row>
    <row r="80" spans="1:180" ht="15.5" x14ac:dyDescent="0.35">
      <c r="A80" s="1"/>
      <c r="B80" s="86"/>
      <c r="C80" s="95"/>
      <c r="D80" s="114"/>
      <c r="E80" s="86"/>
      <c r="F80" s="86"/>
      <c r="G80" s="86"/>
      <c r="H80" s="86"/>
      <c r="I80" s="86"/>
      <c r="J80" s="86"/>
      <c r="K80" s="86"/>
      <c r="L80" s="103"/>
      <c r="M80" s="86"/>
      <c r="N80" s="95"/>
      <c r="O80" s="103"/>
      <c r="P80" s="86"/>
      <c r="Q80" s="86"/>
      <c r="R80" s="86"/>
      <c r="S80" s="86"/>
      <c r="T80" s="86"/>
      <c r="U80" s="86"/>
      <c r="V80" s="86"/>
      <c r="W80" s="103"/>
      <c r="X80" s="1"/>
      <c r="Y80" s="1"/>
      <c r="Z80" s="1"/>
      <c r="AA80" s="36"/>
      <c r="AB80" s="38"/>
      <c r="AC80" s="36"/>
      <c r="AD80" s="36"/>
      <c r="AE80" s="36"/>
      <c r="AF80" s="36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</row>
    <row r="81" spans="1:180" ht="15.5" x14ac:dyDescent="0.35">
      <c r="A81" s="1"/>
      <c r="B81" s="86"/>
      <c r="C81" s="95"/>
      <c r="D81" s="114"/>
      <c r="E81" s="86"/>
      <c r="F81" s="86"/>
      <c r="G81" s="86"/>
      <c r="H81" s="86"/>
      <c r="I81" s="86"/>
      <c r="J81" s="86"/>
      <c r="K81" s="86"/>
      <c r="L81" s="103"/>
      <c r="M81" s="86"/>
      <c r="N81" s="95"/>
      <c r="O81" s="103"/>
      <c r="P81" s="86"/>
      <c r="Q81" s="86"/>
      <c r="R81" s="86"/>
      <c r="S81" s="86"/>
      <c r="T81" s="86"/>
      <c r="U81" s="86"/>
      <c r="V81" s="86"/>
      <c r="W81" s="103"/>
      <c r="X81" s="1"/>
      <c r="Y81" s="1"/>
      <c r="Z81" s="1"/>
      <c r="AA81" s="36"/>
      <c r="AB81" s="38"/>
      <c r="AC81" s="36"/>
      <c r="AD81" s="36"/>
      <c r="AE81" s="34"/>
      <c r="AF81" s="34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</row>
    <row r="82" spans="1:180" ht="15.5" x14ac:dyDescent="0.35">
      <c r="A82" s="1"/>
      <c r="B82" s="86"/>
      <c r="C82" s="95"/>
      <c r="D82" s="114"/>
      <c r="E82" s="86"/>
      <c r="F82" s="86"/>
      <c r="G82" s="86"/>
      <c r="H82" s="86"/>
      <c r="I82" s="86"/>
      <c r="J82" s="86"/>
      <c r="K82" s="86"/>
      <c r="L82" s="103"/>
      <c r="M82" s="86"/>
      <c r="N82" s="95"/>
      <c r="O82" s="103"/>
      <c r="P82" s="86"/>
      <c r="Q82" s="86"/>
      <c r="R82" s="86"/>
      <c r="S82" s="86"/>
      <c r="T82" s="86"/>
      <c r="U82" s="86"/>
      <c r="V82" s="86"/>
      <c r="W82" s="103"/>
      <c r="X82" s="1"/>
      <c r="Y82" s="1"/>
      <c r="Z82" s="1"/>
      <c r="AA82" s="34"/>
      <c r="AB82" s="35"/>
      <c r="AC82" s="36"/>
      <c r="AD82" s="36"/>
      <c r="AE82" s="37"/>
      <c r="AF82" s="36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</row>
    <row r="83" spans="1:180" ht="15.5" x14ac:dyDescent="0.35">
      <c r="A83" s="1"/>
      <c r="B83" s="1"/>
      <c r="C83" s="95"/>
      <c r="D83" s="1"/>
      <c r="E83" s="34"/>
      <c r="F83" s="35"/>
      <c r="G83" s="36"/>
      <c r="H83" s="36"/>
      <c r="I83" s="37"/>
      <c r="J83" s="36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36"/>
      <c r="AD83" s="1"/>
      <c r="AE83" s="1"/>
      <c r="AF83" s="1"/>
      <c r="AG83" s="1"/>
      <c r="AH83" s="1"/>
      <c r="AI83" s="1"/>
      <c r="AJ83" s="1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</row>
    <row r="84" spans="1:180" ht="15.5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34"/>
      <c r="AB84" s="35"/>
      <c r="AC84" s="36"/>
      <c r="AD84" s="36"/>
      <c r="AE84" s="37"/>
      <c r="AF84" s="36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</row>
    <row r="85" spans="1:180" ht="15.5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34"/>
      <c r="AB85" s="38"/>
      <c r="AC85" s="36"/>
      <c r="AD85" s="36"/>
      <c r="AE85" s="36"/>
      <c r="AF85" s="36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</row>
    <row r="86" spans="1:180" ht="15.5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36"/>
      <c r="AB86" s="38"/>
      <c r="AC86" s="36"/>
      <c r="AD86" s="36"/>
      <c r="AE86" s="34"/>
      <c r="AF86" s="34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</row>
    <row r="87" spans="1:180" ht="15.5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43"/>
      <c r="AB87" s="41"/>
      <c r="AC87" s="41"/>
      <c r="AD87" s="41"/>
      <c r="AE87" s="41"/>
      <c r="AF87" s="36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</row>
    <row r="88" spans="1:180" ht="15.5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43"/>
      <c r="AB88" s="41"/>
      <c r="AC88" s="41"/>
      <c r="AD88" s="41"/>
      <c r="AE88" s="41"/>
      <c r="AF88" s="36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</row>
    <row r="89" spans="1:180" ht="15.5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43"/>
      <c r="AB89" s="41"/>
      <c r="AC89" s="41"/>
      <c r="AD89" s="41"/>
      <c r="AE89" s="41"/>
      <c r="AF89" s="36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</row>
    <row r="90" spans="1:180" ht="15.5" x14ac:dyDescent="0.3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34"/>
      <c r="AB90" s="38"/>
      <c r="AC90" s="36"/>
      <c r="AD90" s="36"/>
      <c r="AE90" s="36"/>
      <c r="AF90" s="36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</row>
    <row r="91" spans="1:180" ht="13" x14ac:dyDescent="0.25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36"/>
      <c r="AB91" s="38"/>
      <c r="AC91" s="36"/>
      <c r="AD91" s="36"/>
      <c r="AE91" s="34"/>
      <c r="AF91" s="34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  <c r="BI91" s="27"/>
      <c r="BJ91" s="27"/>
      <c r="BK91" s="27"/>
      <c r="BL91" s="27"/>
      <c r="BM91" s="27"/>
      <c r="BN91" s="27"/>
      <c r="BO91" s="27"/>
      <c r="BP91" s="27"/>
      <c r="BQ91" s="27"/>
      <c r="BR91" s="27"/>
      <c r="BS91" s="27"/>
      <c r="BT91" s="27"/>
      <c r="BU91" s="27"/>
      <c r="BV91" s="27"/>
      <c r="BW91" s="27"/>
      <c r="BX91" s="27"/>
      <c r="BY91" s="27"/>
      <c r="BZ91" s="27"/>
      <c r="CA91" s="27"/>
      <c r="CB91" s="27"/>
      <c r="CC91" s="27"/>
      <c r="CD91" s="27"/>
      <c r="CE91" s="27"/>
      <c r="CF91" s="27"/>
      <c r="CG91" s="27"/>
      <c r="CH91" s="27"/>
      <c r="CI91" s="11"/>
      <c r="CJ91" s="11"/>
      <c r="CK91" s="11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  <c r="CW91" s="11"/>
      <c r="CX91" s="11"/>
      <c r="CY91" s="11"/>
      <c r="CZ91" s="11"/>
      <c r="DA91" s="11"/>
      <c r="DB91" s="11"/>
      <c r="DC91" s="11"/>
      <c r="DD91" s="11"/>
      <c r="DE91" s="11"/>
      <c r="DF91" s="11"/>
      <c r="DG91" s="11"/>
      <c r="DH91" s="11"/>
      <c r="DI91" s="11"/>
      <c r="DJ91" s="11"/>
      <c r="DK91" s="11"/>
      <c r="DL91" s="11"/>
      <c r="DM91" s="11"/>
      <c r="DN91" s="11"/>
      <c r="DO91" s="11"/>
      <c r="DP91" s="11"/>
      <c r="DQ91" s="11"/>
      <c r="DR91" s="11"/>
      <c r="DS91" s="11"/>
      <c r="DT91" s="11"/>
      <c r="DU91" s="11"/>
      <c r="DV91" s="11"/>
      <c r="DW91" s="11"/>
      <c r="DX91" s="11"/>
      <c r="DY91" s="11"/>
      <c r="DZ91" s="11"/>
      <c r="EA91" s="11"/>
      <c r="EB91" s="11"/>
      <c r="EC91" s="11"/>
      <c r="ED91" s="11"/>
      <c r="EE91" s="11"/>
      <c r="EF91" s="11"/>
      <c r="EG91" s="11"/>
      <c r="EH91" s="11"/>
      <c r="EI91" s="11"/>
      <c r="EJ91" s="11"/>
      <c r="EK91" s="11"/>
      <c r="EL91" s="11"/>
      <c r="EM91" s="11"/>
      <c r="EN91" s="11"/>
      <c r="EO91" s="11"/>
      <c r="EP91" s="11"/>
      <c r="EQ91" s="11"/>
      <c r="ER91" s="11"/>
      <c r="ES91" s="11"/>
      <c r="ET91" s="11"/>
      <c r="EU91" s="11"/>
      <c r="EV91" s="11"/>
      <c r="EW91" s="11"/>
      <c r="EX91" s="11"/>
      <c r="EY91" s="11"/>
      <c r="EZ91" s="11"/>
      <c r="FA91" s="11"/>
      <c r="FB91" s="11"/>
      <c r="FC91" s="11"/>
      <c r="FD91" s="11"/>
      <c r="FE91" s="11"/>
      <c r="FF91" s="11"/>
      <c r="FG91" s="11"/>
      <c r="FH91" s="11"/>
      <c r="FI91" s="11"/>
      <c r="FJ91" s="11"/>
      <c r="FK91" s="11"/>
      <c r="FL91" s="11"/>
      <c r="FM91" s="11"/>
      <c r="FN91" s="11"/>
      <c r="FO91" s="11"/>
      <c r="FP91" s="11"/>
      <c r="FQ91" s="11"/>
      <c r="FR91" s="11"/>
      <c r="FS91" s="11"/>
      <c r="FT91" s="11"/>
      <c r="FU91" s="11"/>
      <c r="FV91" s="11"/>
      <c r="FW91" s="11"/>
      <c r="FX91" s="11"/>
    </row>
    <row r="92" spans="1:180" ht="13" x14ac:dyDescent="0.3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43"/>
      <c r="AB92" s="41"/>
      <c r="AC92" s="41"/>
      <c r="AD92" s="41"/>
      <c r="AE92" s="41"/>
      <c r="AF92" s="36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  <c r="BH92" s="27"/>
      <c r="BI92" s="27"/>
      <c r="BJ92" s="27"/>
      <c r="BK92" s="27"/>
      <c r="BL92" s="27"/>
      <c r="BM92" s="27"/>
      <c r="BN92" s="27"/>
      <c r="BO92" s="27"/>
      <c r="BP92" s="27"/>
      <c r="BQ92" s="27"/>
      <c r="BR92" s="27"/>
      <c r="BS92" s="27"/>
      <c r="BT92" s="27"/>
      <c r="BU92" s="27"/>
      <c r="BV92" s="27"/>
      <c r="BW92" s="27"/>
      <c r="BX92" s="27"/>
      <c r="BY92" s="27"/>
      <c r="BZ92" s="27"/>
      <c r="CA92" s="27"/>
      <c r="CB92" s="27"/>
      <c r="CC92" s="27"/>
      <c r="CD92" s="27"/>
      <c r="CE92" s="27"/>
      <c r="CF92" s="27"/>
      <c r="CG92" s="27"/>
      <c r="CH92" s="27"/>
      <c r="CI92" s="11"/>
      <c r="CJ92" s="11"/>
      <c r="CK92" s="11"/>
      <c r="CL92" s="11"/>
      <c r="CM92" s="11"/>
      <c r="CN92" s="11"/>
      <c r="CO92" s="11"/>
      <c r="CP92" s="11"/>
      <c r="CQ92" s="11"/>
      <c r="CR92" s="11"/>
      <c r="CS92" s="11"/>
      <c r="CT92" s="11"/>
      <c r="CU92" s="11"/>
      <c r="CV92" s="11"/>
      <c r="CW92" s="11"/>
      <c r="CX92" s="11"/>
      <c r="CY92" s="11"/>
      <c r="CZ92" s="11"/>
      <c r="DA92" s="11"/>
      <c r="DB92" s="11"/>
      <c r="DC92" s="11"/>
      <c r="DD92" s="11"/>
      <c r="DE92" s="11"/>
      <c r="DF92" s="11"/>
      <c r="DG92" s="11"/>
      <c r="DH92" s="11"/>
      <c r="DI92" s="11"/>
      <c r="DJ92" s="11"/>
      <c r="DK92" s="11"/>
      <c r="DL92" s="11"/>
      <c r="DM92" s="11"/>
      <c r="DN92" s="11"/>
      <c r="DO92" s="11"/>
      <c r="DP92" s="11"/>
      <c r="DQ92" s="11"/>
      <c r="DR92" s="11"/>
      <c r="DS92" s="11"/>
      <c r="DT92" s="11"/>
      <c r="DU92" s="11"/>
      <c r="DV92" s="11"/>
      <c r="DW92" s="11"/>
      <c r="DX92" s="11"/>
      <c r="DY92" s="11"/>
      <c r="DZ92" s="11"/>
      <c r="EA92" s="11"/>
      <c r="EB92" s="11"/>
      <c r="EC92" s="11"/>
      <c r="ED92" s="11"/>
      <c r="EE92" s="11"/>
      <c r="EF92" s="11"/>
      <c r="EG92" s="11"/>
      <c r="EH92" s="11"/>
      <c r="EI92" s="11"/>
      <c r="EJ92" s="11"/>
      <c r="EK92" s="11"/>
      <c r="EL92" s="11"/>
      <c r="EM92" s="11"/>
      <c r="EN92" s="11"/>
      <c r="EO92" s="11"/>
      <c r="EP92" s="11"/>
      <c r="EQ92" s="11"/>
      <c r="ER92" s="11"/>
      <c r="ES92" s="11"/>
      <c r="ET92" s="11"/>
      <c r="EU92" s="11"/>
      <c r="EV92" s="11"/>
      <c r="EW92" s="11"/>
      <c r="EX92" s="11"/>
      <c r="EY92" s="11"/>
      <c r="EZ92" s="11"/>
      <c r="FA92" s="11"/>
      <c r="FB92" s="11"/>
      <c r="FC92" s="11"/>
      <c r="FD92" s="11"/>
      <c r="FE92" s="11"/>
      <c r="FF92" s="11"/>
      <c r="FG92" s="11"/>
      <c r="FH92" s="11"/>
      <c r="FI92" s="11"/>
      <c r="FJ92" s="11"/>
      <c r="FK92" s="11"/>
      <c r="FL92" s="11"/>
      <c r="FM92" s="11"/>
      <c r="FN92" s="11"/>
      <c r="FO92" s="11"/>
      <c r="FP92" s="11"/>
      <c r="FQ92" s="11"/>
      <c r="FR92" s="11"/>
      <c r="FS92" s="11"/>
      <c r="FT92" s="11"/>
      <c r="FU92" s="11"/>
      <c r="FV92" s="11"/>
      <c r="FW92" s="11"/>
      <c r="FX92" s="11"/>
    </row>
    <row r="93" spans="1:180" ht="13" x14ac:dyDescent="0.3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43"/>
      <c r="AB93" s="41"/>
      <c r="AC93" s="41"/>
      <c r="AD93" s="41"/>
      <c r="AE93" s="41"/>
      <c r="AF93" s="36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  <c r="BM93" s="27"/>
      <c r="BN93" s="27"/>
      <c r="BO93" s="27"/>
      <c r="BP93" s="27"/>
      <c r="BQ93" s="27"/>
      <c r="BR93" s="27"/>
      <c r="BS93" s="27"/>
      <c r="BT93" s="27"/>
      <c r="BU93" s="27"/>
      <c r="BV93" s="27"/>
      <c r="BW93" s="27"/>
      <c r="BX93" s="27"/>
      <c r="BY93" s="27"/>
      <c r="BZ93" s="27"/>
      <c r="CA93" s="27"/>
      <c r="CB93" s="27"/>
      <c r="CC93" s="27"/>
      <c r="CD93" s="27"/>
      <c r="CE93" s="27"/>
      <c r="CF93" s="27"/>
      <c r="CG93" s="27"/>
      <c r="CH93" s="27"/>
      <c r="CI93" s="11"/>
      <c r="CJ93" s="11"/>
      <c r="CK93" s="11"/>
      <c r="CL93" s="11"/>
      <c r="CM93" s="11"/>
      <c r="CN93" s="11"/>
      <c r="CO93" s="11"/>
      <c r="CP93" s="11"/>
      <c r="CQ93" s="11"/>
      <c r="CR93" s="11"/>
      <c r="CS93" s="11"/>
      <c r="CT93" s="11"/>
      <c r="CU93" s="11"/>
      <c r="CV93" s="11"/>
      <c r="CW93" s="11"/>
      <c r="CX93" s="11"/>
      <c r="CY93" s="11"/>
      <c r="CZ93" s="11"/>
      <c r="DA93" s="11"/>
      <c r="DB93" s="11"/>
      <c r="DC93" s="11"/>
      <c r="DD93" s="11"/>
      <c r="DE93" s="11"/>
      <c r="DF93" s="11"/>
      <c r="DG93" s="11"/>
      <c r="DH93" s="11"/>
      <c r="DI93" s="11"/>
      <c r="DJ93" s="11"/>
      <c r="DK93" s="11"/>
      <c r="DL93" s="11"/>
      <c r="DM93" s="11"/>
      <c r="DN93" s="11"/>
      <c r="DO93" s="11"/>
      <c r="DP93" s="11"/>
      <c r="DQ93" s="11"/>
      <c r="DR93" s="11"/>
      <c r="DS93" s="11"/>
      <c r="DT93" s="11"/>
      <c r="DU93" s="11"/>
      <c r="DV93" s="11"/>
      <c r="DW93" s="11"/>
      <c r="DX93" s="11"/>
      <c r="DY93" s="11"/>
      <c r="DZ93" s="11"/>
      <c r="EA93" s="11"/>
      <c r="EB93" s="11"/>
      <c r="EC93" s="11"/>
      <c r="ED93" s="11"/>
      <c r="EE93" s="11"/>
      <c r="EF93" s="11"/>
      <c r="EG93" s="11"/>
      <c r="EH93" s="11"/>
      <c r="EI93" s="11"/>
      <c r="EJ93" s="11"/>
      <c r="EK93" s="11"/>
      <c r="EL93" s="11"/>
      <c r="EM93" s="11"/>
      <c r="EN93" s="11"/>
      <c r="EO93" s="11"/>
      <c r="EP93" s="11"/>
      <c r="EQ93" s="11"/>
      <c r="ER93" s="11"/>
      <c r="ES93" s="11"/>
      <c r="ET93" s="11"/>
      <c r="EU93" s="11"/>
      <c r="EV93" s="11"/>
      <c r="EW93" s="11"/>
      <c r="EX93" s="11"/>
      <c r="EY93" s="11"/>
      <c r="EZ93" s="11"/>
      <c r="FA93" s="11"/>
      <c r="FB93" s="11"/>
      <c r="FC93" s="11"/>
      <c r="FD93" s="11"/>
      <c r="FE93" s="11"/>
      <c r="FF93" s="11"/>
      <c r="FG93" s="11"/>
      <c r="FH93" s="11"/>
      <c r="FI93" s="11"/>
      <c r="FJ93" s="11"/>
      <c r="FK93" s="11"/>
      <c r="FL93" s="11"/>
      <c r="FM93" s="11"/>
      <c r="FN93" s="11"/>
      <c r="FO93" s="11"/>
      <c r="FP93" s="11"/>
      <c r="FQ93" s="11"/>
      <c r="FR93" s="11"/>
      <c r="FS93" s="11"/>
      <c r="FT93" s="11"/>
      <c r="FU93" s="11"/>
      <c r="FV93" s="11"/>
      <c r="FW93" s="11"/>
      <c r="FX93" s="11"/>
    </row>
    <row r="94" spans="1:180" ht="13" x14ac:dyDescent="0.3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43"/>
      <c r="AB94" s="41"/>
      <c r="AC94" s="41"/>
      <c r="AD94" s="41"/>
      <c r="AE94" s="41"/>
      <c r="AF94" s="36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  <c r="BO94" s="27"/>
      <c r="BP94" s="27"/>
      <c r="BQ94" s="27"/>
      <c r="BR94" s="27"/>
      <c r="BS94" s="27"/>
      <c r="BT94" s="27"/>
      <c r="BU94" s="27"/>
      <c r="BV94" s="27"/>
      <c r="BW94" s="27"/>
      <c r="BX94" s="27"/>
      <c r="BY94" s="27"/>
      <c r="BZ94" s="27"/>
      <c r="CA94" s="27"/>
      <c r="CB94" s="27"/>
      <c r="CC94" s="27"/>
      <c r="CD94" s="27"/>
      <c r="CE94" s="27"/>
      <c r="CF94" s="27"/>
      <c r="CG94" s="27"/>
      <c r="CH94" s="27"/>
      <c r="CI94" s="11"/>
      <c r="CJ94" s="11"/>
      <c r="CK94" s="11"/>
      <c r="CL94" s="11"/>
      <c r="CM94" s="11"/>
      <c r="CN94" s="11"/>
      <c r="CO94" s="11"/>
      <c r="CP94" s="11"/>
      <c r="CQ94" s="11"/>
      <c r="CR94" s="11"/>
      <c r="CS94" s="11"/>
      <c r="CT94" s="11"/>
      <c r="CU94" s="11"/>
      <c r="CV94" s="11"/>
      <c r="CW94" s="11"/>
      <c r="CX94" s="11"/>
      <c r="CY94" s="11"/>
      <c r="CZ94" s="11"/>
      <c r="DA94" s="11"/>
      <c r="DB94" s="11"/>
      <c r="DC94" s="11"/>
      <c r="DD94" s="11"/>
      <c r="DE94" s="11"/>
      <c r="DF94" s="11"/>
      <c r="DG94" s="11"/>
      <c r="DH94" s="11"/>
      <c r="DI94" s="11"/>
      <c r="DJ94" s="11"/>
      <c r="DK94" s="11"/>
      <c r="DL94" s="11"/>
      <c r="DM94" s="11"/>
      <c r="DN94" s="11"/>
      <c r="DO94" s="11"/>
      <c r="DP94" s="11"/>
      <c r="DQ94" s="11"/>
      <c r="DR94" s="11"/>
      <c r="DS94" s="11"/>
      <c r="DT94" s="11"/>
      <c r="DU94" s="11"/>
      <c r="DV94" s="11"/>
      <c r="DW94" s="11"/>
      <c r="DX94" s="11"/>
      <c r="DY94" s="11"/>
      <c r="DZ94" s="11"/>
      <c r="EA94" s="11"/>
      <c r="EB94" s="11"/>
      <c r="EC94" s="11"/>
      <c r="ED94" s="11"/>
      <c r="EE94" s="11"/>
      <c r="EF94" s="11"/>
      <c r="EG94" s="11"/>
      <c r="EH94" s="11"/>
      <c r="EI94" s="11"/>
      <c r="EJ94" s="11"/>
      <c r="EK94" s="11"/>
      <c r="EL94" s="11"/>
      <c r="EM94" s="11"/>
      <c r="EN94" s="11"/>
      <c r="EO94" s="11"/>
      <c r="EP94" s="11"/>
      <c r="EQ94" s="11"/>
      <c r="ER94" s="11"/>
      <c r="ES94" s="11"/>
      <c r="ET94" s="11"/>
      <c r="EU94" s="11"/>
      <c r="EV94" s="11"/>
      <c r="EW94" s="11"/>
      <c r="EX94" s="11"/>
      <c r="EY94" s="11"/>
      <c r="EZ94" s="11"/>
      <c r="FA94" s="11"/>
      <c r="FB94" s="11"/>
      <c r="FC94" s="11"/>
      <c r="FD94" s="11"/>
      <c r="FE94" s="11"/>
      <c r="FF94" s="11"/>
      <c r="FG94" s="11"/>
      <c r="FH94" s="11"/>
      <c r="FI94" s="11"/>
      <c r="FJ94" s="11"/>
      <c r="FK94" s="11"/>
      <c r="FL94" s="11"/>
      <c r="FM94" s="11"/>
      <c r="FN94" s="11"/>
      <c r="FO94" s="11"/>
      <c r="FP94" s="11"/>
      <c r="FQ94" s="11"/>
      <c r="FR94" s="11"/>
      <c r="FS94" s="11"/>
      <c r="FT94" s="11"/>
      <c r="FU94" s="11"/>
      <c r="FV94" s="11"/>
      <c r="FW94" s="11"/>
      <c r="FX94" s="11"/>
    </row>
    <row r="95" spans="1:180" ht="13" x14ac:dyDescent="0.25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4"/>
      <c r="AB95" s="38"/>
      <c r="AC95" s="36"/>
      <c r="AD95" s="36"/>
      <c r="AE95" s="36"/>
      <c r="AF95" s="36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  <c r="BM95" s="27"/>
      <c r="BN95" s="27"/>
      <c r="BO95" s="27"/>
      <c r="BP95" s="27"/>
      <c r="BQ95" s="27"/>
      <c r="BR95" s="27"/>
      <c r="BS95" s="27"/>
      <c r="BT95" s="27"/>
      <c r="BU95" s="27"/>
      <c r="BV95" s="27"/>
      <c r="BW95" s="27"/>
      <c r="BX95" s="27"/>
      <c r="BY95" s="27"/>
      <c r="BZ95" s="27"/>
      <c r="CA95" s="27"/>
      <c r="CB95" s="27"/>
      <c r="CC95" s="27"/>
      <c r="CD95" s="27"/>
      <c r="CE95" s="27"/>
      <c r="CF95" s="27"/>
      <c r="CG95" s="27"/>
      <c r="CH95" s="27"/>
      <c r="CI95" s="11"/>
      <c r="CJ95" s="11"/>
      <c r="CK95" s="11"/>
      <c r="CL95" s="11"/>
      <c r="CM95" s="11"/>
      <c r="CN95" s="11"/>
      <c r="CO95" s="11"/>
      <c r="CP95" s="11"/>
      <c r="CQ95" s="11"/>
      <c r="CR95" s="11"/>
      <c r="CS95" s="11"/>
      <c r="CT95" s="11"/>
      <c r="CU95" s="11"/>
      <c r="CV95" s="11"/>
      <c r="CW95" s="11"/>
      <c r="CX95" s="11"/>
      <c r="CY95" s="11"/>
      <c r="CZ95" s="11"/>
      <c r="DA95" s="11"/>
      <c r="DB95" s="11"/>
      <c r="DC95" s="11"/>
      <c r="DD95" s="11"/>
      <c r="DE95" s="11"/>
      <c r="DF95" s="11"/>
      <c r="DG95" s="11"/>
      <c r="DH95" s="11"/>
      <c r="DI95" s="11"/>
      <c r="DJ95" s="11"/>
      <c r="DK95" s="11"/>
      <c r="DL95" s="11"/>
      <c r="DM95" s="11"/>
      <c r="DN95" s="11"/>
      <c r="DO95" s="11"/>
      <c r="DP95" s="11"/>
      <c r="DQ95" s="11"/>
      <c r="DR95" s="11"/>
      <c r="DS95" s="11"/>
      <c r="DT95" s="11"/>
      <c r="DU95" s="11"/>
      <c r="DV95" s="11"/>
      <c r="DW95" s="11"/>
      <c r="DX95" s="11"/>
      <c r="DY95" s="11"/>
      <c r="DZ95" s="11"/>
      <c r="EA95" s="11"/>
      <c r="EB95" s="11"/>
      <c r="EC95" s="11"/>
      <c r="ED95" s="11"/>
      <c r="EE95" s="11"/>
      <c r="EF95" s="11"/>
      <c r="EG95" s="11"/>
      <c r="EH95" s="11"/>
      <c r="EI95" s="11"/>
      <c r="EJ95" s="11"/>
      <c r="EK95" s="11"/>
      <c r="EL95" s="11"/>
      <c r="EM95" s="11"/>
      <c r="EN95" s="11"/>
      <c r="EO95" s="11"/>
      <c r="EP95" s="11"/>
      <c r="EQ95" s="11"/>
      <c r="ER95" s="11"/>
      <c r="ES95" s="11"/>
      <c r="ET95" s="11"/>
      <c r="EU95" s="11"/>
      <c r="EV95" s="11"/>
      <c r="EW95" s="11"/>
      <c r="EX95" s="11"/>
      <c r="EY95" s="11"/>
      <c r="EZ95" s="11"/>
      <c r="FA95" s="11"/>
      <c r="FB95" s="11"/>
      <c r="FC95" s="11"/>
      <c r="FD95" s="11"/>
      <c r="FE95" s="11"/>
      <c r="FF95" s="11"/>
      <c r="FG95" s="11"/>
      <c r="FH95" s="11"/>
      <c r="FI95" s="11"/>
      <c r="FJ95" s="11"/>
      <c r="FK95" s="11"/>
      <c r="FL95" s="11"/>
      <c r="FM95" s="11"/>
      <c r="FN95" s="11"/>
      <c r="FO95" s="11"/>
      <c r="FP95" s="11"/>
      <c r="FQ95" s="11"/>
      <c r="FR95" s="11"/>
      <c r="FS95" s="11"/>
      <c r="FT95" s="11"/>
      <c r="FU95" s="11"/>
      <c r="FV95" s="11"/>
      <c r="FW95" s="11"/>
      <c r="FX95" s="11"/>
    </row>
    <row r="96" spans="1:180" x14ac:dyDescent="0.25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  <c r="BF96" s="27"/>
      <c r="BG96" s="27"/>
      <c r="BH96" s="27"/>
      <c r="BI96" s="27"/>
      <c r="BJ96" s="27"/>
      <c r="BK96" s="27"/>
      <c r="BL96" s="27"/>
      <c r="BM96" s="27"/>
      <c r="BN96" s="27"/>
      <c r="BO96" s="27"/>
      <c r="BP96" s="27"/>
      <c r="BQ96" s="27"/>
      <c r="BR96" s="27"/>
      <c r="BS96" s="27"/>
      <c r="BT96" s="27"/>
      <c r="BU96" s="27"/>
      <c r="BV96" s="27"/>
      <c r="BW96" s="27"/>
      <c r="BX96" s="27"/>
      <c r="BY96" s="27"/>
      <c r="BZ96" s="27"/>
      <c r="CA96" s="27"/>
      <c r="CB96" s="27"/>
      <c r="CC96" s="27"/>
      <c r="CD96" s="27"/>
      <c r="CE96" s="27"/>
      <c r="CF96" s="27"/>
      <c r="CG96" s="27"/>
      <c r="CH96" s="27"/>
      <c r="CI96" s="11"/>
      <c r="CJ96" s="11"/>
      <c r="CK96" s="11"/>
      <c r="CL96" s="11"/>
      <c r="CM96" s="11"/>
      <c r="CN96" s="11"/>
      <c r="CO96" s="11"/>
      <c r="CP96" s="11"/>
      <c r="CQ96" s="11"/>
      <c r="CR96" s="11"/>
      <c r="CS96" s="11"/>
      <c r="CT96" s="11"/>
      <c r="CU96" s="11"/>
      <c r="CV96" s="11"/>
      <c r="CW96" s="11"/>
      <c r="CX96" s="11"/>
      <c r="CY96" s="11"/>
      <c r="CZ96" s="11"/>
      <c r="DA96" s="11"/>
      <c r="DB96" s="11"/>
      <c r="DC96" s="11"/>
      <c r="DD96" s="11"/>
      <c r="DE96" s="11"/>
      <c r="DF96" s="11"/>
      <c r="DG96" s="11"/>
      <c r="DH96" s="11"/>
      <c r="DI96" s="11"/>
      <c r="DJ96" s="11"/>
      <c r="DK96" s="11"/>
      <c r="DL96" s="11"/>
      <c r="DM96" s="11"/>
      <c r="DN96" s="11"/>
      <c r="DO96" s="11"/>
      <c r="DP96" s="11"/>
      <c r="DQ96" s="11"/>
      <c r="DR96" s="11"/>
      <c r="DS96" s="11"/>
      <c r="DT96" s="11"/>
      <c r="DU96" s="11"/>
      <c r="DV96" s="11"/>
      <c r="DW96" s="11"/>
      <c r="DX96" s="11"/>
      <c r="DY96" s="11"/>
      <c r="DZ96" s="11"/>
      <c r="EA96" s="11"/>
      <c r="EB96" s="11"/>
      <c r="EC96" s="11"/>
      <c r="ED96" s="11"/>
      <c r="EE96" s="11"/>
      <c r="EF96" s="11"/>
      <c r="EG96" s="11"/>
      <c r="EH96" s="11"/>
      <c r="EI96" s="11"/>
      <c r="EJ96" s="11"/>
      <c r="EK96" s="11"/>
      <c r="EL96" s="11"/>
      <c r="EM96" s="11"/>
      <c r="EN96" s="11"/>
      <c r="EO96" s="11"/>
      <c r="EP96" s="11"/>
      <c r="EQ96" s="11"/>
      <c r="ER96" s="11"/>
      <c r="ES96" s="11"/>
      <c r="ET96" s="11"/>
      <c r="EU96" s="11"/>
      <c r="EV96" s="11"/>
      <c r="EW96" s="11"/>
      <c r="EX96" s="11"/>
      <c r="EY96" s="11"/>
      <c r="EZ96" s="11"/>
      <c r="FA96" s="11"/>
      <c r="FB96" s="11"/>
      <c r="FC96" s="11"/>
      <c r="FD96" s="11"/>
      <c r="FE96" s="11"/>
      <c r="FF96" s="11"/>
      <c r="FG96" s="11"/>
      <c r="FH96" s="11"/>
      <c r="FI96" s="11"/>
      <c r="FJ96" s="11"/>
      <c r="FK96" s="11"/>
      <c r="FL96" s="11"/>
      <c r="FM96" s="11"/>
      <c r="FN96" s="11"/>
      <c r="FO96" s="11"/>
      <c r="FP96" s="11"/>
      <c r="FQ96" s="11"/>
      <c r="FR96" s="11"/>
      <c r="FS96" s="11"/>
      <c r="FT96" s="11"/>
      <c r="FU96" s="11"/>
      <c r="FV96" s="11"/>
      <c r="FW96" s="11"/>
      <c r="FX96" s="11"/>
    </row>
    <row r="97" spans="1:180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  <c r="CC97" s="11"/>
      <c r="CD97" s="11"/>
      <c r="CE97" s="11"/>
      <c r="CF97" s="11"/>
      <c r="CG97" s="11"/>
      <c r="CH97" s="11"/>
      <c r="CI97" s="11"/>
      <c r="CJ97" s="11"/>
      <c r="CK97" s="11"/>
      <c r="CL97" s="11"/>
      <c r="CM97" s="11"/>
      <c r="CN97" s="11"/>
      <c r="CO97" s="11"/>
      <c r="CP97" s="11"/>
      <c r="CQ97" s="11"/>
      <c r="CR97" s="11"/>
      <c r="CS97" s="11"/>
      <c r="CT97" s="11"/>
      <c r="CU97" s="11"/>
      <c r="CV97" s="11"/>
      <c r="CW97" s="11"/>
      <c r="CX97" s="11"/>
      <c r="CY97" s="11"/>
      <c r="CZ97" s="11"/>
      <c r="DA97" s="11"/>
      <c r="DB97" s="11"/>
      <c r="DC97" s="11"/>
      <c r="DD97" s="11"/>
      <c r="DE97" s="11"/>
      <c r="DF97" s="11"/>
      <c r="DG97" s="11"/>
      <c r="DH97" s="11"/>
      <c r="DI97" s="11"/>
      <c r="DJ97" s="11"/>
      <c r="DK97" s="11"/>
      <c r="DL97" s="11"/>
      <c r="DM97" s="11"/>
      <c r="DN97" s="11"/>
      <c r="DO97" s="11"/>
      <c r="DP97" s="11"/>
      <c r="DQ97" s="11"/>
      <c r="DR97" s="11"/>
      <c r="DS97" s="11"/>
      <c r="DT97" s="11"/>
      <c r="DU97" s="11"/>
      <c r="DV97" s="11"/>
      <c r="DW97" s="11"/>
      <c r="DX97" s="11"/>
      <c r="DY97" s="11"/>
      <c r="DZ97" s="11"/>
      <c r="EA97" s="11"/>
      <c r="EB97" s="11"/>
      <c r="EC97" s="11"/>
      <c r="ED97" s="11"/>
      <c r="EE97" s="11"/>
      <c r="EF97" s="11"/>
      <c r="EG97" s="11"/>
      <c r="EH97" s="11"/>
      <c r="EI97" s="11"/>
      <c r="EJ97" s="11"/>
      <c r="EK97" s="11"/>
      <c r="EL97" s="11"/>
      <c r="EM97" s="11"/>
      <c r="EN97" s="11"/>
      <c r="EO97" s="11"/>
      <c r="EP97" s="11"/>
      <c r="EQ97" s="11"/>
      <c r="ER97" s="11"/>
      <c r="ES97" s="11"/>
      <c r="ET97" s="11"/>
      <c r="EU97" s="11"/>
      <c r="EV97" s="11"/>
      <c r="EW97" s="11"/>
      <c r="EX97" s="11"/>
      <c r="EY97" s="11"/>
      <c r="EZ97" s="11"/>
      <c r="FA97" s="11"/>
      <c r="FB97" s="11"/>
      <c r="FC97" s="11"/>
      <c r="FD97" s="11"/>
      <c r="FE97" s="11"/>
      <c r="FF97" s="11"/>
      <c r="FG97" s="11"/>
      <c r="FH97" s="11"/>
      <c r="FI97" s="11"/>
      <c r="FJ97" s="11"/>
      <c r="FK97" s="11"/>
      <c r="FL97" s="11"/>
      <c r="FM97" s="11"/>
      <c r="FN97" s="11"/>
      <c r="FO97" s="11"/>
      <c r="FP97" s="11"/>
      <c r="FQ97" s="11"/>
      <c r="FR97" s="11"/>
      <c r="FS97" s="11"/>
      <c r="FT97" s="11"/>
      <c r="FU97" s="11"/>
      <c r="FV97" s="11"/>
      <c r="FW97" s="11"/>
      <c r="FX97" s="11"/>
    </row>
    <row r="98" spans="1:180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  <c r="CE98" s="11"/>
      <c r="CF98" s="11"/>
      <c r="CG98" s="11"/>
      <c r="CH98" s="11"/>
      <c r="CI98" s="11"/>
      <c r="CJ98" s="11"/>
      <c r="CK98" s="11"/>
      <c r="CL98" s="11"/>
      <c r="CM98" s="11"/>
      <c r="CN98" s="11"/>
      <c r="CO98" s="11"/>
      <c r="CP98" s="11"/>
      <c r="CQ98" s="11"/>
      <c r="CR98" s="11"/>
      <c r="CS98" s="11"/>
      <c r="CT98" s="11"/>
      <c r="CU98" s="11"/>
      <c r="CV98" s="11"/>
      <c r="CW98" s="11"/>
      <c r="CX98" s="11"/>
      <c r="CY98" s="11"/>
      <c r="CZ98" s="11"/>
      <c r="DA98" s="11"/>
      <c r="DB98" s="11"/>
      <c r="DC98" s="11"/>
      <c r="DD98" s="11"/>
      <c r="DE98" s="11"/>
      <c r="DF98" s="11"/>
      <c r="DG98" s="11"/>
      <c r="DH98" s="11"/>
      <c r="DI98" s="11"/>
      <c r="DJ98" s="11"/>
      <c r="DK98" s="11"/>
      <c r="DL98" s="11"/>
      <c r="DM98" s="11"/>
      <c r="DN98" s="11"/>
      <c r="DO98" s="11"/>
      <c r="DP98" s="11"/>
      <c r="DQ98" s="11"/>
      <c r="DR98" s="11"/>
      <c r="DS98" s="11"/>
      <c r="DT98" s="11"/>
      <c r="DU98" s="11"/>
      <c r="DV98" s="11"/>
      <c r="DW98" s="11"/>
      <c r="DX98" s="11"/>
      <c r="DY98" s="11"/>
      <c r="DZ98" s="11"/>
      <c r="EA98" s="11"/>
      <c r="EB98" s="11"/>
      <c r="EC98" s="11"/>
      <c r="ED98" s="11"/>
      <c r="EE98" s="11"/>
      <c r="EF98" s="11"/>
      <c r="EG98" s="11"/>
      <c r="EH98" s="11"/>
      <c r="EI98" s="11"/>
      <c r="EJ98" s="11"/>
      <c r="EK98" s="11"/>
      <c r="EL98" s="11"/>
      <c r="EM98" s="11"/>
      <c r="EN98" s="11"/>
      <c r="EO98" s="11"/>
      <c r="EP98" s="11"/>
      <c r="EQ98" s="11"/>
      <c r="ER98" s="11"/>
      <c r="ES98" s="11"/>
      <c r="ET98" s="11"/>
      <c r="EU98" s="11"/>
      <c r="EV98" s="11"/>
      <c r="EW98" s="11"/>
      <c r="EX98" s="11"/>
      <c r="EY98" s="11"/>
      <c r="EZ98" s="11"/>
      <c r="FA98" s="11"/>
      <c r="FB98" s="11"/>
      <c r="FC98" s="11"/>
      <c r="FD98" s="11"/>
      <c r="FE98" s="11"/>
      <c r="FF98" s="11"/>
      <c r="FG98" s="11"/>
      <c r="FH98" s="11"/>
      <c r="FI98" s="11"/>
      <c r="FJ98" s="11"/>
      <c r="FK98" s="11"/>
      <c r="FL98" s="11"/>
      <c r="FM98" s="11"/>
      <c r="FN98" s="11"/>
      <c r="FO98" s="11"/>
      <c r="FP98" s="11"/>
      <c r="FQ98" s="11"/>
      <c r="FR98" s="11"/>
      <c r="FS98" s="11"/>
      <c r="FT98" s="11"/>
      <c r="FU98" s="11"/>
      <c r="FV98" s="11"/>
      <c r="FW98" s="11"/>
      <c r="FX98" s="11"/>
    </row>
    <row r="99" spans="1:180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  <c r="CC99" s="11"/>
      <c r="CD99" s="11"/>
      <c r="CE99" s="11"/>
      <c r="CF99" s="11"/>
      <c r="CG99" s="11"/>
      <c r="CH99" s="11"/>
      <c r="CI99" s="11"/>
      <c r="CJ99" s="11"/>
      <c r="CK99" s="11"/>
      <c r="CL99" s="11"/>
      <c r="CM99" s="11"/>
      <c r="CN99" s="11"/>
      <c r="CO99" s="11"/>
      <c r="CP99" s="11"/>
      <c r="CQ99" s="11"/>
      <c r="CR99" s="11"/>
      <c r="CS99" s="11"/>
      <c r="CT99" s="11"/>
      <c r="CU99" s="11"/>
      <c r="CV99" s="11"/>
      <c r="CW99" s="11"/>
      <c r="CX99" s="11"/>
      <c r="CY99" s="11"/>
      <c r="CZ99" s="11"/>
      <c r="DA99" s="11"/>
      <c r="DB99" s="11"/>
      <c r="DC99" s="11"/>
      <c r="DD99" s="11"/>
      <c r="DE99" s="11"/>
      <c r="DF99" s="11"/>
      <c r="DG99" s="11"/>
      <c r="DH99" s="11"/>
      <c r="DI99" s="11"/>
      <c r="DJ99" s="11"/>
      <c r="DK99" s="11"/>
      <c r="DL99" s="11"/>
      <c r="DM99" s="11"/>
      <c r="DN99" s="11"/>
      <c r="DO99" s="11"/>
      <c r="DP99" s="11"/>
      <c r="DQ99" s="11"/>
      <c r="DR99" s="11"/>
      <c r="DS99" s="11"/>
      <c r="DT99" s="11"/>
      <c r="DU99" s="11"/>
      <c r="DV99" s="11"/>
      <c r="DW99" s="11"/>
      <c r="DX99" s="11"/>
      <c r="DY99" s="11"/>
      <c r="DZ99" s="11"/>
      <c r="EA99" s="11"/>
      <c r="EB99" s="11"/>
      <c r="EC99" s="11"/>
      <c r="ED99" s="11"/>
      <c r="EE99" s="11"/>
      <c r="EF99" s="11"/>
      <c r="EG99" s="11"/>
      <c r="EH99" s="11"/>
      <c r="EI99" s="11"/>
      <c r="EJ99" s="11"/>
      <c r="EK99" s="11"/>
      <c r="EL99" s="11"/>
      <c r="EM99" s="11"/>
      <c r="EN99" s="11"/>
      <c r="EO99" s="11"/>
      <c r="EP99" s="11"/>
      <c r="EQ99" s="11"/>
      <c r="ER99" s="11"/>
      <c r="ES99" s="11"/>
      <c r="ET99" s="11"/>
      <c r="EU99" s="11"/>
      <c r="EV99" s="11"/>
      <c r="EW99" s="11"/>
      <c r="EX99" s="11"/>
      <c r="EY99" s="11"/>
      <c r="EZ99" s="11"/>
      <c r="FA99" s="11"/>
      <c r="FB99" s="11"/>
      <c r="FC99" s="11"/>
      <c r="FD99" s="11"/>
      <c r="FE99" s="11"/>
      <c r="FF99" s="11"/>
      <c r="FG99" s="11"/>
      <c r="FH99" s="11"/>
      <c r="FI99" s="11"/>
      <c r="FJ99" s="11"/>
      <c r="FK99" s="11"/>
      <c r="FL99" s="11"/>
      <c r="FM99" s="11"/>
      <c r="FN99" s="11"/>
      <c r="FO99" s="11"/>
      <c r="FP99" s="11"/>
      <c r="FQ99" s="11"/>
      <c r="FR99" s="11"/>
      <c r="FS99" s="11"/>
      <c r="FT99" s="11"/>
      <c r="FU99" s="11"/>
      <c r="FV99" s="11"/>
      <c r="FW99" s="11"/>
      <c r="FX99" s="11"/>
    </row>
    <row r="100" spans="1:180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  <c r="CC100" s="11"/>
      <c r="CD100" s="11"/>
      <c r="CE100" s="11"/>
      <c r="CF100" s="11"/>
      <c r="CG100" s="11"/>
      <c r="CH100" s="11"/>
      <c r="CI100" s="11"/>
      <c r="CJ100" s="11"/>
      <c r="CK100" s="11"/>
      <c r="CL100" s="11"/>
      <c r="CM100" s="11"/>
      <c r="CN100" s="11"/>
      <c r="CO100" s="11"/>
      <c r="CP100" s="11"/>
      <c r="CQ100" s="11"/>
      <c r="CR100" s="11"/>
      <c r="CS100" s="11"/>
      <c r="CT100" s="11"/>
      <c r="CU100" s="11"/>
      <c r="CV100" s="11"/>
      <c r="CW100" s="11"/>
      <c r="CX100" s="11"/>
      <c r="CY100" s="11"/>
      <c r="CZ100" s="11"/>
      <c r="DA100" s="11"/>
      <c r="DB100" s="11"/>
      <c r="DC100" s="11"/>
      <c r="DD100" s="11"/>
      <c r="DE100" s="11"/>
      <c r="DF100" s="11"/>
      <c r="DG100" s="11"/>
      <c r="DH100" s="11"/>
      <c r="DI100" s="11"/>
      <c r="DJ100" s="11"/>
      <c r="DK100" s="11"/>
      <c r="DL100" s="11"/>
      <c r="DM100" s="11"/>
      <c r="DN100" s="11"/>
      <c r="DO100" s="11"/>
      <c r="DP100" s="11"/>
      <c r="DQ100" s="11"/>
      <c r="DR100" s="11"/>
      <c r="DS100" s="11"/>
      <c r="DT100" s="11"/>
      <c r="DU100" s="11"/>
      <c r="DV100" s="11"/>
      <c r="DW100" s="11"/>
      <c r="DX100" s="11"/>
      <c r="DY100" s="11"/>
      <c r="DZ100" s="11"/>
      <c r="EA100" s="11"/>
      <c r="EB100" s="11"/>
      <c r="EC100" s="11"/>
      <c r="ED100" s="11"/>
      <c r="EE100" s="11"/>
      <c r="EF100" s="11"/>
      <c r="EG100" s="11"/>
      <c r="EH100" s="11"/>
      <c r="EI100" s="11"/>
      <c r="EJ100" s="11"/>
      <c r="EK100" s="11"/>
      <c r="EL100" s="11"/>
      <c r="EM100" s="11"/>
      <c r="EN100" s="11"/>
      <c r="EO100" s="11"/>
      <c r="EP100" s="11"/>
      <c r="EQ100" s="11"/>
      <c r="ER100" s="11"/>
      <c r="ES100" s="11"/>
      <c r="ET100" s="11"/>
      <c r="EU100" s="11"/>
      <c r="EV100" s="11"/>
      <c r="EW100" s="11"/>
      <c r="EX100" s="11"/>
      <c r="EY100" s="11"/>
      <c r="EZ100" s="11"/>
      <c r="FA100" s="11"/>
      <c r="FB100" s="11"/>
      <c r="FC100" s="11"/>
      <c r="FD100" s="11"/>
      <c r="FE100" s="11"/>
      <c r="FF100" s="11"/>
      <c r="FG100" s="11"/>
      <c r="FH100" s="11"/>
      <c r="FI100" s="11"/>
      <c r="FJ100" s="11"/>
      <c r="FK100" s="11"/>
      <c r="FL100" s="11"/>
      <c r="FM100" s="11"/>
      <c r="FN100" s="11"/>
      <c r="FO100" s="11"/>
      <c r="FP100" s="11"/>
      <c r="FQ100" s="11"/>
      <c r="FR100" s="11"/>
      <c r="FS100" s="11"/>
      <c r="FT100" s="11"/>
      <c r="FU100" s="11"/>
      <c r="FV100" s="11"/>
      <c r="FW100" s="11"/>
      <c r="FX100" s="11"/>
    </row>
    <row r="101" spans="1:180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1"/>
      <c r="CC101" s="11"/>
      <c r="CD101" s="11"/>
      <c r="CE101" s="11"/>
      <c r="CF101" s="11"/>
      <c r="CG101" s="11"/>
      <c r="CH101" s="11"/>
      <c r="CI101" s="11"/>
      <c r="CJ101" s="11"/>
      <c r="CK101" s="11"/>
      <c r="CL101" s="11"/>
      <c r="CM101" s="11"/>
      <c r="CN101" s="11"/>
      <c r="CO101" s="11"/>
      <c r="CP101" s="11"/>
      <c r="CQ101" s="11"/>
      <c r="CR101" s="11"/>
      <c r="CS101" s="11"/>
      <c r="CT101" s="11"/>
      <c r="CU101" s="11"/>
      <c r="CV101" s="11"/>
      <c r="CW101" s="11"/>
      <c r="CX101" s="11"/>
      <c r="CY101" s="11"/>
      <c r="CZ101" s="11"/>
      <c r="DA101" s="11"/>
      <c r="DB101" s="11"/>
      <c r="DC101" s="11"/>
      <c r="DD101" s="11"/>
      <c r="DE101" s="11"/>
      <c r="DF101" s="11"/>
      <c r="DG101" s="11"/>
      <c r="DH101" s="11"/>
      <c r="DI101" s="11"/>
      <c r="DJ101" s="11"/>
      <c r="DK101" s="11"/>
      <c r="DL101" s="11"/>
      <c r="DM101" s="11"/>
      <c r="DN101" s="11"/>
      <c r="DO101" s="11"/>
      <c r="DP101" s="11"/>
      <c r="DQ101" s="11"/>
      <c r="DR101" s="11"/>
      <c r="DS101" s="11"/>
      <c r="DT101" s="11"/>
      <c r="DU101" s="11"/>
      <c r="DV101" s="11"/>
      <c r="DW101" s="11"/>
      <c r="DX101" s="11"/>
      <c r="DY101" s="11"/>
      <c r="DZ101" s="11"/>
      <c r="EA101" s="11"/>
      <c r="EB101" s="11"/>
      <c r="EC101" s="11"/>
      <c r="ED101" s="11"/>
      <c r="EE101" s="11"/>
      <c r="EF101" s="11"/>
      <c r="EG101" s="11"/>
      <c r="EH101" s="11"/>
      <c r="EI101" s="11"/>
      <c r="EJ101" s="11"/>
      <c r="EK101" s="11"/>
      <c r="EL101" s="11"/>
      <c r="EM101" s="11"/>
      <c r="EN101" s="11"/>
      <c r="EO101" s="11"/>
      <c r="EP101" s="11"/>
      <c r="EQ101" s="11"/>
      <c r="ER101" s="11"/>
      <c r="ES101" s="11"/>
      <c r="ET101" s="11"/>
      <c r="EU101" s="11"/>
      <c r="EV101" s="11"/>
      <c r="EW101" s="11"/>
      <c r="EX101" s="11"/>
      <c r="EY101" s="11"/>
      <c r="EZ101" s="11"/>
      <c r="FA101" s="11"/>
      <c r="FB101" s="11"/>
      <c r="FC101" s="11"/>
      <c r="FD101" s="11"/>
      <c r="FE101" s="11"/>
      <c r="FF101" s="11"/>
      <c r="FG101" s="11"/>
      <c r="FH101" s="11"/>
      <c r="FI101" s="11"/>
      <c r="FJ101" s="11"/>
      <c r="FK101" s="11"/>
      <c r="FL101" s="11"/>
      <c r="FM101" s="11"/>
      <c r="FN101" s="11"/>
      <c r="FO101" s="11"/>
      <c r="FP101" s="11"/>
      <c r="FQ101" s="11"/>
      <c r="FR101" s="11"/>
      <c r="FS101" s="11"/>
      <c r="FT101" s="11"/>
      <c r="FU101" s="11"/>
      <c r="FV101" s="11"/>
      <c r="FW101" s="11"/>
      <c r="FX101" s="11"/>
    </row>
    <row r="102" spans="1:180" x14ac:dyDescent="0.25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  <c r="BR102" s="11"/>
      <c r="BS102" s="11"/>
      <c r="BT102" s="11"/>
      <c r="BU102" s="11"/>
      <c r="BV102" s="11"/>
      <c r="BW102" s="11"/>
      <c r="BX102" s="11"/>
      <c r="BY102" s="11"/>
      <c r="BZ102" s="11"/>
      <c r="CA102" s="11"/>
      <c r="CB102" s="11"/>
      <c r="CC102" s="11"/>
      <c r="CD102" s="11"/>
      <c r="CE102" s="11"/>
      <c r="CF102" s="11"/>
      <c r="CG102" s="11"/>
      <c r="CH102" s="11"/>
      <c r="CI102" s="11"/>
      <c r="CJ102" s="11"/>
      <c r="CK102" s="11"/>
      <c r="CL102" s="11"/>
      <c r="CM102" s="11"/>
      <c r="CN102" s="11"/>
      <c r="CO102" s="11"/>
      <c r="CP102" s="11"/>
      <c r="CQ102" s="11"/>
      <c r="CR102" s="11"/>
      <c r="CS102" s="11"/>
      <c r="CT102" s="11"/>
      <c r="CU102" s="11"/>
      <c r="CV102" s="11"/>
      <c r="CW102" s="11"/>
      <c r="CX102" s="11"/>
      <c r="CY102" s="11"/>
      <c r="CZ102" s="11"/>
      <c r="DA102" s="11"/>
      <c r="DB102" s="11"/>
      <c r="DC102" s="11"/>
      <c r="DD102" s="11"/>
      <c r="DE102" s="11"/>
      <c r="DF102" s="11"/>
      <c r="DG102" s="11"/>
      <c r="DH102" s="11"/>
      <c r="DI102" s="11"/>
      <c r="DJ102" s="11"/>
      <c r="DK102" s="11"/>
      <c r="DL102" s="11"/>
      <c r="DM102" s="11"/>
      <c r="DN102" s="11"/>
      <c r="DO102" s="11"/>
      <c r="DP102" s="11"/>
      <c r="DQ102" s="11"/>
      <c r="DR102" s="11"/>
      <c r="DS102" s="11"/>
      <c r="DT102" s="11"/>
      <c r="DU102" s="11"/>
      <c r="DV102" s="11"/>
      <c r="DW102" s="11"/>
      <c r="DX102" s="11"/>
      <c r="DY102" s="11"/>
      <c r="DZ102" s="11"/>
      <c r="EA102" s="11"/>
      <c r="EB102" s="11"/>
      <c r="EC102" s="11"/>
      <c r="ED102" s="11"/>
      <c r="EE102" s="11"/>
      <c r="EF102" s="11"/>
      <c r="EG102" s="11"/>
      <c r="EH102" s="11"/>
      <c r="EI102" s="11"/>
      <c r="EJ102" s="11"/>
      <c r="EK102" s="11"/>
      <c r="EL102" s="11"/>
      <c r="EM102" s="11"/>
      <c r="EN102" s="11"/>
      <c r="EO102" s="11"/>
      <c r="EP102" s="11"/>
      <c r="EQ102" s="11"/>
      <c r="ER102" s="11"/>
      <c r="ES102" s="11"/>
      <c r="ET102" s="11"/>
      <c r="EU102" s="11"/>
      <c r="EV102" s="11"/>
      <c r="EW102" s="11"/>
      <c r="EX102" s="11"/>
      <c r="EY102" s="11"/>
      <c r="EZ102" s="11"/>
      <c r="FA102" s="11"/>
      <c r="FB102" s="11"/>
      <c r="FC102" s="11"/>
      <c r="FD102" s="11"/>
      <c r="FE102" s="11"/>
      <c r="FF102" s="11"/>
      <c r="FG102" s="11"/>
      <c r="FH102" s="11"/>
      <c r="FI102" s="11"/>
      <c r="FJ102" s="11"/>
      <c r="FK102" s="11"/>
      <c r="FL102" s="11"/>
      <c r="FM102" s="11"/>
      <c r="FN102" s="11"/>
      <c r="FO102" s="11"/>
      <c r="FP102" s="11"/>
      <c r="FQ102" s="11"/>
      <c r="FR102" s="11"/>
      <c r="FS102" s="11"/>
      <c r="FT102" s="11"/>
      <c r="FU102" s="11"/>
      <c r="FV102" s="11"/>
      <c r="FW102" s="11"/>
      <c r="FX102" s="11"/>
    </row>
  </sheetData>
  <phoneticPr fontId="0" type="noConversion"/>
  <pageMargins left="0.3" right="0.3" top="0.5" bottom="0.49399999999999999" header="0.5" footer="0.5"/>
  <pageSetup paperSize="9" scale="85" orientation="portrait" horizontalDpi="360" verticalDpi="36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transitionEvaluation="1"/>
  <dimension ref="A1:FX102"/>
  <sheetViews>
    <sheetView defaultGridColor="0" topLeftCell="A57" colorId="22" zoomScale="87" workbookViewId="0">
      <selection activeCell="F62" sqref="F62"/>
    </sheetView>
  </sheetViews>
  <sheetFormatPr defaultColWidth="9.7265625" defaultRowHeight="12.5" x14ac:dyDescent="0.25"/>
  <cols>
    <col min="2" max="2" width="3.7265625" customWidth="1"/>
    <col min="3" max="3" width="16.7265625" customWidth="1"/>
    <col min="4" max="4" width="7.7265625" customWidth="1"/>
    <col min="5" max="10" width="3.7265625" customWidth="1"/>
    <col min="11" max="11" width="7.7265625" customWidth="1"/>
    <col min="12" max="13" width="3.7265625" customWidth="1"/>
    <col min="14" max="14" width="16.7265625" customWidth="1"/>
    <col min="15" max="15" width="7.7265625" customWidth="1"/>
    <col min="16" max="21" width="3.7265625" customWidth="1"/>
    <col min="22" max="22" width="7.7265625" customWidth="1"/>
    <col min="23" max="23" width="5.54296875" customWidth="1"/>
    <col min="28" max="38" width="6.7265625" customWidth="1"/>
    <col min="39" max="39" width="12.7265625" customWidth="1"/>
    <col min="47" max="50" width="6.7265625" customWidth="1"/>
    <col min="52" max="53" width="15.7265625" customWidth="1"/>
  </cols>
  <sheetData>
    <row r="1" spans="1:180" ht="1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</row>
    <row r="2" spans="1:180" ht="1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</row>
    <row r="3" spans="1:180" ht="15" customHeigh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</row>
    <row r="4" spans="1:180" ht="15" customHeigh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</row>
    <row r="5" spans="1:180" ht="15" customHeight="1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4"/>
      <c r="AD5" s="4"/>
      <c r="AE5" s="4"/>
      <c r="AF5" s="4"/>
      <c r="AG5" s="1"/>
      <c r="AH5" s="1"/>
      <c r="AI5" s="1"/>
      <c r="AJ5" s="1"/>
      <c r="AK5" s="1"/>
      <c r="AL5" s="1"/>
      <c r="AM5" s="1"/>
      <c r="AN5" s="1"/>
      <c r="AO5" s="1"/>
      <c r="AP5" s="5"/>
      <c r="AQ5" s="1"/>
      <c r="AR5" s="5"/>
      <c r="AS5" s="1"/>
      <c r="AT5" s="5"/>
      <c r="AU5" s="1"/>
      <c r="AV5" s="1"/>
      <c r="AW5" s="1"/>
      <c r="AX5" s="1"/>
      <c r="AY5" s="1"/>
      <c r="AZ5" s="5"/>
      <c r="BA5" s="5"/>
      <c r="BB5" s="1"/>
      <c r="BC5" s="1"/>
      <c r="BD5" s="1"/>
      <c r="BE5" s="1"/>
      <c r="BF5" s="4"/>
      <c r="BG5" s="1"/>
      <c r="BH5" s="1"/>
      <c r="BI5" s="1"/>
      <c r="BJ5" s="1"/>
      <c r="BK5" s="1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</row>
    <row r="6" spans="1:180" ht="15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4"/>
      <c r="AE6" s="5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5"/>
      <c r="AS6" s="1"/>
      <c r="AT6" s="5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</row>
    <row r="7" spans="1:180" ht="15" customHeight="1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5"/>
      <c r="BF7" s="5"/>
      <c r="BG7" s="1"/>
      <c r="BH7" s="1"/>
      <c r="BI7" s="1"/>
      <c r="BJ7" s="1"/>
      <c r="BK7" s="1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</row>
    <row r="8" spans="1:180" ht="15" customHeight="1" x14ac:dyDescent="0.3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5"/>
      <c r="AC8" s="5"/>
      <c r="AD8" s="1"/>
      <c r="AE8" s="1"/>
      <c r="AF8" s="1"/>
      <c r="AG8" s="1"/>
      <c r="AH8" s="1"/>
      <c r="AI8" s="6"/>
      <c r="AJ8" s="7"/>
      <c r="AK8" s="1"/>
      <c r="AL8" s="8"/>
      <c r="AM8" s="1"/>
      <c r="AN8" s="8"/>
      <c r="AO8" s="1"/>
      <c r="AP8" s="7"/>
      <c r="AQ8" s="1"/>
      <c r="AR8" s="8"/>
      <c r="AS8" s="1"/>
      <c r="AT8" s="8"/>
      <c r="AU8" s="1"/>
      <c r="AV8" s="1"/>
      <c r="AW8" s="1"/>
      <c r="AX8" s="1"/>
      <c r="AY8" s="1"/>
      <c r="AZ8" s="1"/>
      <c r="BA8" s="1"/>
      <c r="BB8" s="1"/>
      <c r="BC8" s="1"/>
      <c r="BD8" s="1"/>
      <c r="BE8" s="9"/>
      <c r="BF8" s="5"/>
      <c r="BG8" s="5"/>
      <c r="BH8" s="5"/>
      <c r="BI8" s="5"/>
      <c r="BJ8" s="5"/>
      <c r="BK8" s="5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</row>
    <row r="9" spans="1:180" ht="15" customHeight="1" x14ac:dyDescent="0.35">
      <c r="A9" s="1"/>
      <c r="B9" s="1"/>
      <c r="C9" s="7"/>
      <c r="D9" s="1"/>
      <c r="E9" s="1"/>
      <c r="F9" s="1"/>
      <c r="G9" s="55" t="s">
        <v>112</v>
      </c>
      <c r="H9" s="55"/>
      <c r="I9" s="75"/>
      <c r="J9" s="55"/>
      <c r="K9" s="55"/>
      <c r="L9" s="55"/>
      <c r="M9" s="55"/>
      <c r="N9" s="67" t="s">
        <v>160</v>
      </c>
      <c r="O9" s="55" t="s">
        <v>115</v>
      </c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5"/>
      <c r="AD9" s="5"/>
      <c r="AE9" s="5"/>
      <c r="AF9" s="5"/>
      <c r="AG9" s="5"/>
      <c r="AH9" s="5"/>
      <c r="AI9" s="6"/>
      <c r="AJ9" s="7"/>
      <c r="AK9" s="1"/>
      <c r="AL9" s="8"/>
      <c r="AM9" s="1"/>
      <c r="AN9" s="8"/>
      <c r="AO9" s="4"/>
      <c r="AP9" s="7"/>
      <c r="AQ9" s="1"/>
      <c r="AR9" s="8"/>
      <c r="AS9" s="1"/>
      <c r="AT9" s="8"/>
      <c r="AU9" s="1"/>
      <c r="AV9" s="1"/>
      <c r="AW9" s="1"/>
      <c r="AX9" s="1"/>
      <c r="AY9" s="1"/>
      <c r="AZ9" s="1"/>
      <c r="BA9" s="1"/>
      <c r="BB9" s="1"/>
      <c r="BC9" s="1"/>
      <c r="BD9" s="1"/>
      <c r="BE9" s="10"/>
      <c r="BF9" s="8"/>
      <c r="BG9" s="5"/>
      <c r="BH9" s="5"/>
      <c r="BI9" s="9"/>
      <c r="BJ9" s="9"/>
      <c r="BK9" s="9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</row>
    <row r="10" spans="1:180" ht="15" customHeight="1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5"/>
      <c r="AD10" s="5"/>
      <c r="AE10" s="5"/>
      <c r="AF10" s="9"/>
      <c r="AG10" s="9"/>
      <c r="AH10" s="9"/>
      <c r="AI10" s="6"/>
      <c r="AJ10" s="7"/>
      <c r="AK10" s="1"/>
      <c r="AL10" s="8"/>
      <c r="AM10" s="1"/>
      <c r="AN10" s="8"/>
      <c r="AO10" s="1"/>
      <c r="AP10" s="7"/>
      <c r="AQ10" s="1"/>
      <c r="AR10" s="8"/>
      <c r="AS10" s="1"/>
      <c r="AT10" s="8"/>
      <c r="AU10" s="1"/>
      <c r="AV10" s="1"/>
      <c r="AW10" s="1"/>
      <c r="AX10" s="1"/>
      <c r="AY10" s="1"/>
      <c r="AZ10" s="1"/>
      <c r="BA10" s="1"/>
      <c r="BB10" s="11"/>
      <c r="BC10" s="1"/>
      <c r="BD10" s="1"/>
      <c r="BE10" s="7"/>
      <c r="BF10" s="8"/>
      <c r="BG10" s="5"/>
      <c r="BH10" s="5"/>
      <c r="BI10" s="9"/>
      <c r="BJ10" s="9"/>
      <c r="BK10" s="9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</row>
    <row r="11" spans="1:180" ht="15" customHeight="1" x14ac:dyDescent="0.35">
      <c r="A11" s="1"/>
      <c r="B11" s="1"/>
      <c r="C11" s="1"/>
      <c r="D11" s="1"/>
      <c r="E11" s="1"/>
      <c r="F11" s="1"/>
      <c r="G11" s="1"/>
      <c r="H11" s="1"/>
      <c r="I11" s="1"/>
      <c r="J11" s="55" t="s">
        <v>83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34"/>
      <c r="AB11" s="34"/>
      <c r="AC11" s="5"/>
      <c r="AD11" s="36"/>
      <c r="AE11" s="36"/>
      <c r="AF11" s="37"/>
      <c r="AG11" s="9"/>
      <c r="AH11" s="9"/>
      <c r="AI11" s="6"/>
      <c r="AJ11" s="7"/>
      <c r="AK11" s="1"/>
      <c r="AL11" s="8"/>
      <c r="AM11" s="1"/>
      <c r="AN11" s="8"/>
      <c r="AO11" s="1"/>
      <c r="AP11" s="7"/>
      <c r="AQ11" s="1"/>
      <c r="AR11" s="8"/>
      <c r="AS11" s="1"/>
      <c r="AT11" s="8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7"/>
      <c r="BF11" s="8"/>
      <c r="BG11" s="5"/>
      <c r="BH11" s="5"/>
      <c r="BI11" s="9"/>
      <c r="BJ11" s="9"/>
      <c r="BK11" s="9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</row>
    <row r="12" spans="1:180" ht="15" customHeight="1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51" t="s">
        <v>89</v>
      </c>
      <c r="AD12" s="36"/>
      <c r="AE12" s="36"/>
      <c r="AF12" s="37"/>
      <c r="AH12" s="9"/>
      <c r="AI12" s="6"/>
      <c r="AJ12" s="7"/>
      <c r="AK12" s="1"/>
      <c r="AL12" s="8"/>
      <c r="AM12" s="1"/>
      <c r="AN12" s="8"/>
      <c r="AO12" s="1"/>
      <c r="AP12" s="7"/>
      <c r="AQ12" s="1"/>
      <c r="AR12" s="8"/>
      <c r="AS12" s="1"/>
      <c r="AT12" s="8"/>
      <c r="AU12" s="1"/>
      <c r="AV12" s="1"/>
      <c r="AW12" s="1"/>
      <c r="AX12" s="1"/>
      <c r="AY12" s="1"/>
      <c r="AZ12" s="1"/>
      <c r="BA12" s="1"/>
      <c r="BB12" s="1"/>
      <c r="BC12" s="1"/>
      <c r="BD12" s="1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</row>
    <row r="13" spans="1:180" ht="15" customHeight="1" x14ac:dyDescent="0.35">
      <c r="A13" s="1"/>
      <c r="B13" s="58"/>
      <c r="C13" s="59" t="s">
        <v>3</v>
      </c>
      <c r="D13" s="60" t="s">
        <v>4</v>
      </c>
      <c r="E13" s="60" t="s">
        <v>5</v>
      </c>
      <c r="F13" s="60" t="s">
        <v>6</v>
      </c>
      <c r="G13" s="60" t="s">
        <v>7</v>
      </c>
      <c r="H13" s="60" t="s">
        <v>8</v>
      </c>
      <c r="I13" s="60" t="s">
        <v>9</v>
      </c>
      <c r="J13" s="60" t="s">
        <v>10</v>
      </c>
      <c r="K13" s="60" t="s">
        <v>11</v>
      </c>
      <c r="L13" s="61" t="s">
        <v>12</v>
      </c>
      <c r="M13" s="62"/>
      <c r="N13" s="59" t="s">
        <v>13</v>
      </c>
      <c r="O13" s="60" t="s">
        <v>4</v>
      </c>
      <c r="P13" s="60" t="s">
        <v>5</v>
      </c>
      <c r="Q13" s="60" t="s">
        <v>6</v>
      </c>
      <c r="R13" s="60" t="s">
        <v>7</v>
      </c>
      <c r="S13" s="60" t="s">
        <v>8</v>
      </c>
      <c r="T13" s="60" t="s">
        <v>9</v>
      </c>
      <c r="U13" s="60" t="s">
        <v>10</v>
      </c>
      <c r="V13" s="60" t="s">
        <v>11</v>
      </c>
      <c r="W13" s="61" t="s">
        <v>12</v>
      </c>
      <c r="X13" s="1"/>
      <c r="Y13" s="1"/>
      <c r="Z13" s="1"/>
      <c r="AA13" t="s">
        <v>14</v>
      </c>
      <c r="AC13">
        <f>SUM(D15)</f>
        <v>191</v>
      </c>
      <c r="AD13" s="36"/>
      <c r="AE13" s="37"/>
      <c r="AF13" s="36"/>
      <c r="AH13" s="9"/>
      <c r="AI13" s="6"/>
      <c r="AJ13" s="7"/>
      <c r="AK13" s="1"/>
      <c r="AL13" s="8"/>
      <c r="AM13" s="5"/>
      <c r="AN13" s="5"/>
      <c r="AO13" s="1"/>
      <c r="AP13" s="1"/>
      <c r="AQ13" s="1"/>
      <c r="AR13" s="1"/>
      <c r="AS13" s="1"/>
      <c r="AT13" s="6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7"/>
      <c r="BF13" s="8"/>
      <c r="BG13" s="5"/>
      <c r="BH13" s="5"/>
      <c r="BI13" s="9"/>
      <c r="BJ13" s="9"/>
      <c r="BK13" s="9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</row>
    <row r="14" spans="1:180" ht="15" customHeight="1" x14ac:dyDescent="0.35">
      <c r="A14" s="1"/>
      <c r="B14" s="63">
        <v>1</v>
      </c>
      <c r="C14" t="s">
        <v>17</v>
      </c>
      <c r="D14" s="64">
        <v>190</v>
      </c>
      <c r="E14" s="65">
        <v>2</v>
      </c>
      <c r="F14" s="65" t="str">
        <f>IF(AND(D15="NCR",D14="NCR"),"V",IF(AND(D15="NCR",D14="BYE"),"V",IF(AND(D15="BYE",D14="NCR"),"V",IF(AND(D15="BYE",D14="BYE"),"V",IF(D14&gt;D15,"W",IF(D14&lt;D15,"L","D"))))))</f>
        <v>L</v>
      </c>
      <c r="G14" s="65">
        <f>IF(F14="w",'RD5'!G14+1,'RD5'!G14)</f>
        <v>1</v>
      </c>
      <c r="H14" s="65">
        <f>IF(F14="d",'RD5'!H14+1,'RD5'!H14)</f>
        <v>1</v>
      </c>
      <c r="I14" s="65">
        <f>IF(OR(F14="l","ncr"),'RD5'!I14+1,'RD5'!I14)</f>
        <v>4</v>
      </c>
      <c r="J14" s="65">
        <f>IF(F14="w",'RD5'!J14+2,IF(F14="d",'RD5'!J14+1,'RD5'!J14))</f>
        <v>3</v>
      </c>
      <c r="K14" s="65">
        <f>D14+'RD5'!K14</f>
        <v>1136</v>
      </c>
      <c r="L14" s="66">
        <v>5</v>
      </c>
      <c r="M14" s="67">
        <v>1</v>
      </c>
      <c r="N14" t="s">
        <v>100</v>
      </c>
      <c r="O14" s="64">
        <v>185</v>
      </c>
      <c r="P14" s="65">
        <v>2</v>
      </c>
      <c r="Q14" s="65" t="str">
        <f>IF(AND(O15="NCR",O14="NCR"),"V",IF(AND(O15="NCR",O14="BYE"),"V",IF(AND(O15="BYE",O14="NCR"),"V",IF(AND(O15="BYE",O14="BYE"),"V",IF(O14&gt;O15,"W",IF(O14&lt;O15,"L","D"))))))</f>
        <v>L</v>
      </c>
      <c r="R14" s="65">
        <f>IF(Q14="w",'RD5'!R14+1,'RD5'!R14)</f>
        <v>5</v>
      </c>
      <c r="S14" s="65">
        <f>IF(Q14="d",'RD5'!S14+1,'RD5'!S14)</f>
        <v>0</v>
      </c>
      <c r="T14" s="65">
        <f>IF(OR(Q14="l","ncr"),'RD5'!T14+1,'RD5'!T14)</f>
        <v>1</v>
      </c>
      <c r="U14" s="65">
        <f>IF(Q14="w",'RD5'!U14+2,IF(Q14="d",'RD5'!U14+1,'RD5'!U14))</f>
        <v>10</v>
      </c>
      <c r="V14" s="65">
        <f>O14+'RD5'!V14</f>
        <v>1108</v>
      </c>
      <c r="W14" s="66">
        <v>2</v>
      </c>
      <c r="X14" s="1"/>
      <c r="Y14" s="1"/>
      <c r="Z14" s="1"/>
      <c r="AA14" t="s">
        <v>16</v>
      </c>
      <c r="AC14">
        <f>SUM(O15)</f>
        <v>189</v>
      </c>
      <c r="AD14" s="36"/>
      <c r="AE14" s="37"/>
      <c r="AF14" s="36"/>
      <c r="AH14" s="9"/>
      <c r="AI14" s="6"/>
      <c r="AJ14" s="7"/>
      <c r="AK14" s="1"/>
      <c r="AL14" s="8"/>
      <c r="AM14" s="9"/>
      <c r="AN14" s="5"/>
      <c r="AO14" s="5"/>
      <c r="AP14" s="5"/>
      <c r="AQ14" s="5"/>
      <c r="AR14" s="5"/>
      <c r="AS14" s="5"/>
      <c r="AT14" s="6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7"/>
      <c r="BF14" s="5"/>
      <c r="BG14" s="5"/>
      <c r="BH14" s="5"/>
      <c r="BI14" s="9"/>
      <c r="BJ14" s="9"/>
      <c r="BK14" s="9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</row>
    <row r="15" spans="1:180" ht="15" customHeight="1" x14ac:dyDescent="0.35">
      <c r="A15" s="1"/>
      <c r="B15" s="63">
        <v>2</v>
      </c>
      <c r="C15" t="s">
        <v>14</v>
      </c>
      <c r="D15" s="64">
        <v>191</v>
      </c>
      <c r="E15" s="65">
        <v>1</v>
      </c>
      <c r="F15" s="65" t="str">
        <f>IF(AND(D14="NCR",D15="NCR"),"V",IF(AND(D14="NCR",D15="BYE"),"V",IF(AND(D14="BYE",D15="NCR"),"V",IF(AND(D14="BYE",D15="BYE"),"V",IF(D15&gt;D14,"W",IF(D15&lt;D14,"L","D"))))))</f>
        <v>W</v>
      </c>
      <c r="G15" s="65">
        <f>IF(F15="w",'RD5'!G15+1,'RD5'!G15)</f>
        <v>6</v>
      </c>
      <c r="H15" s="65">
        <f>IF(F15="d",'RD5'!H15+1,'RD5'!H15)</f>
        <v>0</v>
      </c>
      <c r="I15" s="65">
        <f>IF(OR(F15="l","ncr"),'RD5'!I15+1,'RD5'!I15)</f>
        <v>0</v>
      </c>
      <c r="J15" s="65">
        <f>IF(F15="w",'RD5'!J15+2,IF(F15="d",'RD5'!J15+1,'RD5'!J15))</f>
        <v>12</v>
      </c>
      <c r="K15" s="65">
        <f>D15+'RD5'!K15</f>
        <v>1152</v>
      </c>
      <c r="L15" s="66">
        <v>1</v>
      </c>
      <c r="M15" s="67">
        <v>2</v>
      </c>
      <c r="N15" t="s">
        <v>16</v>
      </c>
      <c r="O15" s="64">
        <v>189</v>
      </c>
      <c r="P15" s="65">
        <v>1</v>
      </c>
      <c r="Q15" s="65" t="str">
        <f>IF(AND(O14="NCR",O15="NCR"),"V",IF(AND(O14="NCR",O15="BYE"),"V",IF(AND(O14="BYE",O15="NCR"),"V",IF(AND(O14="BYE",O15="BYE"),"V",IF(O15&gt;O14,"W",IF(O15&lt;O14,"L","D"))))))</f>
        <v>W</v>
      </c>
      <c r="R15" s="65">
        <f>IF(Q15="w",'RD5'!R15+1,'RD5'!R15)</f>
        <v>3</v>
      </c>
      <c r="S15" s="65">
        <f>IF(Q15="d",'RD5'!S15+1,'RD5'!S15)</f>
        <v>0</v>
      </c>
      <c r="T15" s="65">
        <f>IF(OR(Q15="l","ncr"),'RD5'!T15+1,'RD5'!T15)</f>
        <v>3</v>
      </c>
      <c r="U15" s="65">
        <f>IF(Q15="w",'RD5'!U15+2,IF(Q15="d",'RD5'!U15+1,'RD5'!U15))</f>
        <v>6</v>
      </c>
      <c r="V15" s="65">
        <f>O15+'RD5'!V15</f>
        <v>1077</v>
      </c>
      <c r="W15" s="66">
        <v>3</v>
      </c>
      <c r="X15" s="1"/>
      <c r="Y15" s="1"/>
      <c r="Z15" s="1"/>
      <c r="AA15" t="s">
        <v>101</v>
      </c>
      <c r="AC15">
        <f>SUM(O22)</f>
        <v>178</v>
      </c>
      <c r="AD15" s="36"/>
      <c r="AE15" s="37"/>
      <c r="AF15" s="36"/>
      <c r="AH15" s="9"/>
      <c r="AI15" s="6"/>
      <c r="AJ15" s="7"/>
      <c r="AK15" s="1"/>
      <c r="AL15" s="8"/>
      <c r="AM15" s="9"/>
      <c r="AN15" s="5"/>
      <c r="AO15" s="5"/>
      <c r="AP15" s="5"/>
      <c r="AQ15" s="9"/>
      <c r="AR15" s="9"/>
      <c r="AS15" s="9"/>
      <c r="AT15" s="6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</row>
    <row r="16" spans="1:180" ht="15" customHeight="1" x14ac:dyDescent="0.35">
      <c r="A16" s="1"/>
      <c r="B16" s="63">
        <v>3</v>
      </c>
      <c r="C16" t="s">
        <v>21</v>
      </c>
      <c r="D16" s="64">
        <v>193</v>
      </c>
      <c r="E16" s="65">
        <v>6</v>
      </c>
      <c r="F16" s="65" t="str">
        <f>IF(AND(D19="NCR",D16="NCR"),"V",IF(AND(D19="NCR",D16="BYE"),"V",IF(AND(D19="BYE",D16="NCR"),"V",IF(AND(D19="BYE",D16="BYE"),"V",IF(D16&gt;D19,"W",IF(D16&lt;D19,"L","D"))))))</f>
        <v>W</v>
      </c>
      <c r="G16" s="65">
        <f>IF(F16="w",'RD5'!G16+1,'RD5'!G16)</f>
        <v>3</v>
      </c>
      <c r="H16" s="65">
        <f>IF(F16="d",'RD5'!H16+1,'RD5'!H16)</f>
        <v>1</v>
      </c>
      <c r="I16" s="65">
        <f>IF(OR(F16="l","ncr"),'RD5'!I16+1,'RD5'!I16)</f>
        <v>2</v>
      </c>
      <c r="J16" s="65">
        <f>IF(F16="w",'RD5'!J16+2,IF(F16="d",'RD5'!J16+1,'RD5'!J16))</f>
        <v>7</v>
      </c>
      <c r="K16" s="65">
        <f>D16+'RD5'!K16</f>
        <v>1121</v>
      </c>
      <c r="L16" s="66">
        <v>3</v>
      </c>
      <c r="M16" s="67">
        <v>3</v>
      </c>
      <c r="N16" t="s">
        <v>121</v>
      </c>
      <c r="O16" s="64">
        <v>181</v>
      </c>
      <c r="P16" s="65">
        <v>6</v>
      </c>
      <c r="Q16" s="65" t="str">
        <f>IF(AND(O19="NCR",O16="NCR"),"V",IF(AND(O19="NCR",O16="BYE"),"V",IF(AND(O19="BYE",O16="NCR"),"V",IF(AND(O19="BYE",O16="BYE"),"V",IF(O16&gt;O19,"W",IF(O16&lt;O19,"L","D"))))))</f>
        <v>W</v>
      </c>
      <c r="R16" s="65">
        <f>IF(Q16="w",'RD5'!R16+1,'RD5'!R16)</f>
        <v>2</v>
      </c>
      <c r="S16" s="65">
        <f>IF(Q16="d",'RD5'!S16+1,'RD5'!S16)</f>
        <v>0</v>
      </c>
      <c r="T16" s="65">
        <f>IF(OR(Q16="l","ncr"),'RD5'!T16+1,'RD5'!T16)</f>
        <v>4</v>
      </c>
      <c r="U16" s="65">
        <f>IF(Q16="w",'RD5'!U16+2,IF(Q16="d",'RD5'!U16+1,'RD5'!U16))</f>
        <v>4</v>
      </c>
      <c r="V16" s="65">
        <f>O16+'RD5'!V16</f>
        <v>1079</v>
      </c>
      <c r="W16" s="66">
        <v>5</v>
      </c>
      <c r="X16" s="1"/>
      <c r="Y16" s="1"/>
      <c r="Z16" s="1"/>
      <c r="AC16" s="151">
        <f>SUM(AC13:AC15)</f>
        <v>558</v>
      </c>
      <c r="AD16" s="36"/>
      <c r="AE16" s="36"/>
      <c r="AF16" s="36"/>
      <c r="AH16" s="9"/>
      <c r="AI16" s="6"/>
      <c r="AJ16" s="7"/>
      <c r="AK16" s="1"/>
      <c r="AL16" s="8"/>
      <c r="AM16" s="9"/>
      <c r="AN16" s="5"/>
      <c r="AO16" s="5"/>
      <c r="AP16" s="5"/>
      <c r="AQ16" s="9"/>
      <c r="AR16" s="9"/>
      <c r="AS16" s="9"/>
      <c r="AT16" s="6"/>
      <c r="AU16" s="1"/>
      <c r="AV16" s="1"/>
      <c r="AW16" s="1"/>
      <c r="AX16" s="1"/>
      <c r="AY16" s="1"/>
      <c r="AZ16" s="1"/>
      <c r="BA16" s="1"/>
      <c r="BB16" s="11"/>
      <c r="BC16" s="1"/>
      <c r="BD16" s="1"/>
      <c r="BE16" s="1"/>
      <c r="BF16" s="1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</row>
    <row r="17" spans="1:180" ht="15" customHeight="1" x14ac:dyDescent="0.35">
      <c r="A17" s="1"/>
      <c r="B17" s="63">
        <v>4</v>
      </c>
      <c r="C17" t="s">
        <v>22</v>
      </c>
      <c r="D17" s="64">
        <v>184</v>
      </c>
      <c r="E17" s="65">
        <v>5</v>
      </c>
      <c r="F17" s="65" t="str">
        <f>IF(AND(D18="NCR",D17="NCR"),"V",IF(AND(D18="NCR",D17="BYE"),"V",IF(AND(D18="BYE",D17="NCR"),"V",IF(AND(D18="BYE",D17="BYE"),"V",IF(D17&gt;D18,"W",IF(D17&lt;D18,"L","D"))))))</f>
        <v>L</v>
      </c>
      <c r="G17" s="65">
        <f>IF(F17="w",'RD5'!G17+1,'RD5'!G17)</f>
        <v>4</v>
      </c>
      <c r="H17" s="65">
        <f>IF(F17="d",'RD5'!H17+1,'RD5'!H17)</f>
        <v>0</v>
      </c>
      <c r="I17" s="65">
        <f>IF(OR(F17="l","ncr"),'RD5'!I17+1,'RD5'!I17)</f>
        <v>2</v>
      </c>
      <c r="J17" s="65">
        <f>IF(F17="w",'RD5'!J17+2,IF(F17="d",'RD5'!J17+1,'RD5'!J17))</f>
        <v>8</v>
      </c>
      <c r="K17" s="65">
        <f>D17+'RD5'!K17</f>
        <v>1133</v>
      </c>
      <c r="L17" s="66">
        <v>2</v>
      </c>
      <c r="M17" s="67">
        <v>4</v>
      </c>
      <c r="N17" t="s">
        <v>29</v>
      </c>
      <c r="O17" s="64">
        <v>188</v>
      </c>
      <c r="P17" s="65">
        <v>5</v>
      </c>
      <c r="Q17" s="65" t="str">
        <f>IF(AND(O18="NCR",O17="NCR"),"V",IF(AND(O18="NCR",O17="BYE"),"V",IF(AND(O18="BYE",O17="NCR"),"V",IF(AND(O18="BYE",O17="BYE"),"V",IF(O17&gt;O18,"W",IF(O17&lt;O18,"L","D"))))))</f>
        <v>W</v>
      </c>
      <c r="R17" s="65">
        <f>IF(Q17="w",'RD5'!R17+1,'RD5'!R17)</f>
        <v>5</v>
      </c>
      <c r="S17" s="65">
        <f>IF(Q17="d",'RD5'!S17+1,'RD5'!S17)</f>
        <v>0</v>
      </c>
      <c r="T17" s="65">
        <f>IF(OR(Q17="l","ncr"),'RD5'!T17+1,'RD5'!T17)</f>
        <v>1</v>
      </c>
      <c r="U17" s="65">
        <f>IF(Q17="w",'RD5'!U17+2,IF(Q17="d",'RD5'!U17+1,'RD5'!U17))</f>
        <v>10</v>
      </c>
      <c r="V17" s="65">
        <f>O17+'RD5'!V17</f>
        <v>1112</v>
      </c>
      <c r="W17" s="66">
        <v>1</v>
      </c>
      <c r="X17" s="1"/>
      <c r="Y17" s="1"/>
      <c r="Z17" s="1"/>
      <c r="AA17" s="151" t="s">
        <v>139</v>
      </c>
      <c r="AD17" s="34"/>
      <c r="AE17" s="34"/>
      <c r="AF17" s="34"/>
      <c r="AH17" s="1"/>
      <c r="AI17" s="22"/>
      <c r="AJ17" s="7"/>
      <c r="AK17" s="1"/>
      <c r="AL17" s="8"/>
      <c r="AM17" s="5"/>
      <c r="AN17" s="5"/>
      <c r="AO17" s="5"/>
      <c r="AP17" s="5"/>
      <c r="AQ17" s="9"/>
      <c r="AR17" s="9"/>
      <c r="AS17" s="9"/>
      <c r="AT17" s="6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</row>
    <row r="18" spans="1:180" ht="15" customHeight="1" x14ac:dyDescent="0.35">
      <c r="A18" s="1"/>
      <c r="B18" s="63">
        <v>5</v>
      </c>
      <c r="C18" t="s">
        <v>18</v>
      </c>
      <c r="D18" s="64">
        <v>185</v>
      </c>
      <c r="E18" s="65">
        <v>4</v>
      </c>
      <c r="F18" s="65" t="str">
        <f>IF(AND(D17="NCR",D18="NCR"),"V",IF(AND(D17="NCR",D18="BYE"),"V",IF(AND(D17="BYE",D18="NCR"),"V",IF(AND(D17="BYE",D18="BYE"),"V",IF(D18&gt;D17,"W",IF(D18&lt;D17,"L","D"))))))</f>
        <v>W</v>
      </c>
      <c r="G18" s="65">
        <f>IF(F18="w",'RD5'!G18+1,'RD5'!G18)</f>
        <v>3</v>
      </c>
      <c r="H18" s="65">
        <f>IF(F18="d",'RD5'!H18+1,'RD5'!H18)</f>
        <v>0</v>
      </c>
      <c r="I18" s="65">
        <f>IF(OR(F18="l","ncr"),'RD5'!I18+1,'RD5'!I18)</f>
        <v>3</v>
      </c>
      <c r="J18" s="65">
        <f>IF(F18="w",'RD5'!J18+2,IF(F18="d",'RD5'!J18+1,'RD5'!J18))</f>
        <v>6</v>
      </c>
      <c r="K18" s="65">
        <f>D18+'RD5'!K18</f>
        <v>1123</v>
      </c>
      <c r="L18" s="66">
        <v>4</v>
      </c>
      <c r="M18" s="67">
        <v>5</v>
      </c>
      <c r="N18" t="s">
        <v>27</v>
      </c>
      <c r="O18" s="64">
        <v>181</v>
      </c>
      <c r="P18" s="65">
        <v>4</v>
      </c>
      <c r="Q18" s="65" t="str">
        <f>IF(AND(O17="NCR",O18="NCR"),"V",IF(AND(O17="NCR",O18="BYE"),"V",IF(AND(O17="BYE",O18="NCR"),"V",IF(AND(O17="BYE",O18="BYE"),"V",IF(O18&gt;O17,"W",IF(O18&lt;O17,"L","D"))))))</f>
        <v>L</v>
      </c>
      <c r="R18" s="65">
        <f>IF(Q18="w",'RD5'!R18+1,'RD5'!R18)</f>
        <v>2</v>
      </c>
      <c r="S18" s="65">
        <f>IF(Q18="d",'RD5'!S18+1,'RD5'!S18)</f>
        <v>0</v>
      </c>
      <c r="T18" s="65">
        <f>IF(OR(Q18="l","ncr"),'RD5'!T18+1,'RD5'!T18)</f>
        <v>4</v>
      </c>
      <c r="U18" s="65">
        <f>IF(Q18="w",'RD5'!U18+2,IF(Q18="d",'RD5'!U18+1,'RD5'!U18))</f>
        <v>4</v>
      </c>
      <c r="V18" s="65">
        <f>O18+'RD5'!V18</f>
        <v>1094</v>
      </c>
      <c r="W18" s="66">
        <v>4</v>
      </c>
      <c r="X18" s="1"/>
      <c r="Y18" s="1"/>
      <c r="Z18" s="1"/>
      <c r="AA18" t="s">
        <v>121</v>
      </c>
      <c r="AC18">
        <f>SUM(O16)</f>
        <v>181</v>
      </c>
      <c r="AD18" s="36"/>
      <c r="AE18" s="37"/>
      <c r="AF18" s="36"/>
      <c r="AH18" s="5"/>
      <c r="AI18" s="22"/>
      <c r="AJ18" s="7"/>
      <c r="AK18" s="1"/>
      <c r="AL18" s="8"/>
      <c r="AM18" s="11"/>
      <c r="AN18" s="5"/>
      <c r="AO18" s="5"/>
      <c r="AP18" s="5"/>
      <c r="AQ18" s="9"/>
      <c r="AR18" s="9"/>
      <c r="AS18" s="1"/>
      <c r="AT18" s="8"/>
      <c r="AU18" s="1"/>
      <c r="AV18" s="1"/>
      <c r="AW18" s="1"/>
      <c r="AX18" s="1"/>
      <c r="AY18" s="1"/>
      <c r="AZ18" s="1"/>
      <c r="BA18" s="1"/>
      <c r="BB18" s="11"/>
      <c r="BC18" s="1"/>
      <c r="BD18" s="1"/>
      <c r="BE18" s="1"/>
      <c r="BF18" s="1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</row>
    <row r="19" spans="1:180" ht="15" customHeight="1" x14ac:dyDescent="0.35">
      <c r="A19" s="1"/>
      <c r="B19" s="63">
        <v>6</v>
      </c>
      <c r="C19" t="s">
        <v>36</v>
      </c>
      <c r="D19" s="64" t="s">
        <v>49</v>
      </c>
      <c r="E19" s="65">
        <v>3</v>
      </c>
      <c r="F19" s="65" t="str">
        <f>IF(AND(D16="NCR",D19="NCR"),"V",IF(AND(D16="NCR",D19="BYE"),"V",IF(AND(D16="BYE",D19="NCR"),"V",IF(AND(D16="BYE",D19="BYE"),"V",IF(D19&gt;D16,"W",IF(D19&lt;D16,"L","D"))))))</f>
        <v>L</v>
      </c>
      <c r="G19" s="65">
        <f>IF(F19="w",'RD5'!G19+1,'RD5'!G19)</f>
        <v>0</v>
      </c>
      <c r="H19" s="65">
        <f>IF(F19="d",'RD5'!H19+1,'RD5'!H19)</f>
        <v>0</v>
      </c>
      <c r="I19" s="65">
        <f>IF(OR(F19="l","ncr"),'RD5'!I19+1,'RD5'!I19)</f>
        <v>6</v>
      </c>
      <c r="J19" s="65">
        <f>IF(F19="w",'RD5'!J19+2,IF(F19="d",'RD5'!J19+1,'RD5'!J19))</f>
        <v>0</v>
      </c>
      <c r="K19" s="65">
        <f>D19+'RD5'!K19</f>
        <v>0</v>
      </c>
      <c r="L19" s="66">
        <v>6</v>
      </c>
      <c r="M19" s="67">
        <v>6</v>
      </c>
      <c r="N19" t="s">
        <v>122</v>
      </c>
      <c r="O19" s="64">
        <v>179</v>
      </c>
      <c r="P19" s="65">
        <v>3</v>
      </c>
      <c r="Q19" s="65" t="str">
        <f>IF(AND(O16="NCR",O19="NCR"),"V",IF(AND(O16="NCR",O19="BYE"),"V",IF(AND(O16="BYE",O19="NCR"),"V",IF(AND(O16="BYE",O19="BYE"),"V",IF(O19&gt;O16,"W",IF(O19&lt;O16,"L","D"))))))</f>
        <v>L</v>
      </c>
      <c r="R19" s="65">
        <f>IF(Q19="w",'RD5'!R19+1,'RD5'!R19)</f>
        <v>1</v>
      </c>
      <c r="S19" s="65">
        <f>IF(Q19="d",'RD5'!S19+1,'RD5'!S19)</f>
        <v>0</v>
      </c>
      <c r="T19" s="65">
        <f>IF(OR(Q19="l","ncr"),'RD5'!T19+1,'RD5'!T19)</f>
        <v>5</v>
      </c>
      <c r="U19" s="65">
        <f>IF(Q19="w",'RD5'!U19+2,IF(Q19="d",'RD5'!U19+1,'RD5'!U19))</f>
        <v>2</v>
      </c>
      <c r="V19" s="65">
        <f>O19+'RD5'!V19</f>
        <v>1084</v>
      </c>
      <c r="W19" s="66">
        <v>6</v>
      </c>
      <c r="X19" s="1"/>
      <c r="Y19" s="1"/>
      <c r="Z19" s="1"/>
      <c r="AA19" t="s">
        <v>29</v>
      </c>
      <c r="AC19">
        <f>SUM(O17)</f>
        <v>188</v>
      </c>
      <c r="AD19" s="36"/>
      <c r="AE19" s="37"/>
      <c r="AF19" s="36"/>
      <c r="AH19" s="9"/>
      <c r="AI19" s="22"/>
      <c r="AJ19" s="7"/>
      <c r="AK19" s="1"/>
      <c r="AL19" s="8"/>
      <c r="AM19" s="1"/>
      <c r="AN19" s="5"/>
      <c r="AO19" s="5"/>
      <c r="AP19" s="5"/>
      <c r="AQ19" s="9"/>
      <c r="AR19" s="9"/>
      <c r="AS19" s="1"/>
      <c r="AT19" s="8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</row>
    <row r="20" spans="1:180" ht="15" customHeight="1" x14ac:dyDescent="0.35">
      <c r="A20" s="1"/>
      <c r="B20" s="58"/>
      <c r="C20" s="59" t="s">
        <v>24</v>
      </c>
      <c r="D20" s="68" t="s">
        <v>4</v>
      </c>
      <c r="E20" s="60" t="s">
        <v>5</v>
      </c>
      <c r="F20" s="60" t="s">
        <v>6</v>
      </c>
      <c r="G20" s="60" t="s">
        <v>7</v>
      </c>
      <c r="H20" s="60" t="s">
        <v>8</v>
      </c>
      <c r="I20" s="60" t="s">
        <v>9</v>
      </c>
      <c r="J20" s="60" t="s">
        <v>10</v>
      </c>
      <c r="K20" s="60" t="s">
        <v>11</v>
      </c>
      <c r="L20" s="69" t="s">
        <v>12</v>
      </c>
      <c r="M20" s="62"/>
      <c r="N20" s="59" t="s">
        <v>25</v>
      </c>
      <c r="O20" s="68" t="s">
        <v>4</v>
      </c>
      <c r="P20" s="60" t="s">
        <v>5</v>
      </c>
      <c r="Q20" s="60" t="s">
        <v>6</v>
      </c>
      <c r="R20" s="60" t="s">
        <v>7</v>
      </c>
      <c r="S20" s="60" t="s">
        <v>8</v>
      </c>
      <c r="T20" s="60" t="s">
        <v>9</v>
      </c>
      <c r="U20" s="60" t="s">
        <v>10</v>
      </c>
      <c r="V20" s="60" t="s">
        <v>11</v>
      </c>
      <c r="W20" s="69" t="s">
        <v>12</v>
      </c>
      <c r="X20" s="1"/>
      <c r="Y20" s="1"/>
      <c r="Z20" s="1"/>
      <c r="AA20" t="s">
        <v>125</v>
      </c>
      <c r="AC20">
        <f>SUM(D24)</f>
        <v>171</v>
      </c>
      <c r="AD20" s="36"/>
      <c r="AE20" s="37"/>
      <c r="AF20" s="36"/>
      <c r="AH20" s="9"/>
      <c r="AI20" s="22"/>
      <c r="AJ20" s="7"/>
      <c r="AK20" s="1"/>
      <c r="AL20" s="8"/>
      <c r="AM20" s="1"/>
      <c r="AN20" s="5"/>
      <c r="AO20" s="5"/>
      <c r="AP20" s="5"/>
      <c r="AQ20" s="9"/>
      <c r="AR20" s="9"/>
      <c r="AS20" s="1"/>
      <c r="AT20" s="8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</row>
    <row r="21" spans="1:180" ht="15" customHeight="1" x14ac:dyDescent="0.35">
      <c r="A21" s="1"/>
      <c r="B21" s="63">
        <v>1</v>
      </c>
      <c r="C21" t="s">
        <v>98</v>
      </c>
      <c r="D21" s="64">
        <v>173</v>
      </c>
      <c r="E21" s="65">
        <v>2</v>
      </c>
      <c r="F21" s="65" t="str">
        <f>IF(AND(D22="NCR",D21="NCR"),"V",IF(AND(D22="NCR",D21="BYE"),"V",IF(AND(D22="BYE",D21="NCR"),"V",IF(AND(D22="BYE",D21="BYE"),"V",IF(D21&gt;D22,"W",IF(D21&lt;D22,"L","D"))))))</f>
        <v>L</v>
      </c>
      <c r="G21" s="65">
        <f>IF(F21="w",'RD5'!G21+1,'RD5'!G21)</f>
        <v>2</v>
      </c>
      <c r="H21" s="65">
        <f>IF(F21="d",'RD5'!H21+1,'RD5'!H21)</f>
        <v>1</v>
      </c>
      <c r="I21" s="65">
        <f>IF(OR(F21="l","ncr"),'RD5'!I21+1,'RD5'!I21)</f>
        <v>3</v>
      </c>
      <c r="J21" s="65">
        <f>IF(F21="w",'RD5'!J21+2,IF(F21="d",'RD5'!J21+1,'RD5'!J21))</f>
        <v>5</v>
      </c>
      <c r="K21" s="65">
        <f>D21+'RD5'!K21</f>
        <v>1051</v>
      </c>
      <c r="L21" s="66">
        <v>4</v>
      </c>
      <c r="M21" s="67">
        <v>1</v>
      </c>
      <c r="N21" t="s">
        <v>99</v>
      </c>
      <c r="O21" s="64">
        <v>182</v>
      </c>
      <c r="P21" s="65">
        <v>2</v>
      </c>
      <c r="Q21" s="65" t="str">
        <f>IF(AND(O22="NCR",O21="NCR"),"V",IF(AND(O22="NCR",O21="BYE"),"V",IF(AND(O22="BYE",O21="NCR"),"V",IF(AND(O22="BYE",O21="BYE"),"V",IF(O21&gt;O22,"W",IF(O21&lt;O22,"L","D"))))))</f>
        <v>W</v>
      </c>
      <c r="R21" s="65">
        <f>IF(Q21="w",'RD5'!R21+1,'RD5'!R21)</f>
        <v>6</v>
      </c>
      <c r="S21" s="65">
        <f>IF(Q21="d",'RD5'!S21+1,'RD5'!S21)</f>
        <v>0</v>
      </c>
      <c r="T21" s="65">
        <f>IF(OR(Q21="l","ncr"),'RD5'!T21+1,'RD5'!T21)</f>
        <v>0</v>
      </c>
      <c r="U21" s="65">
        <f>IF(Q21="w",'RD5'!U21+2,IF(Q21="d",'RD5'!U21+1,'RD5'!U21))</f>
        <v>12</v>
      </c>
      <c r="V21" s="65">
        <f>O21+'RD5'!V21</f>
        <v>1064</v>
      </c>
      <c r="W21" s="66">
        <v>1</v>
      </c>
      <c r="X21" s="1"/>
      <c r="Y21" s="1"/>
      <c r="Z21" s="1"/>
      <c r="AC21" s="151">
        <f>SUM(AC18:AC20)</f>
        <v>540</v>
      </c>
      <c r="AD21" s="36"/>
      <c r="AE21" s="36"/>
      <c r="AF21" s="36"/>
      <c r="AH21" s="1"/>
      <c r="AI21" s="22"/>
      <c r="AJ21" s="7"/>
      <c r="AK21" s="1"/>
      <c r="AL21" s="8"/>
      <c r="AM21" s="1"/>
      <c r="AN21" s="8"/>
      <c r="AO21" s="1"/>
      <c r="AP21" s="7"/>
      <c r="AQ21" s="1"/>
      <c r="AR21" s="8"/>
      <c r="AS21" s="1"/>
      <c r="AT21" s="8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</row>
    <row r="22" spans="1:180" ht="15" customHeight="1" x14ac:dyDescent="0.35">
      <c r="A22" s="1"/>
      <c r="B22" s="63">
        <v>2</v>
      </c>
      <c r="C22" t="s">
        <v>124</v>
      </c>
      <c r="D22" s="64">
        <v>180</v>
      </c>
      <c r="E22" s="65">
        <v>1</v>
      </c>
      <c r="F22" s="65" t="str">
        <f>IF(AND(D21="NCR",D22="NCR"),"V",IF(AND(D21="NCR",D22="BYE"),"V",IF(AND(D21="BYE",D22="NCR"),"V",IF(AND(D21="BYE",D22="BYE"),"V",IF(D22&gt;D21,"W",IF(D22&lt;D21,"L","D"))))))</f>
        <v>W</v>
      </c>
      <c r="G22" s="65">
        <f>IF(F22="w",'RD5'!G22+1,'RD5'!G22)</f>
        <v>5</v>
      </c>
      <c r="H22" s="65">
        <f>IF(F22="d",'RD5'!H22+1,'RD5'!H22)</f>
        <v>0</v>
      </c>
      <c r="I22" s="65">
        <f>IF(OR(F22="l","ncr"),'RD5'!I22+1,'RD5'!I22)</f>
        <v>1</v>
      </c>
      <c r="J22" s="65">
        <f>IF(F22="w",'RD5'!J22+2,IF(F22="d",'RD5'!J22+1,'RD5'!J22))</f>
        <v>10</v>
      </c>
      <c r="K22" s="65">
        <f>D22+'RD5'!K22</f>
        <v>1086</v>
      </c>
      <c r="L22" s="66">
        <v>2</v>
      </c>
      <c r="M22" s="67">
        <v>2</v>
      </c>
      <c r="N22" t="s">
        <v>101</v>
      </c>
      <c r="O22" s="64">
        <v>178</v>
      </c>
      <c r="P22" s="65">
        <v>1</v>
      </c>
      <c r="Q22" s="65" t="str">
        <f>IF(AND(O21="NCR",O22="NCR"),"V",IF(AND(O21="NCR",O22="BYE"),"V",IF(AND(O21="BYE",O22="NCR"),"V",IF(AND(O21="BYE",O22="BYE"),"V",IF(O22&gt;O21,"W",IF(O22&lt;O21,"L","D"))))))</f>
        <v>L</v>
      </c>
      <c r="R22" s="65">
        <f>IF(Q22="w",'RD5'!R22+1,'RD5'!R22)</f>
        <v>2</v>
      </c>
      <c r="S22" s="65">
        <f>IF(Q22="d",'RD5'!S22+1,'RD5'!S22)</f>
        <v>0</v>
      </c>
      <c r="T22" s="65">
        <f>IF(OR(Q22="l","ncr"),'RD5'!T22+1,'RD5'!T22)</f>
        <v>4</v>
      </c>
      <c r="U22" s="65">
        <f>IF(Q22="w",'RD5'!U22+2,IF(Q22="d",'RD5'!U22+1,'RD5'!U22))</f>
        <v>4</v>
      </c>
      <c r="V22" s="65">
        <f>O22+'RD5'!V22</f>
        <v>1023</v>
      </c>
      <c r="W22" s="66">
        <v>4</v>
      </c>
      <c r="X22" s="1"/>
      <c r="Y22" s="1"/>
      <c r="Z22" s="1"/>
      <c r="AA22" s="151" t="s">
        <v>140</v>
      </c>
      <c r="AD22" s="34"/>
      <c r="AE22" s="34"/>
      <c r="AF22" s="34"/>
      <c r="AH22" s="1"/>
      <c r="AI22" s="22"/>
      <c r="AJ22" s="7"/>
      <c r="AK22" s="1"/>
      <c r="AL22" s="8"/>
      <c r="AM22" s="1"/>
      <c r="AN22" s="8"/>
      <c r="AO22" s="1"/>
      <c r="AP22" s="7"/>
      <c r="AQ22" s="1"/>
      <c r="AR22" s="8"/>
      <c r="AS22" s="1"/>
      <c r="AT22" s="8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</row>
    <row r="23" spans="1:180" ht="15" customHeight="1" x14ac:dyDescent="0.35">
      <c r="A23" s="1"/>
      <c r="B23" s="63">
        <v>3</v>
      </c>
      <c r="C23" t="s">
        <v>51</v>
      </c>
      <c r="D23" s="64">
        <v>181</v>
      </c>
      <c r="E23" s="65">
        <v>6</v>
      </c>
      <c r="F23" s="65" t="str">
        <f>IF(AND(D26="NCR",D23="NCR"),"V",IF(AND(D26="NCR",D23="BYE"),"V",IF(AND(D26="BYE",D23="NCR"),"V",IF(AND(D26="BYE",D23="BYE"),"V",IF(D23&gt;D26,"W",IF(D23&lt;D26,"L","D"))))))</f>
        <v>W</v>
      </c>
      <c r="G23" s="65">
        <f>IF(F23="w",'RD5'!G23+1,'RD5'!G23)</f>
        <v>3</v>
      </c>
      <c r="H23" s="65">
        <f>IF(F23="d",'RD5'!H23+1,'RD5'!H23)</f>
        <v>1</v>
      </c>
      <c r="I23" s="65">
        <f>IF(OR(F23="l","ncr"),'RD5'!I23+1,'RD5'!I23)</f>
        <v>2</v>
      </c>
      <c r="J23" s="65">
        <f>IF(F23="w",'RD5'!J23+2,IF(F23="d",'RD5'!J23+1,'RD5'!J23))</f>
        <v>7</v>
      </c>
      <c r="K23" s="65">
        <f>D23+'RD5'!K23</f>
        <v>1085</v>
      </c>
      <c r="L23" s="66">
        <v>3</v>
      </c>
      <c r="M23" s="67">
        <v>3</v>
      </c>
      <c r="N23" t="s">
        <v>123</v>
      </c>
      <c r="O23" s="64">
        <v>180</v>
      </c>
      <c r="P23" s="65">
        <v>6</v>
      </c>
      <c r="Q23" s="65" t="str">
        <f>IF(AND(O26="NCR",O23="NCR"),"V",IF(AND(O26="NCR",O23="BYE"),"V",IF(AND(O26="BYE",O23="NCR"),"V",IF(AND(O26="BYE",O23="BYE"),"V",IF(O23&gt;O26,"W",IF(O23&lt;O26,"L","D"))))))</f>
        <v>W</v>
      </c>
      <c r="R23" s="65">
        <f>IF(Q23="w",'RD5'!R23+1,'RD5'!R23)</f>
        <v>4</v>
      </c>
      <c r="S23" s="65">
        <f>IF(Q23="d",'RD5'!S23+1,'RD5'!S23)</f>
        <v>0</v>
      </c>
      <c r="T23" s="65">
        <f>IF(OR(Q23="l","ncr"),'RD5'!T23+1,'RD5'!T23)</f>
        <v>2</v>
      </c>
      <c r="U23" s="65">
        <f>IF(Q23="w",'RD5'!U23+2,IF(Q23="d",'RD5'!U23+1,'RD5'!U23))</f>
        <v>8</v>
      </c>
      <c r="V23" s="65">
        <f>O23+'RD5'!V23</f>
        <v>1041</v>
      </c>
      <c r="W23" s="66">
        <v>2</v>
      </c>
      <c r="X23" s="1"/>
      <c r="Y23" s="1"/>
      <c r="Z23" s="1"/>
      <c r="AA23" t="s">
        <v>100</v>
      </c>
      <c r="AC23">
        <f>SUM(O14)</f>
        <v>185</v>
      </c>
      <c r="AD23" s="36"/>
      <c r="AE23" s="37"/>
      <c r="AF23" s="36"/>
      <c r="AH23" s="1"/>
      <c r="AI23" s="22"/>
      <c r="AJ23" s="7"/>
      <c r="AK23" s="1"/>
      <c r="AL23" s="8"/>
      <c r="AM23" s="1"/>
      <c r="AN23" s="8"/>
      <c r="AO23" s="1"/>
      <c r="AP23" s="7"/>
      <c r="AQ23" s="1"/>
      <c r="AR23" s="8"/>
      <c r="AS23" s="1"/>
      <c r="AT23" s="8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</row>
    <row r="24" spans="1:180" ht="15" customHeight="1" x14ac:dyDescent="0.35">
      <c r="A24" s="1"/>
      <c r="B24" s="63">
        <v>4</v>
      </c>
      <c r="C24" t="s">
        <v>125</v>
      </c>
      <c r="D24" s="64">
        <v>171</v>
      </c>
      <c r="E24" s="65">
        <v>5</v>
      </c>
      <c r="F24" s="65" t="str">
        <f>IF(AND(D25="NCR",D24="NCR"),"V",IF(AND(D25="NCR",D24="BYE"),"V",IF(AND(D25="BYE",D24="NCR"),"V",IF(AND(D25="BYE",D24="BYE"),"V",IF(D24&gt;D25,"W",IF(D24&lt;D25,"L","D"))))))</f>
        <v>W</v>
      </c>
      <c r="G24" s="65">
        <f>IF(F24="w",'RD5'!G24+1,'RD5'!G24)</f>
        <v>5</v>
      </c>
      <c r="H24" s="65">
        <f>IF(F24="d",'RD5'!H24+1,'RD5'!H24)</f>
        <v>1</v>
      </c>
      <c r="I24" s="65">
        <f>IF(OR(F24="l","ncr"),'RD5'!I24+1,'RD5'!I24)</f>
        <v>0</v>
      </c>
      <c r="J24" s="65">
        <f>IF(F24="w",'RD5'!J24+2,IF(F24="d",'RD5'!J24+1,'RD5'!J24))</f>
        <v>11</v>
      </c>
      <c r="K24" s="65">
        <f>D24+'RD5'!K24</f>
        <v>1072</v>
      </c>
      <c r="L24" s="66">
        <v>1</v>
      </c>
      <c r="M24" s="67">
        <v>4</v>
      </c>
      <c r="N24" t="s">
        <v>46</v>
      </c>
      <c r="O24" s="64">
        <v>166</v>
      </c>
      <c r="P24" s="65">
        <v>5</v>
      </c>
      <c r="Q24" s="65" t="str">
        <f>IF(AND(O25="NCR",O24="NCR"),"V",IF(AND(O25="NCR",O24="BYE"),"V",IF(AND(O25="BYE",O24="NCR"),"V",IF(AND(O25="BYE",O24="BYE"),"V",IF(O24&gt;O25,"W",IF(O24&lt;O25,"L","D"))))))</f>
        <v>L</v>
      </c>
      <c r="R24" s="65">
        <f>IF(Q24="w",'RD5'!R24+1,'RD5'!R24)</f>
        <v>1</v>
      </c>
      <c r="S24" s="65">
        <f>IF(Q24="d",'RD5'!S24+1,'RD5'!S24)</f>
        <v>0</v>
      </c>
      <c r="T24" s="65">
        <f>IF(OR(Q24="l","ncr"),'RD5'!T24+1,'RD5'!T24)</f>
        <v>5</v>
      </c>
      <c r="U24" s="65">
        <f>IF(Q24="w",'RD5'!U24+2,IF(Q24="d",'RD5'!U24+1,'RD5'!U24))</f>
        <v>2</v>
      </c>
      <c r="V24" s="65">
        <f>O24+'RD5'!V24</f>
        <v>1020</v>
      </c>
      <c r="W24" s="66">
        <v>6</v>
      </c>
      <c r="X24" s="1"/>
      <c r="Y24" s="1"/>
      <c r="Z24" s="1"/>
      <c r="AA24" t="s">
        <v>122</v>
      </c>
      <c r="AC24">
        <f>SUM(O19)</f>
        <v>179</v>
      </c>
      <c r="AD24" s="36"/>
      <c r="AE24" s="37"/>
      <c r="AF24" s="36"/>
      <c r="AH24" s="1"/>
      <c r="AI24" s="22"/>
      <c r="AJ24" s="7"/>
      <c r="AK24" s="1"/>
      <c r="AL24" s="8"/>
      <c r="AM24" s="1"/>
      <c r="AN24" s="8"/>
      <c r="AO24" s="1"/>
      <c r="AP24" s="7"/>
      <c r="AQ24" s="1"/>
      <c r="AR24" s="8"/>
      <c r="AS24" s="1"/>
      <c r="AT24" s="8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</row>
    <row r="25" spans="1:180" ht="15" customHeight="1" x14ac:dyDescent="0.35">
      <c r="A25" s="1"/>
      <c r="B25" s="63">
        <v>5</v>
      </c>
      <c r="C25" t="s">
        <v>126</v>
      </c>
      <c r="D25" s="64">
        <v>163</v>
      </c>
      <c r="E25" s="65">
        <v>4</v>
      </c>
      <c r="F25" s="65" t="str">
        <f>IF(AND(D24="NCR",D25="NCR"),"V",IF(AND(D24="NCR",D25="BYE"),"V",IF(AND(D24="BYE",D25="NCR"),"V",IF(AND(D24="BYE",D25="BYE"),"V",IF(D25&gt;D24,"W",IF(D25&lt;D24,"L","D"))))))</f>
        <v>L</v>
      </c>
      <c r="G25" s="65">
        <f>IF(F25="w",'RD5'!G25+1,'RD5'!G25)</f>
        <v>0</v>
      </c>
      <c r="H25" s="65">
        <f>IF(F25="d",'RD5'!H25+1,'RD5'!H25)</f>
        <v>0</v>
      </c>
      <c r="I25" s="65">
        <f>IF(OR(F25="l","ncr"),'RD5'!I25+1,'RD5'!I25)</f>
        <v>6</v>
      </c>
      <c r="J25" s="65">
        <f>IF(F25="w",'RD5'!J25+2,IF(F25="d",'RD5'!J25+1,'RD5'!J25))</f>
        <v>0</v>
      </c>
      <c r="K25" s="65">
        <f>D25+'RD5'!K25</f>
        <v>1022</v>
      </c>
      <c r="L25" s="66">
        <v>6</v>
      </c>
      <c r="M25" s="67">
        <v>5</v>
      </c>
      <c r="N25" t="s">
        <v>19</v>
      </c>
      <c r="O25" s="64">
        <v>167</v>
      </c>
      <c r="P25" s="65">
        <v>4</v>
      </c>
      <c r="Q25" s="65" t="str">
        <f>IF(AND(O24="NCR",O25="NCR"),"V",IF(AND(O24="NCR",O25="BYE"),"V",IF(AND(O24="BYE",O25="NCR"),"V",IF(AND(O24="BYE",O25="BYE"),"V",IF(O25&gt;O24,"W",IF(O25&lt;O24,"L","D"))))))</f>
        <v>W</v>
      </c>
      <c r="R25" s="65">
        <f>IF(Q25="w",'RD5'!R25+1,'RD5'!R25)</f>
        <v>3</v>
      </c>
      <c r="S25" s="65">
        <f>IF(Q25="d",'RD5'!S25+1,'RD5'!S25)</f>
        <v>0</v>
      </c>
      <c r="T25" s="65">
        <f>IF(OR(Q25="l","ncr"),'RD5'!T25+1,'RD5'!T25)</f>
        <v>3</v>
      </c>
      <c r="U25" s="65">
        <f>IF(Q25="w",'RD5'!U25+2,IF(Q25="d",'RD5'!U25+1,'RD5'!U25))</f>
        <v>6</v>
      </c>
      <c r="V25" s="65">
        <f>O25+'RD5'!V25</f>
        <v>1008</v>
      </c>
      <c r="W25" s="66">
        <v>3</v>
      </c>
      <c r="X25" s="1"/>
      <c r="Y25" s="1"/>
      <c r="Z25" s="1"/>
      <c r="AA25" t="s">
        <v>51</v>
      </c>
      <c r="AC25">
        <f>SUM(D23)</f>
        <v>181</v>
      </c>
      <c r="AD25" s="36"/>
      <c r="AE25" s="37"/>
      <c r="AF25" s="36"/>
      <c r="AH25" s="1"/>
      <c r="AI25" s="22"/>
      <c r="AJ25" s="7"/>
      <c r="AK25" s="1"/>
      <c r="AL25" s="8"/>
      <c r="AM25" s="1"/>
      <c r="AN25" s="8"/>
      <c r="AO25" s="1"/>
      <c r="AP25" s="7"/>
      <c r="AQ25" s="1"/>
      <c r="AR25" s="8"/>
      <c r="AS25" s="1"/>
      <c r="AT25" s="8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</row>
    <row r="26" spans="1:180" ht="15" customHeight="1" x14ac:dyDescent="0.35">
      <c r="A26" s="1"/>
      <c r="B26" s="63">
        <v>6</v>
      </c>
      <c r="C26" t="s">
        <v>127</v>
      </c>
      <c r="D26" s="64">
        <v>167</v>
      </c>
      <c r="E26" s="65">
        <v>3</v>
      </c>
      <c r="F26" s="65" t="str">
        <f>IF(AND(D23="NCR",D26="NCR"),"V",IF(AND(D23="NCR",D26="BYE"),"V",IF(AND(D23="BYE",D26="NCR"),"V",IF(AND(D23="BYE",D26="BYE"),"V",IF(D26&gt;D23,"W",IF(D26&lt;D23,"L","D"))))))</f>
        <v>L</v>
      </c>
      <c r="G26" s="65">
        <f>IF(F26="w",'RD5'!G26+1,'RD5'!G26)</f>
        <v>1</v>
      </c>
      <c r="H26" s="65">
        <f>IF(F26="d",'RD5'!H26+1,'RD5'!H26)</f>
        <v>1</v>
      </c>
      <c r="I26" s="65">
        <f>IF(OR(F26="l","ncr"),'RD5'!I26+1,'RD5'!I26)</f>
        <v>4</v>
      </c>
      <c r="J26" s="65">
        <f>IF(F26="w",'RD5'!J26+2,IF(F26="d",'RD5'!J26+1,'RD5'!J26))</f>
        <v>3</v>
      </c>
      <c r="K26" s="65">
        <f>D26+'RD5'!K26</f>
        <v>1027</v>
      </c>
      <c r="L26" s="66">
        <v>5</v>
      </c>
      <c r="M26" s="67">
        <v>6</v>
      </c>
      <c r="N26" t="s">
        <v>41</v>
      </c>
      <c r="O26" s="64">
        <v>168</v>
      </c>
      <c r="P26" s="65">
        <v>3</v>
      </c>
      <c r="Q26" s="65" t="str">
        <f>IF(AND(O23="NCR",O26="NCR"),"V",IF(AND(O23="NCR",O26="BYE"),"V",IF(AND(O23="BYE",O26="NCR"),"V",IF(AND(O23="BYE",O26="BYE"),"V",IF(O26&gt;O23,"W",IF(O26&lt;O23,"L","D"))))))</f>
        <v>L</v>
      </c>
      <c r="R26" s="65">
        <f>IF(Q26="w",'RD5'!R26+1,'RD5'!R26)</f>
        <v>2</v>
      </c>
      <c r="S26" s="65">
        <f>IF(Q26="d",'RD5'!S26+1,'RD5'!S26)</f>
        <v>0</v>
      </c>
      <c r="T26" s="65">
        <f>IF(OR(Q26="l","ncr"),'RD5'!T26+1,'RD5'!T26)</f>
        <v>4</v>
      </c>
      <c r="U26" s="65">
        <f>IF(Q26="w",'RD5'!U26+2,IF(Q26="d",'RD5'!U26+1,'RD5'!U26))</f>
        <v>4</v>
      </c>
      <c r="V26" s="65">
        <f>O26+'RD5'!V26</f>
        <v>1020</v>
      </c>
      <c r="W26" s="66">
        <v>5</v>
      </c>
      <c r="X26" s="1"/>
      <c r="Y26" s="1"/>
      <c r="Z26" s="1"/>
      <c r="AC26" s="151">
        <f>SUM(AC23:AC25)</f>
        <v>545</v>
      </c>
      <c r="AD26" s="36"/>
      <c r="AE26" s="36"/>
      <c r="AF26" s="36"/>
      <c r="AH26" s="1"/>
      <c r="AI26" s="22"/>
      <c r="AJ26" s="7"/>
      <c r="AK26" s="1"/>
      <c r="AL26" s="8"/>
      <c r="AM26" s="1"/>
      <c r="AN26" s="8"/>
      <c r="AO26" s="1"/>
      <c r="AP26" s="7"/>
      <c r="AQ26" s="1"/>
      <c r="AR26" s="8"/>
      <c r="AS26" s="1"/>
      <c r="AT26" s="8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</row>
    <row r="27" spans="1:180" ht="15" customHeight="1" x14ac:dyDescent="0.35">
      <c r="A27" s="1"/>
      <c r="B27" s="58"/>
      <c r="C27" s="59" t="s">
        <v>37</v>
      </c>
      <c r="D27" s="68" t="s">
        <v>4</v>
      </c>
      <c r="E27" s="60" t="s">
        <v>5</v>
      </c>
      <c r="F27" s="60" t="s">
        <v>6</v>
      </c>
      <c r="G27" s="60" t="s">
        <v>7</v>
      </c>
      <c r="H27" s="60" t="s">
        <v>8</v>
      </c>
      <c r="I27" s="60" t="s">
        <v>9</v>
      </c>
      <c r="J27" s="60" t="s">
        <v>10</v>
      </c>
      <c r="K27" s="60" t="s">
        <v>11</v>
      </c>
      <c r="L27" s="69" t="s">
        <v>12</v>
      </c>
      <c r="M27" s="62"/>
      <c r="N27" s="59" t="s">
        <v>38</v>
      </c>
      <c r="O27" s="68" t="s">
        <v>4</v>
      </c>
      <c r="P27" s="60" t="s">
        <v>5</v>
      </c>
      <c r="Q27" s="60" t="s">
        <v>6</v>
      </c>
      <c r="R27" s="60" t="s">
        <v>7</v>
      </c>
      <c r="S27" s="60" t="s">
        <v>8</v>
      </c>
      <c r="T27" s="60" t="s">
        <v>9</v>
      </c>
      <c r="U27" s="60" t="s">
        <v>10</v>
      </c>
      <c r="V27" s="60" t="s">
        <v>11</v>
      </c>
      <c r="W27" s="69" t="s">
        <v>12</v>
      </c>
      <c r="X27" s="1"/>
      <c r="Y27" s="1"/>
      <c r="Z27" s="1"/>
      <c r="AA27" s="151" t="s">
        <v>110</v>
      </c>
      <c r="AD27" s="34"/>
      <c r="AE27" s="34"/>
      <c r="AF27" s="34"/>
      <c r="AH27" s="1"/>
      <c r="AI27" s="22"/>
      <c r="AJ27" s="7"/>
      <c r="AK27" s="1"/>
      <c r="AL27" s="8"/>
      <c r="AM27" s="1"/>
      <c r="AN27" s="8"/>
      <c r="AO27" s="1"/>
      <c r="AP27" s="7"/>
      <c r="AQ27" s="1"/>
      <c r="AR27" s="8"/>
      <c r="AS27" s="1"/>
      <c r="AT27" s="8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</row>
    <row r="28" spans="1:180" ht="15" customHeight="1" x14ac:dyDescent="0.35">
      <c r="A28" s="1"/>
      <c r="B28" s="63">
        <v>1</v>
      </c>
      <c r="C28" t="s">
        <v>103</v>
      </c>
      <c r="D28" s="64">
        <v>178</v>
      </c>
      <c r="E28" s="65">
        <v>2</v>
      </c>
      <c r="F28" s="65" t="str">
        <f>IF(AND(D29="NCR",D28="NCR"),"V",IF(AND(D29="NCR",D28="BYE"),"V",IF(AND(D29="BYE",D28="NCR"),"V",IF(AND(D29="BYE",D28="BYE"),"V",IF(D28&gt;D29,"W",IF(D28&lt;D29,"L","D"))))))</f>
        <v>W</v>
      </c>
      <c r="G28" s="65">
        <f>IF(F28="w",'RD5'!G28+1,'RD5'!G28)</f>
        <v>6</v>
      </c>
      <c r="H28" s="65">
        <f>IF(F28="d",'RD5'!H28+1,'RD5'!H28)</f>
        <v>0</v>
      </c>
      <c r="I28" s="65">
        <f>IF(OR(F28="l","ncr"),'RD5'!I28+1,'RD5'!I28)</f>
        <v>0</v>
      </c>
      <c r="J28" s="65">
        <f>IF(F28="w",'RD5'!J28+2,IF(F28="d",'RD5'!J28+1,'RD5'!J28))</f>
        <v>12</v>
      </c>
      <c r="K28" s="65">
        <f>D28+'RD5'!K28</f>
        <v>1061</v>
      </c>
      <c r="L28" s="66">
        <v>1</v>
      </c>
      <c r="M28" s="67">
        <v>1</v>
      </c>
      <c r="N28" t="s">
        <v>116</v>
      </c>
      <c r="O28" s="64">
        <v>180</v>
      </c>
      <c r="P28" s="65">
        <v>2</v>
      </c>
      <c r="Q28" s="65" t="str">
        <f>IF(AND(O29="NCR",O28="NCR"),"V",IF(AND(O29="NCR",O28="BYE"),"V",IF(AND(O29="BYE",O28="NCR"),"V",IF(AND(O29="BYE",O28="BYE"),"V",IF(O28&gt;O29,"W",IF(O28&lt;O29,"L","D"))))))</f>
        <v>W</v>
      </c>
      <c r="R28" s="65">
        <f>IF(Q28="w",'RD5'!R28+1,'RD5'!R28)</f>
        <v>5</v>
      </c>
      <c r="S28" s="65">
        <f>IF(Q28="d",'RD5'!S28+1,'RD5'!S28)</f>
        <v>1</v>
      </c>
      <c r="T28" s="65">
        <f>IF(OR(Q28="l","ncr"),'RD5'!T28+1,'RD5'!T28)</f>
        <v>0</v>
      </c>
      <c r="U28" s="65">
        <f>IF(Q28="w",'RD5'!U28+2,IF(Q28="d",'RD5'!U28+1,'RD5'!U28))</f>
        <v>11</v>
      </c>
      <c r="V28" s="65">
        <f>O28+'RD5'!V28</f>
        <v>1061</v>
      </c>
      <c r="W28" s="66">
        <v>1</v>
      </c>
      <c r="X28" s="1"/>
      <c r="Y28" s="1"/>
      <c r="Z28" s="1"/>
      <c r="AA28" t="s">
        <v>27</v>
      </c>
      <c r="AC28">
        <f>SUM(O18)</f>
        <v>181</v>
      </c>
      <c r="AD28" s="36"/>
      <c r="AE28" s="37"/>
      <c r="AF28" s="36"/>
      <c r="AH28" s="1"/>
      <c r="AI28" s="22"/>
      <c r="AJ28" s="7"/>
      <c r="AK28" s="1"/>
      <c r="AL28" s="8"/>
      <c r="AM28" s="1"/>
      <c r="AN28" s="8"/>
      <c r="AO28" s="1"/>
      <c r="AP28" s="7"/>
      <c r="AQ28" s="1"/>
      <c r="AR28" s="8"/>
      <c r="AS28" s="1"/>
      <c r="AT28" s="8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</row>
    <row r="29" spans="1:180" ht="15" customHeight="1" x14ac:dyDescent="0.35">
      <c r="A29" s="1"/>
      <c r="B29" s="63">
        <v>2</v>
      </c>
      <c r="C29" t="s">
        <v>34</v>
      </c>
      <c r="D29" s="64">
        <v>175</v>
      </c>
      <c r="E29" s="65">
        <v>1</v>
      </c>
      <c r="F29" s="65" t="str">
        <f>IF(AND(D28="NCR",D29="NCR"),"V",IF(AND(D28="NCR",D29="BYE"),"V",IF(AND(D28="BYE",D29="NCR"),"V",IF(AND(D28="BYE",D29="BYE"),"V",IF(D29&gt;D28,"W",IF(D29&lt;D28,"L","D"))))))</f>
        <v>L</v>
      </c>
      <c r="G29" s="65">
        <f>IF(F29="w",'RD5'!G29+1,'RD5'!G29)</f>
        <v>0</v>
      </c>
      <c r="H29" s="65">
        <f>IF(F29="d",'RD5'!H29+1,'RD5'!H29)</f>
        <v>2</v>
      </c>
      <c r="I29" s="65">
        <f>IF(OR(F29="l","ncr"),'RD5'!I29+1,'RD5'!I29)</f>
        <v>4</v>
      </c>
      <c r="J29" s="65">
        <f>IF(F29="w",'RD5'!J29+2,IF(F29="d",'RD5'!J29+1,'RD5'!J29))</f>
        <v>2</v>
      </c>
      <c r="K29" s="65">
        <f>D29+'RD5'!K29</f>
        <v>991</v>
      </c>
      <c r="L29" s="66">
        <v>6</v>
      </c>
      <c r="M29" s="67">
        <v>2</v>
      </c>
      <c r="N29" t="s">
        <v>55</v>
      </c>
      <c r="O29" s="64">
        <v>161</v>
      </c>
      <c r="P29" s="65">
        <v>1</v>
      </c>
      <c r="Q29" s="65" t="str">
        <f>IF(AND(O28="NCR",O29="NCR"),"V",IF(AND(O28="NCR",O29="BYE"),"V",IF(AND(O28="BYE",O29="NCR"),"V",IF(AND(O28="BYE",O29="BYE"),"V",IF(O29&gt;O28,"W",IF(O29&lt;O28,"L","D"))))))</f>
        <v>L</v>
      </c>
      <c r="R29" s="65">
        <f>IF(Q29="w",'RD5'!R29+1,'RD5'!R29)</f>
        <v>1</v>
      </c>
      <c r="S29" s="65">
        <f>IF(Q29="d",'RD5'!S29+1,'RD5'!S29)</f>
        <v>1</v>
      </c>
      <c r="T29" s="65">
        <f>IF(OR(Q29="l","ncr"),'RD5'!T29+1,'RD5'!T29)</f>
        <v>4</v>
      </c>
      <c r="U29" s="65">
        <f>IF(Q29="w",'RD5'!U29+2,IF(Q29="d",'RD5'!U29+1,'RD5'!U29))</f>
        <v>3</v>
      </c>
      <c r="V29" s="65">
        <f>O29+'RD5'!V29</f>
        <v>987</v>
      </c>
      <c r="W29" s="66">
        <v>5</v>
      </c>
      <c r="X29" s="1"/>
      <c r="Y29" s="1"/>
      <c r="Z29" s="1"/>
      <c r="AA29" t="s">
        <v>103</v>
      </c>
      <c r="AC29">
        <f>SUM(D28)</f>
        <v>178</v>
      </c>
      <c r="AD29" s="36"/>
      <c r="AE29" s="37"/>
      <c r="AF29" s="36"/>
      <c r="AH29" s="1"/>
      <c r="AI29" s="22"/>
      <c r="AJ29" s="7"/>
      <c r="AK29" s="1"/>
      <c r="AL29" s="8"/>
      <c r="AM29" s="1"/>
      <c r="AN29" s="8"/>
      <c r="AO29" s="1"/>
      <c r="AP29" s="7"/>
      <c r="AQ29" s="1"/>
      <c r="AR29" s="8"/>
      <c r="AS29" s="1"/>
      <c r="AT29" s="8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</row>
    <row r="30" spans="1:180" ht="15" customHeight="1" x14ac:dyDescent="0.35">
      <c r="A30" s="1"/>
      <c r="B30" s="63">
        <v>3</v>
      </c>
      <c r="C30" t="s">
        <v>136</v>
      </c>
      <c r="D30" s="64">
        <v>181</v>
      </c>
      <c r="E30" s="65">
        <v>6</v>
      </c>
      <c r="F30" s="65" t="str">
        <f>IF(AND(D33="NCR",D30="NCR"),"V",IF(AND(D33="NCR",D30="BYE"),"V",IF(AND(D33="BYE",D30="NCR"),"V",IF(AND(D33="BYE",D30="BYE"),"V",IF(D30&gt;D33,"W",IF(D30&lt;D33,"L","D"))))))</f>
        <v>W</v>
      </c>
      <c r="G30" s="65">
        <f>IF(F30="w",'RD5'!G30+1,'RD5'!G30)</f>
        <v>4</v>
      </c>
      <c r="H30" s="65">
        <f>IF(F30="d",'RD5'!H30+1,'RD5'!H30)</f>
        <v>0</v>
      </c>
      <c r="I30" s="65">
        <f>IF(OR(F30="l","ncr"),'RD5'!I30+1,'RD5'!I30)</f>
        <v>2</v>
      </c>
      <c r="J30" s="65">
        <f>IF(F30="w",'RD5'!J30+2,IF(F30="d",'RD5'!J30+1,'RD5'!J30))</f>
        <v>8</v>
      </c>
      <c r="K30" s="65">
        <f>D30+'RD5'!K30</f>
        <v>1028</v>
      </c>
      <c r="L30" s="66">
        <v>2</v>
      </c>
      <c r="M30" s="67">
        <v>3</v>
      </c>
      <c r="N30" t="s">
        <v>40</v>
      </c>
      <c r="O30" s="64">
        <v>167</v>
      </c>
      <c r="P30" s="65">
        <v>6</v>
      </c>
      <c r="Q30" s="65" t="str">
        <f>IF(AND(O33="NCR",O30="NCR"),"V",IF(AND(O33="NCR",O30="BYE"),"V",IF(AND(O33="BYE",O30="NCR"),"V",IF(AND(O33="BYE",O30="BYE"),"V",IF(O30&gt;O33,"W",IF(O30&lt;O33,"L","D"))))))</f>
        <v>L</v>
      </c>
      <c r="R30" s="65">
        <f>IF(Q30="w",'RD5'!R30+1,'RD5'!R30)</f>
        <v>1</v>
      </c>
      <c r="S30" s="65">
        <f>IF(Q30="d",'RD5'!S30+1,'RD5'!S30)</f>
        <v>1</v>
      </c>
      <c r="T30" s="65">
        <f>IF(OR(Q30="l","ncr"),'RD5'!T30+1,'RD5'!T30)</f>
        <v>4</v>
      </c>
      <c r="U30" s="65">
        <f>IF(Q30="w",'RD5'!U30+2,IF(Q30="d",'RD5'!U30+1,'RD5'!U30))</f>
        <v>3</v>
      </c>
      <c r="V30" s="65">
        <f>O30+'RD5'!V30</f>
        <v>993</v>
      </c>
      <c r="W30" s="66">
        <v>4</v>
      </c>
      <c r="X30" s="1"/>
      <c r="Y30" s="1"/>
      <c r="Z30" s="1"/>
      <c r="AA30" t="s">
        <v>40</v>
      </c>
      <c r="AC30">
        <f>SUM(O30)</f>
        <v>167</v>
      </c>
      <c r="AD30" s="36"/>
      <c r="AE30" s="37"/>
      <c r="AF30" s="36"/>
      <c r="AH30" s="1"/>
      <c r="AI30" s="11"/>
      <c r="AJ30" s="7"/>
      <c r="AK30" s="1"/>
      <c r="AL30" s="8"/>
      <c r="AM30" s="1"/>
      <c r="AN30" s="8"/>
      <c r="AO30" s="1"/>
      <c r="AP30" s="7"/>
      <c r="AQ30" s="1"/>
      <c r="AR30" s="8"/>
      <c r="AS30" s="1"/>
      <c r="AT30" s="8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</row>
    <row r="31" spans="1:180" ht="15" customHeight="1" x14ac:dyDescent="0.35">
      <c r="A31" s="1"/>
      <c r="B31" s="63">
        <v>4</v>
      </c>
      <c r="C31" t="s">
        <v>44</v>
      </c>
      <c r="D31" s="64">
        <v>182</v>
      </c>
      <c r="E31" s="65">
        <v>5</v>
      </c>
      <c r="F31" s="65" t="str">
        <f>IF(AND(D32="NCR",D31="NCR"),"V",IF(AND(D32="NCR",D31="BYE"),"V",IF(AND(D32="BYE",D31="NCR"),"V",IF(AND(D32="BYE",D31="BYE"),"V",IF(D31&gt;D32,"W",IF(D31&lt;D32,"L","D"))))))</f>
        <v>W</v>
      </c>
      <c r="G31" s="65">
        <f>IF(F31="w",'RD5'!G31+1,'RD5'!G31)</f>
        <v>2</v>
      </c>
      <c r="H31" s="65">
        <f>IF(F31="d",'RD5'!H31+1,'RD5'!H31)</f>
        <v>1</v>
      </c>
      <c r="I31" s="65">
        <f>IF(OR(F31="l","ncr"),'RD5'!I31+1,'RD5'!I31)</f>
        <v>3</v>
      </c>
      <c r="J31" s="65">
        <f>IF(F31="w",'RD5'!J31+2,IF(F31="d",'RD5'!J31+1,'RD5'!J31))</f>
        <v>5</v>
      </c>
      <c r="K31" s="65">
        <f>D31+'RD5'!K31</f>
        <v>1017</v>
      </c>
      <c r="L31" s="66">
        <v>3</v>
      </c>
      <c r="M31" s="67">
        <v>4</v>
      </c>
      <c r="N31" t="s">
        <v>106</v>
      </c>
      <c r="O31" s="64">
        <v>180</v>
      </c>
      <c r="P31" s="65">
        <v>5</v>
      </c>
      <c r="Q31" s="65" t="str">
        <f>IF(AND(O32="NCR",O31="NCR"),"V",IF(AND(O32="NCR",O31="BYE"),"V",IF(AND(O32="BYE",O31="NCR"),"V",IF(AND(O32="BYE",O31="BYE"),"V",IF(O31&gt;O32,"W",IF(O31&lt;O32,"L","D"))))))</f>
        <v>W</v>
      </c>
      <c r="R31" s="65">
        <f>IF(Q31="w",'RD5'!R31+1,'RD5'!R31)</f>
        <v>4</v>
      </c>
      <c r="S31" s="65">
        <f>IF(Q31="d",'RD5'!S31+1,'RD5'!S31)</f>
        <v>0</v>
      </c>
      <c r="T31" s="65">
        <f>IF(OR(Q31="l","ncr"),'RD5'!T31+1,'RD5'!T31)</f>
        <v>2</v>
      </c>
      <c r="U31" s="65">
        <f>IF(Q31="w",'RD5'!U31+2,IF(Q31="d",'RD5'!U31+1,'RD5'!U31))</f>
        <v>8</v>
      </c>
      <c r="V31" s="65">
        <f>O31+'RD5'!V31</f>
        <v>993</v>
      </c>
      <c r="W31" s="66">
        <v>2</v>
      </c>
      <c r="X31" s="1"/>
      <c r="Y31" s="1"/>
      <c r="Z31" s="1"/>
      <c r="AC31" s="151">
        <f>SUM(AC28:AC30)</f>
        <v>526</v>
      </c>
      <c r="AD31" s="36"/>
      <c r="AE31" s="36"/>
      <c r="AF31" s="36"/>
      <c r="AH31" s="1"/>
      <c r="AI31" s="11"/>
      <c r="AJ31" s="7"/>
      <c r="AK31" s="1"/>
      <c r="AL31" s="8"/>
      <c r="AM31" s="1"/>
      <c r="AN31" s="8"/>
      <c r="AO31" s="1"/>
      <c r="AP31" s="7"/>
      <c r="AQ31" s="1"/>
      <c r="AR31" s="8"/>
      <c r="AS31" s="1"/>
      <c r="AT31" s="8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</row>
    <row r="32" spans="1:180" ht="15" customHeight="1" x14ac:dyDescent="0.35">
      <c r="A32" s="1"/>
      <c r="B32" s="63">
        <v>5</v>
      </c>
      <c r="C32" t="s">
        <v>102</v>
      </c>
      <c r="D32" s="64">
        <v>162</v>
      </c>
      <c r="E32" s="65">
        <v>4</v>
      </c>
      <c r="F32" s="65" t="str">
        <f>IF(AND(D31="NCR",D32="NCR"),"V",IF(AND(D31="NCR",D32="BYE"),"V",IF(AND(D31="BYE",D32="NCR"),"V",IF(AND(D31="BYE",D32="BYE"),"V",IF(D32&gt;D31,"W",IF(D32&lt;D31,"L","D"))))))</f>
        <v>L</v>
      </c>
      <c r="G32" s="65">
        <f>IF(F32="w",'RD5'!G32+1,'RD5'!G32)</f>
        <v>2</v>
      </c>
      <c r="H32" s="65">
        <f>IF(F32="d",'RD5'!H32+1,'RD5'!H32)</f>
        <v>1</v>
      </c>
      <c r="I32" s="65">
        <f>IF(OR(F32="l","ncr"),'RD5'!I32+1,'RD5'!I32)</f>
        <v>3</v>
      </c>
      <c r="J32" s="65">
        <f>IF(F32="w",'RD5'!J32+2,IF(F32="d",'RD5'!J32+1,'RD5'!J32))</f>
        <v>5</v>
      </c>
      <c r="K32" s="65">
        <f>D32+'RD5'!K32</f>
        <v>843</v>
      </c>
      <c r="L32" s="66">
        <v>4</v>
      </c>
      <c r="M32" s="67">
        <v>5</v>
      </c>
      <c r="N32" t="s">
        <v>32</v>
      </c>
      <c r="O32" s="64" t="s">
        <v>159</v>
      </c>
      <c r="P32" s="65">
        <v>4</v>
      </c>
      <c r="Q32" s="65" t="str">
        <f>IF(AND(O31="NCR",O32="NCR"),"V",IF(AND(O31="NCR",O32="BYE"),"V",IF(AND(O31="BYE",O32="NCR"),"V",IF(AND(O31="BYE",O32="BYE"),"V",IF(O32&gt;O31,"W",IF(O32&lt;O31,"L","D"))))))</f>
        <v>L</v>
      </c>
      <c r="R32" s="65">
        <f>IF(Q32="w",'RD5'!R32+1,'RD5'!R32)</f>
        <v>1</v>
      </c>
      <c r="S32" s="65">
        <f>IF(Q32="d",'RD5'!S32+1,'RD5'!S32)</f>
        <v>1</v>
      </c>
      <c r="T32" s="65">
        <f>IF(OR(Q32="l","ncr"),'RD5'!T32+1,'RD5'!T32)</f>
        <v>4</v>
      </c>
      <c r="U32" s="65">
        <f>IF(Q32="w",'RD5'!U32+2,IF(Q32="d",'RD5'!U32+1,'RD5'!U32))</f>
        <v>3</v>
      </c>
      <c r="V32" s="65">
        <f>O32+'RD5'!V32</f>
        <v>818</v>
      </c>
      <c r="W32" s="66">
        <v>6</v>
      </c>
      <c r="X32" s="1"/>
      <c r="Y32" s="1"/>
      <c r="Z32" s="1"/>
      <c r="AA32" s="151" t="s">
        <v>141</v>
      </c>
      <c r="AD32" s="34"/>
      <c r="AE32" s="34"/>
      <c r="AF32" s="34"/>
      <c r="AH32" s="1"/>
      <c r="AI32" s="11"/>
      <c r="AJ32" s="7"/>
      <c r="AK32" s="1"/>
      <c r="AL32" s="8"/>
      <c r="AM32" s="1"/>
      <c r="AN32" s="8"/>
      <c r="AO32" s="1"/>
      <c r="AP32" s="7"/>
      <c r="AQ32" s="1"/>
      <c r="AR32" s="8"/>
      <c r="AS32" s="1"/>
      <c r="AT32" s="8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</row>
    <row r="33" spans="1:180" ht="15" customHeight="1" x14ac:dyDescent="0.35">
      <c r="A33" s="1"/>
      <c r="B33" s="63">
        <v>6</v>
      </c>
      <c r="C33" t="s">
        <v>137</v>
      </c>
      <c r="D33" s="64">
        <v>172</v>
      </c>
      <c r="E33" s="65">
        <v>3</v>
      </c>
      <c r="F33" s="65" t="str">
        <f>IF(AND(D30="NCR",D33="NCR"),"V",IF(AND(D30="NCR",D33="BYE"),"V",IF(AND(D30="BYE",D33="NCR"),"V",IF(AND(D30="BYE",D33="BYE"),"V",IF(D33&gt;D30,"W",IF(D33&lt;D30,"L","D"))))))</f>
        <v>L</v>
      </c>
      <c r="G33" s="65">
        <f>IF(F33="w",'RD5'!G33+1,'RD5'!G33)</f>
        <v>2</v>
      </c>
      <c r="H33" s="65">
        <f>IF(F33="d",'RD5'!H33+1,'RD5'!H33)</f>
        <v>0</v>
      </c>
      <c r="I33" s="65">
        <f>IF(OR(F33="l","ncr"),'RD5'!I33+1,'RD5'!I33)</f>
        <v>4</v>
      </c>
      <c r="J33" s="65">
        <f>IF(F33="w",'RD5'!J33+2,IF(F33="d",'RD5'!J33+1,'RD5'!J33))</f>
        <v>4</v>
      </c>
      <c r="K33" s="65">
        <f>D33+'RD5'!K33</f>
        <v>981</v>
      </c>
      <c r="L33" s="66">
        <v>5</v>
      </c>
      <c r="M33" s="67">
        <v>6</v>
      </c>
      <c r="N33" t="s">
        <v>117</v>
      </c>
      <c r="O33" s="64">
        <v>168</v>
      </c>
      <c r="P33" s="65">
        <v>3</v>
      </c>
      <c r="Q33" s="65" t="str">
        <f>IF(AND(O30="NCR",O33="NCR"),"V",IF(AND(O30="NCR",O33="BYE"),"V",IF(AND(O30="BYE",O33="NCR"),"V",IF(AND(O30="BYE",O33="BYE"),"V",IF(O33&gt;O30,"W",IF(O33&lt;O30,"L","D"))))))</f>
        <v>W</v>
      </c>
      <c r="R33" s="65">
        <f>IF(Q33="w",'RD5'!R33+1,'RD5'!R33)</f>
        <v>4</v>
      </c>
      <c r="S33" s="65">
        <f>IF(Q33="d",'RD5'!S33+1,'RD5'!S33)</f>
        <v>0</v>
      </c>
      <c r="T33" s="65">
        <f>IF(OR(Q33="l","ncr"),'RD5'!T33+1,'RD5'!T33)</f>
        <v>2</v>
      </c>
      <c r="U33" s="65">
        <f>IF(Q33="w",'RD5'!U33+2,IF(Q33="d",'RD5'!U33+1,'RD5'!U33))</f>
        <v>8</v>
      </c>
      <c r="V33" s="65">
        <f>O33+'RD5'!V33</f>
        <v>986</v>
      </c>
      <c r="W33" s="66">
        <v>3</v>
      </c>
      <c r="X33" s="1"/>
      <c r="Y33" s="1"/>
      <c r="Z33" s="1"/>
      <c r="AA33" t="s">
        <v>99</v>
      </c>
      <c r="AC33">
        <f>SUM(O21)</f>
        <v>182</v>
      </c>
      <c r="AD33" s="36"/>
      <c r="AE33" s="37"/>
      <c r="AF33" s="36"/>
      <c r="AH33" s="1"/>
      <c r="AI33" s="11"/>
      <c r="AJ33" s="7"/>
      <c r="AK33" s="1"/>
      <c r="AL33" s="8"/>
      <c r="AM33" s="1"/>
      <c r="AN33" s="8"/>
      <c r="AO33" s="1"/>
      <c r="AP33" s="7"/>
      <c r="AQ33" s="1"/>
      <c r="AR33" s="8"/>
      <c r="AS33" s="1"/>
      <c r="AT33" s="8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</row>
    <row r="34" spans="1:180" ht="15" customHeight="1" x14ac:dyDescent="0.35">
      <c r="A34" s="1"/>
      <c r="B34" s="58"/>
      <c r="C34" s="59" t="s">
        <v>47</v>
      </c>
      <c r="D34" s="68" t="s">
        <v>4</v>
      </c>
      <c r="E34" s="60" t="s">
        <v>5</v>
      </c>
      <c r="F34" s="60" t="s">
        <v>6</v>
      </c>
      <c r="G34" s="60" t="s">
        <v>7</v>
      </c>
      <c r="H34" s="60" t="s">
        <v>8</v>
      </c>
      <c r="I34" s="60" t="s">
        <v>9</v>
      </c>
      <c r="J34" s="60" t="s">
        <v>10</v>
      </c>
      <c r="K34" s="60" t="s">
        <v>11</v>
      </c>
      <c r="L34" s="69" t="s">
        <v>12</v>
      </c>
      <c r="M34" s="62"/>
      <c r="N34" s="59" t="s">
        <v>48</v>
      </c>
      <c r="O34" s="68" t="s">
        <v>49</v>
      </c>
      <c r="P34" s="60" t="s">
        <v>5</v>
      </c>
      <c r="Q34" s="60" t="s">
        <v>6</v>
      </c>
      <c r="R34" s="60" t="s">
        <v>7</v>
      </c>
      <c r="S34" s="60" t="s">
        <v>8</v>
      </c>
      <c r="T34" s="60" t="s">
        <v>9</v>
      </c>
      <c r="U34" s="60" t="s">
        <v>10</v>
      </c>
      <c r="V34" s="60" t="s">
        <v>11</v>
      </c>
      <c r="W34" s="69" t="s">
        <v>12</v>
      </c>
      <c r="X34" s="1"/>
      <c r="Y34" s="1"/>
      <c r="Z34" s="1"/>
      <c r="AA34" t="s">
        <v>41</v>
      </c>
      <c r="AC34">
        <f>SUM(O26)</f>
        <v>168</v>
      </c>
      <c r="AD34" s="36"/>
      <c r="AE34" s="37"/>
      <c r="AF34" s="36"/>
      <c r="AH34" s="1"/>
      <c r="AI34" s="11"/>
      <c r="AJ34" s="7"/>
      <c r="AK34" s="1"/>
      <c r="AL34" s="8"/>
      <c r="AM34" s="1"/>
      <c r="AN34" s="8"/>
      <c r="AO34" s="1"/>
      <c r="AP34" s="7"/>
      <c r="AQ34" s="1"/>
      <c r="AR34" s="8"/>
      <c r="AS34" s="1"/>
      <c r="AT34" s="8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</row>
    <row r="35" spans="1:180" ht="15" customHeight="1" x14ac:dyDescent="0.35">
      <c r="A35" s="1"/>
      <c r="B35" s="63">
        <v>1</v>
      </c>
      <c r="C35" t="s">
        <v>52</v>
      </c>
      <c r="D35" s="64">
        <v>140</v>
      </c>
      <c r="E35" s="65">
        <v>2</v>
      </c>
      <c r="F35" s="65" t="str">
        <f>IF(AND(D36="NCR",D35="NCR"),"V",IF(AND(D36="NCR",D35="BYE"),"V",IF(AND(D36="BYE",D35="NCR"),"V",IF(AND(D36="BYE",D35="BYE"),"V",IF(D35&gt;D36,"W",IF(D35&lt;D36,"L","D"))))))</f>
        <v>L</v>
      </c>
      <c r="G35" s="65">
        <f>IF(F35="w",'RD5'!G35+1,'RD5'!G35)</f>
        <v>1</v>
      </c>
      <c r="H35" s="65">
        <f>IF(F35="d",'RD5'!H35+1,'RD5'!H35)</f>
        <v>1</v>
      </c>
      <c r="I35" s="65">
        <f>IF(OR(F35="l","ncr"),'RD5'!I35+1,'RD5'!I35)</f>
        <v>4</v>
      </c>
      <c r="J35" s="65">
        <f>IF(F35="w",'RD5'!J35+2,IF(F35="d",'RD5'!J35+1,'RD5'!J35))</f>
        <v>3</v>
      </c>
      <c r="K35" s="65">
        <f>D35+'RD5'!K35</f>
        <v>931</v>
      </c>
      <c r="L35" s="66">
        <v>6</v>
      </c>
      <c r="M35" s="67">
        <v>1</v>
      </c>
      <c r="N35" t="s">
        <v>118</v>
      </c>
      <c r="O35" s="64">
        <v>148</v>
      </c>
      <c r="P35" s="65">
        <v>2</v>
      </c>
      <c r="Q35" s="65" t="str">
        <f>IF(AND(O36="NCR",O35="NCR"),"V",IF(AND(O36="NCR",O35="BYE"),"V",IF(AND(O36="BYE",O35="NCR"),"V",IF(AND(O36="BYE",O35="BYE"),"V",IF(O35&gt;O36,"W",IF(O35&lt;O36,"L","D"))))))</f>
        <v>W</v>
      </c>
      <c r="R35" s="65">
        <f>IF(Q35="w",'RD5'!R35+1,'RD5'!R35)</f>
        <v>4</v>
      </c>
      <c r="S35" s="65">
        <f>IF(Q35="d",'RD5'!S35+1,'RD5'!S35)</f>
        <v>1</v>
      </c>
      <c r="T35" s="65">
        <f>IF(OR(Q35="l","ncr"),'RD5'!T35+1,'RD5'!T35)</f>
        <v>1</v>
      </c>
      <c r="U35" s="65">
        <f>IF(Q35="w",'RD5'!U35+2,IF(Q35="d",'RD5'!U35+1,'RD5'!U35))</f>
        <v>9</v>
      </c>
      <c r="V35" s="65">
        <f>O35+'RD5'!V35</f>
        <v>912</v>
      </c>
      <c r="W35" s="66">
        <v>2</v>
      </c>
      <c r="X35" s="1"/>
      <c r="Y35" s="1"/>
      <c r="Z35" s="1"/>
      <c r="AA35" t="s">
        <v>102</v>
      </c>
      <c r="AC35">
        <f>SUM(D32)</f>
        <v>162</v>
      </c>
      <c r="AD35" s="36"/>
      <c r="AE35" s="37"/>
      <c r="AF35" s="36"/>
      <c r="AH35" s="1"/>
      <c r="AI35" s="11"/>
      <c r="AJ35" s="7"/>
      <c r="AK35" s="1"/>
      <c r="AL35" s="8"/>
      <c r="AM35" s="1"/>
      <c r="AN35" s="8"/>
      <c r="AO35" s="1"/>
      <c r="AP35" s="7"/>
      <c r="AQ35" s="1"/>
      <c r="AR35" s="8"/>
      <c r="AS35" s="1"/>
      <c r="AT35" s="8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</row>
    <row r="36" spans="1:180" ht="15" customHeight="1" x14ac:dyDescent="0.35">
      <c r="A36" s="1"/>
      <c r="B36" s="63">
        <v>2</v>
      </c>
      <c r="C36" t="s">
        <v>35</v>
      </c>
      <c r="D36" s="64">
        <v>147</v>
      </c>
      <c r="E36" s="65">
        <v>1</v>
      </c>
      <c r="F36" s="65" t="str">
        <f>IF(AND(D35="NCR",D36="NCR"),"V",IF(AND(D35="NCR",D36="BYE"),"V",IF(AND(D35="BYE",D36="NCR"),"V",IF(AND(D35="BYE",D36="BYE"),"V",IF(D36&gt;D35,"W",IF(D36&lt;D35,"L","D"))))))</f>
        <v>W</v>
      </c>
      <c r="G36" s="65">
        <f>IF(F36="w",'RD5'!G36+1,'RD5'!G36)</f>
        <v>6</v>
      </c>
      <c r="H36" s="65">
        <f>IF(F36="d",'RD5'!H36+1,'RD5'!H36)</f>
        <v>0</v>
      </c>
      <c r="I36" s="65">
        <f>IF(OR(F36="l","ncr"),'RD5'!I36+1,'RD5'!I36)</f>
        <v>0</v>
      </c>
      <c r="J36" s="65">
        <f>IF(F36="w",'RD5'!J36+2,IF(F36="d",'RD5'!J36+1,'RD5'!J36))</f>
        <v>12</v>
      </c>
      <c r="K36" s="65">
        <f>D36+'RD5'!K36</f>
        <v>968</v>
      </c>
      <c r="L36" s="66">
        <v>1</v>
      </c>
      <c r="M36" s="67">
        <v>2</v>
      </c>
      <c r="N36" t="s">
        <v>96</v>
      </c>
      <c r="O36" s="64">
        <v>146</v>
      </c>
      <c r="P36" s="65">
        <v>1</v>
      </c>
      <c r="Q36" s="65" t="str">
        <f>IF(AND(O35="NCR",O36="NCR"),"V",IF(AND(O35="NCR",O36="BYE"),"V",IF(AND(O35="BYE",O36="NCR"),"V",IF(AND(O35="BYE",O36="BYE"),"V",IF(O36&gt;O35,"W",IF(O36&lt;O35,"L","D"))))))</f>
        <v>L</v>
      </c>
      <c r="R36" s="65">
        <f>IF(Q36="w",'RD5'!R36+1,'RD5'!R36)</f>
        <v>1</v>
      </c>
      <c r="S36" s="65">
        <f>IF(Q36="d",'RD5'!S36+1,'RD5'!S36)</f>
        <v>0</v>
      </c>
      <c r="T36" s="65">
        <f>IF(OR(Q36="l","ncr"),'RD5'!T36+1,'RD5'!T36)</f>
        <v>5</v>
      </c>
      <c r="U36" s="65">
        <f>IF(Q36="w",'RD5'!U36+2,IF(Q36="d",'RD5'!U36+1,'RD5'!U36))</f>
        <v>2</v>
      </c>
      <c r="V36" s="65">
        <f>O36+'RD5'!V36</f>
        <v>883</v>
      </c>
      <c r="W36" s="66">
        <v>6</v>
      </c>
      <c r="X36" s="1"/>
      <c r="Y36" s="1"/>
      <c r="Z36" s="1"/>
      <c r="AC36" s="151">
        <f>SUM(AC33:AC35)</f>
        <v>512</v>
      </c>
      <c r="AD36" s="36"/>
      <c r="AE36" s="36"/>
      <c r="AF36" s="36"/>
      <c r="AH36" s="1"/>
      <c r="AI36" s="11"/>
      <c r="AJ36" s="7"/>
      <c r="AK36" s="1"/>
      <c r="AL36" s="8"/>
      <c r="AM36" s="1"/>
      <c r="AN36" s="8"/>
      <c r="AO36" s="1"/>
      <c r="AP36" s="7"/>
      <c r="AQ36" s="1"/>
      <c r="AR36" s="8"/>
      <c r="AS36" s="1"/>
      <c r="AT36" s="8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</row>
    <row r="37" spans="1:180" ht="15" customHeight="1" x14ac:dyDescent="0.35">
      <c r="A37" s="1"/>
      <c r="B37" s="63">
        <v>3</v>
      </c>
      <c r="C37" t="s">
        <v>53</v>
      </c>
      <c r="D37" s="64">
        <v>163</v>
      </c>
      <c r="E37" s="65">
        <v>6</v>
      </c>
      <c r="F37" s="65" t="str">
        <f>IF(AND(D40="NCR",D37="NCR"),"V",IF(AND(D40="NCR",D37="BYE"),"V",IF(AND(D40="BYE",D37="NCR"),"V",IF(AND(D40="BYE",D37="BYE"),"V",IF(D37&gt;D40,"W",IF(D37&lt;D40,"L","D"))))))</f>
        <v>L</v>
      </c>
      <c r="G37" s="65">
        <f>IF(F37="w",'RD5'!G37+1,'RD5'!G37)</f>
        <v>3</v>
      </c>
      <c r="H37" s="65">
        <f>IF(F37="d",'RD5'!H37+1,'RD5'!H37)</f>
        <v>0</v>
      </c>
      <c r="I37" s="65">
        <f>IF(OR(F37="l","ncr"),'RD5'!I37+1,'RD5'!I37)</f>
        <v>3</v>
      </c>
      <c r="J37" s="65">
        <f>IF(F37="w",'RD5'!J37+2,IF(F37="d",'RD5'!J37+1,'RD5'!J37))</f>
        <v>6</v>
      </c>
      <c r="K37" s="65">
        <f>D37+'RD5'!K37</f>
        <v>962</v>
      </c>
      <c r="L37" s="66">
        <v>3</v>
      </c>
      <c r="M37" s="67">
        <v>3</v>
      </c>
      <c r="N37" t="s">
        <v>63</v>
      </c>
      <c r="O37" s="64">
        <v>149</v>
      </c>
      <c r="P37" s="65">
        <v>6</v>
      </c>
      <c r="Q37" s="65" t="str">
        <f>IF(AND(O40="NCR",O37="NCR"),"V",IF(AND(O40="NCR",O37="BYE"),"V",IF(AND(O40="BYE",O37="NCR"),"V",IF(AND(O40="BYE",O37="BYE"),"V",IF(O37&gt;O40,"W",IF(O37&lt;O40,"L","D"))))))</f>
        <v>W</v>
      </c>
      <c r="R37" s="65">
        <f>IF(Q37="w",'RD5'!R37+1,'RD5'!R37)</f>
        <v>5</v>
      </c>
      <c r="S37" s="65">
        <f>IF(Q37="d",'RD5'!S37+1,'RD5'!S37)</f>
        <v>1</v>
      </c>
      <c r="T37" s="65">
        <f>IF(OR(Q37="l","ncr"),'RD5'!T37+1,'RD5'!T37)</f>
        <v>0</v>
      </c>
      <c r="U37" s="65">
        <f>IF(Q37="w",'RD5'!U37+2,IF(Q37="d",'RD5'!U37+1,'RD5'!U37))</f>
        <v>11</v>
      </c>
      <c r="V37" s="65">
        <f>O37+'RD5'!V37</f>
        <v>973</v>
      </c>
      <c r="W37" s="66">
        <v>1</v>
      </c>
      <c r="X37" s="1"/>
      <c r="Y37" s="1"/>
      <c r="Z37" s="1"/>
      <c r="AA37" s="151" t="s">
        <v>28</v>
      </c>
      <c r="AD37" s="34"/>
      <c r="AE37" s="34"/>
      <c r="AF37" s="34"/>
      <c r="AH37" s="1"/>
      <c r="AI37" s="11"/>
      <c r="AJ37" s="7"/>
      <c r="AK37" s="1"/>
      <c r="AL37" s="8"/>
      <c r="AM37" s="1"/>
      <c r="AN37" s="8"/>
      <c r="AO37" s="1"/>
      <c r="AP37" s="7"/>
      <c r="AQ37" s="1"/>
      <c r="AR37" s="8"/>
      <c r="AS37" s="1"/>
      <c r="AT37" s="8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</row>
    <row r="38" spans="1:180" ht="15" customHeight="1" x14ac:dyDescent="0.35">
      <c r="A38" s="1"/>
      <c r="B38" s="63">
        <v>4</v>
      </c>
      <c r="C38" t="s">
        <v>61</v>
      </c>
      <c r="D38" s="64">
        <v>158</v>
      </c>
      <c r="E38" s="65">
        <v>5</v>
      </c>
      <c r="F38" s="65" t="str">
        <f>IF(AND(D39="NCR",D38="NCR"),"V",IF(AND(D39="NCR",D38="BYE"),"V",IF(AND(D39="BYE",D38="NCR"),"V",IF(AND(D39="BYE",D38="BYE"),"V",IF(D38&gt;D39,"W",IF(D38&lt;D39,"L","D"))))))</f>
        <v>W</v>
      </c>
      <c r="G38" s="65">
        <f>IF(F38="w",'RD5'!G38+1,'RD5'!G38)</f>
        <v>1</v>
      </c>
      <c r="H38" s="65">
        <f>IF(F38="d",'RD5'!H38+1,'RD5'!H38)</f>
        <v>1</v>
      </c>
      <c r="I38" s="65">
        <f>IF(OR(F38="l","ncr"),'RD5'!I38+1,'RD5'!I38)</f>
        <v>4</v>
      </c>
      <c r="J38" s="65">
        <f>IF(F38="w",'RD5'!J38+2,IF(F38="d",'RD5'!J38+1,'RD5'!J38))</f>
        <v>3</v>
      </c>
      <c r="K38" s="65">
        <f>D38+'RD5'!K38</f>
        <v>940</v>
      </c>
      <c r="L38" s="66">
        <v>5</v>
      </c>
      <c r="M38" s="67">
        <v>4</v>
      </c>
      <c r="N38" t="s">
        <v>119</v>
      </c>
      <c r="O38" s="64">
        <v>155</v>
      </c>
      <c r="P38" s="65">
        <v>5</v>
      </c>
      <c r="Q38" s="65" t="str">
        <f>IF(AND(O39="NCR",O38="NCR"),"V",IF(AND(O39="NCR",O38="BYE"),"V",IF(AND(O39="BYE",O38="NCR"),"V",IF(AND(O39="BYE",O38="BYE"),"V",IF(O38&gt;O39,"W",IF(O38&lt;O39,"L","D"))))))</f>
        <v>L</v>
      </c>
      <c r="R38" s="65">
        <f>IF(Q38="w",'RD5'!R38+1,'RD5'!R38)</f>
        <v>3</v>
      </c>
      <c r="S38" s="65">
        <f>IF(Q38="d",'RD5'!S38+1,'RD5'!S38)</f>
        <v>0</v>
      </c>
      <c r="T38" s="65">
        <f>IF(OR(Q38="l","ncr"),'RD5'!T38+1,'RD5'!T38)</f>
        <v>3</v>
      </c>
      <c r="U38" s="65">
        <f>IF(Q38="w",'RD5'!U38+2,IF(Q38="d",'RD5'!U38+1,'RD5'!U38))</f>
        <v>6</v>
      </c>
      <c r="V38" s="65">
        <f>O38+'RD5'!V38</f>
        <v>946</v>
      </c>
      <c r="W38" s="66">
        <v>3</v>
      </c>
      <c r="X38" s="1"/>
      <c r="Y38" s="1"/>
      <c r="Z38" s="1"/>
      <c r="AA38" t="s">
        <v>21</v>
      </c>
      <c r="AC38">
        <f>SUM(D16)</f>
        <v>193</v>
      </c>
      <c r="AD38" s="45"/>
      <c r="AE38" s="41"/>
      <c r="AF38" s="45"/>
      <c r="AH38" s="1"/>
      <c r="AI38" s="11"/>
      <c r="AJ38" s="7"/>
      <c r="AK38" s="1"/>
      <c r="AL38" s="8"/>
      <c r="AM38" s="1"/>
      <c r="AN38" s="8"/>
      <c r="AO38" s="1"/>
      <c r="AP38" s="7"/>
      <c r="AQ38" s="1"/>
      <c r="AR38" s="8"/>
      <c r="AS38" s="1"/>
      <c r="AT38" s="8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</row>
    <row r="39" spans="1:180" ht="15" customHeight="1" x14ac:dyDescent="0.35">
      <c r="A39" s="1"/>
      <c r="B39" s="63">
        <v>5</v>
      </c>
      <c r="C39" t="s">
        <v>57</v>
      </c>
      <c r="D39" s="64">
        <v>153</v>
      </c>
      <c r="E39" s="65">
        <v>4</v>
      </c>
      <c r="F39" s="65" t="str">
        <f>IF(AND(D38="NCR",D39="NCR"),"V",IF(AND(D38="NCR",D39="BYE"),"V",IF(AND(D38="BYE",D39="NCR"),"V",IF(AND(D38="BYE",D39="BYE"),"V",IF(D39&gt;D38,"W",IF(D39&lt;D38,"L","D"))))))</f>
        <v>L</v>
      </c>
      <c r="G39" s="65">
        <f>IF(F39="w",'RD5'!G39+1,'RD5'!G39)</f>
        <v>1</v>
      </c>
      <c r="H39" s="65">
        <f>IF(F39="d",'RD5'!H39+1,'RD5'!H39)</f>
        <v>2</v>
      </c>
      <c r="I39" s="65">
        <f>IF(OR(F39="l","ncr"),'RD5'!I39+1,'RD5'!I39)</f>
        <v>3</v>
      </c>
      <c r="J39" s="65">
        <f>IF(F39="w",'RD5'!J39+2,IF(F39="d",'RD5'!J39+1,'RD5'!J39))</f>
        <v>4</v>
      </c>
      <c r="K39" s="65">
        <f>D39+'RD5'!K39</f>
        <v>819</v>
      </c>
      <c r="L39" s="66">
        <v>4</v>
      </c>
      <c r="M39" s="67">
        <v>5</v>
      </c>
      <c r="N39" t="s">
        <v>120</v>
      </c>
      <c r="O39" s="64">
        <v>160</v>
      </c>
      <c r="P39" s="65">
        <v>4</v>
      </c>
      <c r="Q39" s="65" t="str">
        <f>IF(AND(O38="NCR",O39="NCR"),"V",IF(AND(O38="NCR",O39="BYE"),"V",IF(AND(O38="BYE",O39="NCR"),"V",IF(AND(O38="BYE",O39="BYE"),"V",IF(O39&gt;O38,"W",IF(O39&lt;O38,"L","D"))))))</f>
        <v>W</v>
      </c>
      <c r="R39" s="65">
        <f>IF(Q39="w",'RD5'!R39+1,'RD5'!R39)</f>
        <v>2</v>
      </c>
      <c r="S39" s="65">
        <f>IF(Q39="d",'RD5'!S39+1,'RD5'!S39)</f>
        <v>0</v>
      </c>
      <c r="T39" s="65">
        <f>IF(OR(Q39="l","ncr"),'RD5'!T39+1,'RD5'!T39)</f>
        <v>4</v>
      </c>
      <c r="U39" s="65">
        <f>IF(Q39="w",'RD5'!U39+2,IF(Q39="d",'RD5'!U39+1,'RD5'!U39))</f>
        <v>4</v>
      </c>
      <c r="V39" s="65">
        <f>O39+'RD5'!V39</f>
        <v>881</v>
      </c>
      <c r="W39" s="66">
        <v>4</v>
      </c>
      <c r="X39" s="1"/>
      <c r="Y39" s="1"/>
      <c r="Z39" s="1"/>
      <c r="AA39" t="s">
        <v>32</v>
      </c>
      <c r="AC39">
        <f>SUM(O32)</f>
        <v>0</v>
      </c>
      <c r="AD39" s="45"/>
      <c r="AE39" s="41"/>
      <c r="AF39" s="45"/>
      <c r="AH39" s="1"/>
      <c r="AI39" s="11"/>
      <c r="AJ39" s="7"/>
      <c r="AK39" s="1"/>
      <c r="AL39" s="8"/>
      <c r="AM39" s="1"/>
      <c r="AN39" s="8"/>
      <c r="AO39" s="1"/>
      <c r="AP39" s="7"/>
      <c r="AQ39" s="1"/>
      <c r="AR39" s="8"/>
      <c r="AS39" s="1"/>
      <c r="AT39" s="8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</row>
    <row r="40" spans="1:180" ht="15" customHeight="1" x14ac:dyDescent="0.35">
      <c r="A40" s="1"/>
      <c r="B40" s="70">
        <v>6</v>
      </c>
      <c r="C40" t="s">
        <v>62</v>
      </c>
      <c r="D40" s="71">
        <v>166</v>
      </c>
      <c r="E40" s="72">
        <v>3</v>
      </c>
      <c r="F40" s="72" t="str">
        <f>IF(AND(D37="NCR",D40="NCR"),"V",IF(AND(D37="NCR",D40="BYE"),"V",IF(AND(D37="BYE",D40="NCR"),"V",IF(AND(D37="BYE",D40="BYE"),"V",IF(D40&gt;D37,"W",IF(D40&lt;D37,"L","D"))))))</f>
        <v>W</v>
      </c>
      <c r="G40" s="72">
        <f>IF(F40="w",'RD5'!G40+1,'RD5'!G40)</f>
        <v>4</v>
      </c>
      <c r="H40" s="72">
        <f>IF(F40="d",'RD5'!H40+1,'RD5'!H40)</f>
        <v>0</v>
      </c>
      <c r="I40" s="72">
        <f>IF(OR(F40="l","ncr"),'RD5'!I40+1,'RD5'!I40)</f>
        <v>2</v>
      </c>
      <c r="J40" s="72">
        <f>IF(F40="w",'RD5'!J40+2,IF(F40="d",'RD5'!J40+1,'RD5'!J40))</f>
        <v>8</v>
      </c>
      <c r="K40" s="72">
        <f>D40+'RD5'!K40</f>
        <v>964</v>
      </c>
      <c r="L40" s="73">
        <v>2</v>
      </c>
      <c r="M40" s="74">
        <v>6</v>
      </c>
      <c r="N40" t="s">
        <v>108</v>
      </c>
      <c r="O40" s="71">
        <v>144</v>
      </c>
      <c r="P40" s="72">
        <v>3</v>
      </c>
      <c r="Q40" s="72" t="str">
        <f>IF(AND(O37="NCR",O40="NCR"),"V",IF(AND(O37="NCR",O40="BYE"),"V",IF(AND(O37="BYE",O40="NCR"),"V",IF(AND(O37="BYE",O40="BYE"),"V",IF(O40&gt;O37,"W",IF(O40&lt;O37,"L","D"))))))</f>
        <v>L</v>
      </c>
      <c r="R40" s="72">
        <f>IF(Q40="w",'RD5'!R40+1,'RD5'!R40)</f>
        <v>2</v>
      </c>
      <c r="S40" s="72">
        <f>IF(Q40="d",'RD5'!S40+1,'RD5'!S40)</f>
        <v>0</v>
      </c>
      <c r="T40" s="72">
        <f>IF(OR(Q40="l","ncr"),'RD5'!T40+1,'RD5'!T40)</f>
        <v>4</v>
      </c>
      <c r="U40" s="72">
        <f>IF(Q40="w",'RD5'!U40+2,IF(Q40="d",'RD5'!U40+1,'RD5'!U40))</f>
        <v>4</v>
      </c>
      <c r="V40" s="72">
        <f>O40+'RD5'!V40</f>
        <v>880</v>
      </c>
      <c r="W40" s="73">
        <v>5</v>
      </c>
      <c r="X40" s="1"/>
      <c r="Y40" s="1"/>
      <c r="Z40" s="1"/>
      <c r="AA40" t="s">
        <v>35</v>
      </c>
      <c r="AC40">
        <f>SUM(D36)</f>
        <v>147</v>
      </c>
      <c r="AD40" s="45"/>
      <c r="AE40" s="41"/>
      <c r="AF40" s="45"/>
      <c r="AH40" s="1"/>
      <c r="AI40" s="11"/>
      <c r="AJ40" s="7"/>
      <c r="AK40" s="1"/>
      <c r="AL40" s="8"/>
      <c r="AM40" s="1"/>
      <c r="AN40" s="8"/>
      <c r="AO40" s="1"/>
      <c r="AP40" s="7"/>
      <c r="AQ40" s="1"/>
      <c r="AR40" s="8"/>
      <c r="AS40" s="1"/>
      <c r="AT40" s="8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</row>
    <row r="41" spans="1:180" ht="15" customHeight="1" x14ac:dyDescent="0.35">
      <c r="A41" s="1"/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98"/>
      <c r="M41" s="75"/>
      <c r="N41" s="11"/>
      <c r="O41" s="75"/>
      <c r="P41" s="75"/>
      <c r="Q41" s="75"/>
      <c r="R41" s="75"/>
      <c r="S41" s="75"/>
      <c r="T41" s="75"/>
      <c r="U41" s="75"/>
      <c r="V41" s="75"/>
      <c r="W41" s="98"/>
      <c r="X41" s="1"/>
      <c r="Y41" s="1"/>
      <c r="Z41" s="1"/>
      <c r="AC41" s="151">
        <f>SUM(AC38:AC40)</f>
        <v>340</v>
      </c>
      <c r="AD41" s="36"/>
      <c r="AE41" s="36"/>
      <c r="AF41" s="36"/>
      <c r="AH41" s="1"/>
      <c r="AI41" s="11"/>
      <c r="AJ41" s="7"/>
      <c r="AK41" s="1"/>
      <c r="AL41" s="8"/>
      <c r="AM41" s="1"/>
      <c r="AN41" s="8"/>
      <c r="AO41" s="1"/>
      <c r="AP41" s="7"/>
      <c r="AQ41" s="1"/>
      <c r="AR41" s="8"/>
      <c r="AS41" s="1"/>
      <c r="AT41" s="8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</row>
    <row r="42" spans="1:180" ht="15" customHeight="1" x14ac:dyDescent="0.35">
      <c r="A42" s="1"/>
      <c r="B42" s="75"/>
      <c r="C42" s="95"/>
      <c r="D42" s="75"/>
      <c r="E42" s="75"/>
      <c r="F42" s="75"/>
      <c r="G42" s="75"/>
      <c r="H42" s="75"/>
      <c r="I42" s="75"/>
      <c r="J42" s="75"/>
      <c r="K42" s="75"/>
      <c r="L42" s="98"/>
      <c r="M42" s="75"/>
      <c r="N42" s="11"/>
      <c r="O42" s="75"/>
      <c r="P42" s="75"/>
      <c r="Q42" s="75"/>
      <c r="R42" s="75"/>
      <c r="S42" s="75"/>
      <c r="T42" s="75"/>
      <c r="U42" s="75"/>
      <c r="V42" s="75"/>
      <c r="W42" s="98"/>
      <c r="Y42" s="1"/>
      <c r="Z42" s="1"/>
      <c r="AA42" s="151" t="s">
        <v>142</v>
      </c>
      <c r="AD42" s="36"/>
      <c r="AE42" s="36"/>
      <c r="AF42" s="36"/>
      <c r="AH42" s="1"/>
      <c r="AI42" s="11"/>
      <c r="AJ42" s="7"/>
      <c r="AK42" s="1"/>
      <c r="AL42" s="8"/>
      <c r="AM42" s="1"/>
      <c r="AN42" s="8"/>
      <c r="AO42" s="1"/>
      <c r="AP42" s="7"/>
      <c r="AQ42" s="1"/>
      <c r="AR42" s="8"/>
      <c r="AS42" s="1"/>
      <c r="AT42" s="8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</row>
    <row r="43" spans="1:180" ht="15" customHeight="1" x14ac:dyDescent="0.35">
      <c r="A43" s="1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98"/>
      <c r="M43" s="75"/>
      <c r="N43" s="7"/>
      <c r="O43" s="75"/>
      <c r="P43" s="75"/>
      <c r="Q43" s="75"/>
      <c r="R43" s="75"/>
      <c r="S43" s="75"/>
      <c r="T43" s="75"/>
      <c r="U43" s="75"/>
      <c r="V43" s="75"/>
      <c r="W43" s="98"/>
      <c r="Y43" s="1"/>
      <c r="Z43" s="1"/>
      <c r="AA43" t="s">
        <v>34</v>
      </c>
      <c r="AC43">
        <f>SUM(D29)</f>
        <v>175</v>
      </c>
      <c r="AD43" s="36"/>
      <c r="AE43" s="37"/>
      <c r="AF43" s="36"/>
      <c r="AH43" s="1"/>
      <c r="AI43" s="11"/>
      <c r="AJ43" s="7"/>
      <c r="AK43" s="1"/>
      <c r="AL43" s="8"/>
      <c r="AM43" s="1"/>
      <c r="AN43" s="8"/>
      <c r="AO43" s="1"/>
      <c r="AP43" s="7"/>
      <c r="AQ43" s="1"/>
      <c r="AR43" s="8"/>
      <c r="AS43" s="1"/>
      <c r="AT43" s="8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</row>
    <row r="44" spans="1:180" ht="15" customHeight="1" x14ac:dyDescent="0.35">
      <c r="A44" s="1"/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98"/>
      <c r="M44" s="75"/>
      <c r="N44" s="11"/>
      <c r="O44" s="75"/>
      <c r="P44" s="75"/>
      <c r="Q44" s="75"/>
      <c r="R44" s="75"/>
      <c r="S44" s="75"/>
      <c r="T44" s="75"/>
      <c r="U44" s="75"/>
      <c r="V44" s="75"/>
      <c r="W44" s="98"/>
      <c r="Y44" s="1"/>
      <c r="Z44" s="1"/>
      <c r="AA44" t="s">
        <v>136</v>
      </c>
      <c r="AC44">
        <f>SUM(D30)</f>
        <v>181</v>
      </c>
      <c r="AD44" s="36"/>
      <c r="AE44" s="37"/>
      <c r="AF44" s="36"/>
      <c r="AH44" s="1"/>
      <c r="AI44" s="11"/>
      <c r="AJ44" s="7"/>
      <c r="AK44" s="1"/>
      <c r="AL44" s="8"/>
      <c r="AM44" s="7"/>
      <c r="AN44" s="8"/>
      <c r="AO44" s="5"/>
      <c r="AP44" s="7"/>
      <c r="AQ44" s="1"/>
      <c r="AR44" s="8"/>
      <c r="AS44" s="1"/>
      <c r="AT44" s="8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</row>
    <row r="45" spans="1:180" ht="15" customHeight="1" x14ac:dyDescent="0.35">
      <c r="A45" s="1"/>
      <c r="B45" s="58"/>
      <c r="C45" s="59" t="s">
        <v>58</v>
      </c>
      <c r="D45" s="60" t="s">
        <v>4</v>
      </c>
      <c r="E45" s="60" t="s">
        <v>5</v>
      </c>
      <c r="F45" s="60" t="s">
        <v>6</v>
      </c>
      <c r="G45" s="60" t="s">
        <v>7</v>
      </c>
      <c r="H45" s="60" t="s">
        <v>8</v>
      </c>
      <c r="I45" s="60" t="s">
        <v>9</v>
      </c>
      <c r="J45" s="60" t="s">
        <v>10</v>
      </c>
      <c r="K45" s="60" t="s">
        <v>11</v>
      </c>
      <c r="L45" s="61" t="s">
        <v>12</v>
      </c>
      <c r="M45" s="62"/>
      <c r="N45" s="59" t="s">
        <v>59</v>
      </c>
      <c r="O45" s="60" t="s">
        <v>4</v>
      </c>
      <c r="P45" s="60" t="s">
        <v>5</v>
      </c>
      <c r="Q45" s="60" t="s">
        <v>6</v>
      </c>
      <c r="R45" s="60" t="s">
        <v>7</v>
      </c>
      <c r="S45" s="60" t="s">
        <v>8</v>
      </c>
      <c r="T45" s="60" t="s">
        <v>9</v>
      </c>
      <c r="U45" s="60" t="s">
        <v>10</v>
      </c>
      <c r="V45" s="60" t="s">
        <v>11</v>
      </c>
      <c r="W45" s="61" t="s">
        <v>12</v>
      </c>
      <c r="Y45" s="1"/>
      <c r="Z45" s="147"/>
      <c r="AA45" t="s">
        <v>116</v>
      </c>
      <c r="AC45">
        <f>SUM(O28)</f>
        <v>180</v>
      </c>
      <c r="AD45" s="36"/>
      <c r="AE45" s="37"/>
      <c r="AF45" s="36"/>
      <c r="AH45" s="1"/>
      <c r="AI45" s="11"/>
      <c r="AJ45" s="7"/>
      <c r="AK45" s="1"/>
      <c r="AL45" s="8"/>
      <c r="AM45" s="1"/>
      <c r="AN45" s="8"/>
      <c r="AO45" s="1"/>
      <c r="AP45" s="7"/>
      <c r="AQ45" s="1"/>
      <c r="AR45" s="8"/>
      <c r="AS45" s="1"/>
      <c r="AT45" s="8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</row>
    <row r="46" spans="1:180" ht="15" customHeight="1" x14ac:dyDescent="0.35">
      <c r="A46" s="1"/>
      <c r="B46" s="63">
        <v>1</v>
      </c>
      <c r="C46" t="s">
        <v>50</v>
      </c>
      <c r="D46" s="64">
        <v>168</v>
      </c>
      <c r="E46" s="65">
        <v>2</v>
      </c>
      <c r="F46" s="65" t="str">
        <f>IF(AND(D47="NCR",D46="NCR"),"V",IF(AND(D47="NCR",D46="BYE"),"V",IF(AND(D47="BYE",D46="NCR"),"V",IF(AND(D47="BYE",D46="BYE"),"V",IF(D46&gt;D47,"W",IF(D46&lt;D47,"L","D"))))))</f>
        <v>W</v>
      </c>
      <c r="G46" s="65">
        <f>IF(F46="w",'RD5'!G46+1,'RD5'!G46)</f>
        <v>6</v>
      </c>
      <c r="H46" s="65">
        <f>IF(F46="d",'RD5'!H46+1,'RD5'!H46)</f>
        <v>0</v>
      </c>
      <c r="I46" s="65">
        <f>IF(OR(F46="l","ncr"),'RD5'!I46+1,'RD5'!I46)</f>
        <v>0</v>
      </c>
      <c r="J46" s="65">
        <f>IF(F46="w",'RD5'!J46+2,IF(F46="d",'RD5'!J46+1,'RD5'!J46))</f>
        <v>12</v>
      </c>
      <c r="K46" s="65">
        <f>D46+'RD5'!K46</f>
        <v>962</v>
      </c>
      <c r="L46" s="66">
        <v>1</v>
      </c>
      <c r="M46" s="67">
        <v>1</v>
      </c>
      <c r="N46" t="s">
        <v>133</v>
      </c>
      <c r="O46" s="64">
        <v>108</v>
      </c>
      <c r="P46" s="65">
        <v>2</v>
      </c>
      <c r="Q46" s="65" t="str">
        <f>IF(AND(O47="NCR",O46="NCR"),"V",IF(AND(O47="NCR",O46="BYE"),"V",IF(AND(O47="BYE",O46="NCR"),"V",IF(AND(O47="BYE",O46="BYE"),"V",IF(O46&gt;O47,"W",IF(O46&lt;O47,"L","D"))))))</f>
        <v>L</v>
      </c>
      <c r="R46" s="65">
        <f>IF(Q46="w",'RD5'!R46+1,'RD5'!R46)</f>
        <v>2</v>
      </c>
      <c r="S46" s="65">
        <f>IF(Q46="d",'RD5'!S46+1,'RD5'!S46)</f>
        <v>0</v>
      </c>
      <c r="T46" s="65">
        <f>IF(OR(Q46="l","ncr"),'RD5'!T46+1,'RD5'!T46)</f>
        <v>4</v>
      </c>
      <c r="U46" s="65">
        <f>IF(Q46="w",'RD5'!U46+2,IF(Q46="d",'RD5'!U46+1,'RD5'!U46))</f>
        <v>4</v>
      </c>
      <c r="V46" s="65">
        <f>O46+'RD5'!V46</f>
        <v>623</v>
      </c>
      <c r="W46" s="66">
        <v>4</v>
      </c>
      <c r="Y46" s="1"/>
      <c r="Z46" s="1"/>
      <c r="AC46" s="151">
        <f>SUM(AC43:AC45)</f>
        <v>536</v>
      </c>
      <c r="AD46" s="36"/>
      <c r="AE46" s="36"/>
      <c r="AF46" s="36"/>
      <c r="AH46" s="1"/>
      <c r="AI46" s="11"/>
      <c r="AJ46" s="7"/>
      <c r="AK46" s="1"/>
      <c r="AL46" s="8"/>
      <c r="AM46" s="1"/>
      <c r="AN46" s="8"/>
      <c r="AO46" s="1"/>
      <c r="AP46" s="7"/>
      <c r="AQ46" s="1"/>
      <c r="AR46" s="8"/>
      <c r="AS46" s="1"/>
      <c r="AT46" s="8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</row>
    <row r="47" spans="1:180" ht="15" customHeight="1" x14ac:dyDescent="0.35">
      <c r="A47" s="1"/>
      <c r="B47" s="63">
        <v>2</v>
      </c>
      <c r="C47" t="s">
        <v>128</v>
      </c>
      <c r="D47" s="64">
        <v>156</v>
      </c>
      <c r="E47" s="65">
        <v>1</v>
      </c>
      <c r="F47" s="65" t="str">
        <f>IF(AND(D46="NCR",D47="NCR"),"V",IF(AND(D46="NCR",D47="BYE"),"V",IF(AND(D46="BYE",D47="NCR"),"V",IF(AND(D46="BYE",D47="BYE"),"V",IF(D47&gt;D46,"W",IF(D47&lt;D46,"L","D"))))))</f>
        <v>L</v>
      </c>
      <c r="G47" s="65">
        <f>IF(F47="w",'RD5'!G47+1,'RD5'!G47)</f>
        <v>3</v>
      </c>
      <c r="H47" s="65">
        <f>IF(F47="d",'RD5'!H47+1,'RD5'!H47)</f>
        <v>0</v>
      </c>
      <c r="I47" s="65">
        <f>IF(OR(F47="l","ncr"),'RD5'!I47+1,'RD5'!I47)</f>
        <v>3</v>
      </c>
      <c r="J47" s="65">
        <f>IF(F47="w",'RD5'!J47+2,IF(F47="d",'RD5'!J47+1,'RD5'!J47))</f>
        <v>6</v>
      </c>
      <c r="K47" s="65">
        <f>D47+'RD5'!K47</f>
        <v>928</v>
      </c>
      <c r="L47" s="66">
        <v>3</v>
      </c>
      <c r="M47" s="67">
        <v>2</v>
      </c>
      <c r="N47" t="s">
        <v>134</v>
      </c>
      <c r="O47" s="64">
        <v>163</v>
      </c>
      <c r="P47" s="65">
        <v>1</v>
      </c>
      <c r="Q47" s="65" t="str">
        <f>IF(AND(O46="NCR",O47="NCR"),"V",IF(AND(O46="NCR",O47="BYE"),"V",IF(AND(O46="BYE",O47="NCR"),"V",IF(AND(O46="BYE",O47="BYE"),"V",IF(O47&gt;O46,"W",IF(O47&lt;O46,"L","D"))))))</f>
        <v>W</v>
      </c>
      <c r="R47" s="65">
        <f>IF(Q47="w",'RD5'!R47+1,'RD5'!R47)</f>
        <v>6</v>
      </c>
      <c r="S47" s="65">
        <f>IF(Q47="d",'RD5'!S47+1,'RD5'!S47)</f>
        <v>0</v>
      </c>
      <c r="T47" s="65">
        <f>IF(OR(Q47="l","ncr"),'RD5'!T47+1,'RD5'!T47)</f>
        <v>0</v>
      </c>
      <c r="U47" s="65">
        <f>IF(Q47="w",'RD5'!U47+2,IF(Q47="d",'RD5'!U47+1,'RD5'!U47))</f>
        <v>12</v>
      </c>
      <c r="V47" s="65">
        <f>O47+'RD5'!V47</f>
        <v>939</v>
      </c>
      <c r="W47" s="66">
        <v>1</v>
      </c>
      <c r="Y47" s="1"/>
      <c r="Z47" s="1"/>
      <c r="AA47" s="151" t="s">
        <v>143</v>
      </c>
      <c r="AD47" s="34"/>
      <c r="AE47" s="34"/>
      <c r="AF47" s="34"/>
      <c r="AH47" s="1"/>
      <c r="AI47" s="11"/>
      <c r="AJ47" s="7"/>
      <c r="AK47" s="1"/>
      <c r="AL47" s="8"/>
      <c r="AM47" s="1"/>
      <c r="AN47" s="8"/>
      <c r="AO47" s="1"/>
      <c r="AP47" s="7"/>
      <c r="AQ47" s="1"/>
      <c r="AR47" s="8"/>
      <c r="AS47" s="7"/>
      <c r="AT47" s="8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</row>
    <row r="48" spans="1:180" ht="15" customHeight="1" x14ac:dyDescent="0.35">
      <c r="A48" s="1"/>
      <c r="B48" s="63">
        <v>3</v>
      </c>
      <c r="C48" t="s">
        <v>129</v>
      </c>
      <c r="D48" s="64">
        <v>147</v>
      </c>
      <c r="E48" s="65">
        <v>6</v>
      </c>
      <c r="F48" s="65" t="str">
        <f>IF(AND(D51="NCR",D48="NCR"),"V",IF(AND(D51="NCR",D48="BYE"),"V",IF(AND(D51="BYE",D48="NCR"),"V",IF(AND(D51="BYE",D48="BYE"),"V",IF(D48&gt;D51,"W",IF(D48&lt;D51,"L","D"))))))</f>
        <v>L</v>
      </c>
      <c r="G48" s="65">
        <f>IF(F48="w",'RD5'!G48+1,'RD5'!G48)</f>
        <v>0</v>
      </c>
      <c r="H48" s="65">
        <f>IF(F48="d",'RD5'!H48+1,'RD5'!H48)</f>
        <v>0</v>
      </c>
      <c r="I48" s="65">
        <f>IF(OR(F48="l","ncr"),'RD5'!I48+1,'RD5'!I48)</f>
        <v>6</v>
      </c>
      <c r="J48" s="65">
        <f>IF(F48="w",'RD5'!J48+2,IF(F48="d",'RD5'!J48+1,'RD5'!J48))</f>
        <v>0</v>
      </c>
      <c r="K48" s="65">
        <f>D48+'RD5'!K48</f>
        <v>847</v>
      </c>
      <c r="L48" s="66">
        <v>6</v>
      </c>
      <c r="M48" s="67">
        <v>3</v>
      </c>
      <c r="N48" t="s">
        <v>135</v>
      </c>
      <c r="O48" s="64">
        <v>152</v>
      </c>
      <c r="P48" s="65">
        <v>6</v>
      </c>
      <c r="Q48" s="65" t="str">
        <f>IF(AND(O51="NCR",O48="NCR"),"V",IF(AND(O51="NCR",O48="BYE"),"V",IF(AND(O51="BYE",O48="NCR"),"V",IF(AND(O51="BYE",O48="BYE"),"V",IF(O48&gt;O51,"W",IF(O48&lt;O51,"L","D"))))))</f>
        <v>W</v>
      </c>
      <c r="R48" s="65">
        <f>IF(Q48="w",'RD5'!R48+1,'RD5'!R48)</f>
        <v>5</v>
      </c>
      <c r="S48" s="65">
        <f>IF(Q48="d",'RD5'!S48+1,'RD5'!S48)</f>
        <v>0</v>
      </c>
      <c r="T48" s="65">
        <f>IF(OR(Q48="l","ncr"),'RD5'!T48+1,'RD5'!T48)</f>
        <v>1</v>
      </c>
      <c r="U48" s="65">
        <f>IF(Q48="w",'RD5'!U48+2,IF(Q48="d",'RD5'!U48+1,'RD5'!U48))</f>
        <v>10</v>
      </c>
      <c r="V48" s="65">
        <f>O48+'RD5'!V48</f>
        <v>881</v>
      </c>
      <c r="W48" s="66">
        <v>2</v>
      </c>
      <c r="Y48" s="1"/>
      <c r="Z48" s="1"/>
      <c r="AA48" t="s">
        <v>127</v>
      </c>
      <c r="AC48">
        <f>SUM(D26)</f>
        <v>167</v>
      </c>
      <c r="AD48" s="36"/>
      <c r="AE48" s="37"/>
      <c r="AF48" s="36"/>
      <c r="AH48" s="1"/>
      <c r="AI48" s="11"/>
      <c r="AJ48" s="7"/>
      <c r="AK48" s="1"/>
      <c r="AL48" s="8"/>
      <c r="AM48" s="1"/>
      <c r="AN48" s="8"/>
      <c r="AO48" s="1"/>
      <c r="AP48" s="7"/>
      <c r="AQ48" s="1"/>
      <c r="AR48" s="8"/>
      <c r="AS48" s="1"/>
      <c r="AT48" s="8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</row>
    <row r="49" spans="1:180" ht="15" customHeight="1" x14ac:dyDescent="0.35">
      <c r="A49" s="1"/>
      <c r="B49" s="63">
        <v>4</v>
      </c>
      <c r="C49" t="s">
        <v>130</v>
      </c>
      <c r="D49" s="64">
        <v>150</v>
      </c>
      <c r="E49" s="65">
        <v>5</v>
      </c>
      <c r="F49" s="65" t="str">
        <f>IF(AND(D50="NCR",D49="NCR"),"V",IF(AND(D50="NCR",D49="BYE"),"V",IF(AND(D50="BYE",D49="NCR"),"V",IF(AND(D50="BYE",D49="BYE"),"V",IF(D49&gt;D50,"W",IF(D49&lt;D50,"L","D"))))))</f>
        <v>L</v>
      </c>
      <c r="G49" s="65">
        <f>IF(F49="w",'RD5'!G49+1,'RD5'!G49)</f>
        <v>2</v>
      </c>
      <c r="H49" s="65">
        <f>IF(F49="d",'RD5'!H49+1,'RD5'!H49)</f>
        <v>0</v>
      </c>
      <c r="I49" s="65">
        <f>IF(OR(F49="l","ncr"),'RD5'!I49+1,'RD5'!I49)</f>
        <v>4</v>
      </c>
      <c r="J49" s="65">
        <f>IF(F49="w",'RD5'!J49+2,IF(F49="d",'RD5'!J49+1,'RD5'!J49))</f>
        <v>4</v>
      </c>
      <c r="K49" s="65">
        <f>D49+'RD5'!K49</f>
        <v>861</v>
      </c>
      <c r="L49" s="66">
        <v>4</v>
      </c>
      <c r="M49" s="67">
        <v>4</v>
      </c>
      <c r="N49" t="s">
        <v>56</v>
      </c>
      <c r="O49" s="64">
        <v>106</v>
      </c>
      <c r="P49" s="65">
        <v>5</v>
      </c>
      <c r="Q49" s="65" t="str">
        <f>IF(AND(O50="NCR",O49="NCR"),"V",IF(AND(O50="NCR",O49="BYE"),"V",IF(AND(O50="BYE",O49="NCR"),"V",IF(AND(O50="BYE",O49="BYE"),"V",IF(O49&gt;O50,"W",IF(O49&lt;O50,"L","D"))))))</f>
        <v>W</v>
      </c>
      <c r="R49" s="65">
        <f>IF(Q49="w",'RD5'!R49+1,'RD5'!R49)</f>
        <v>4</v>
      </c>
      <c r="S49" s="65">
        <f>IF(Q49="d",'RD5'!S49+1,'RD5'!S49)</f>
        <v>0</v>
      </c>
      <c r="T49" s="65">
        <f>IF(OR(Q49="l","ncr"),'RD5'!T49+1,'RD5'!T49)</f>
        <v>2</v>
      </c>
      <c r="U49" s="65">
        <f>IF(Q49="w",'RD5'!U49+2,IF(Q49="d",'RD5'!U49+1,'RD5'!U49))</f>
        <v>8</v>
      </c>
      <c r="V49" s="65">
        <f>O49+'RD5'!V49</f>
        <v>652</v>
      </c>
      <c r="W49" s="66">
        <v>3</v>
      </c>
      <c r="Y49" s="1"/>
      <c r="Z49" s="1"/>
      <c r="AA49" t="s">
        <v>106</v>
      </c>
      <c r="AC49">
        <f>SUM(O31)</f>
        <v>180</v>
      </c>
      <c r="AD49" s="36"/>
      <c r="AE49" s="37"/>
      <c r="AF49" s="36"/>
      <c r="AH49" s="1"/>
      <c r="AI49" s="11"/>
      <c r="AJ49" s="7"/>
      <c r="AK49" s="1"/>
      <c r="AL49" s="8"/>
      <c r="AM49" s="1"/>
      <c r="AN49" s="8"/>
      <c r="AO49" s="1"/>
      <c r="AP49" s="7"/>
      <c r="AQ49" s="1"/>
      <c r="AR49" s="8"/>
      <c r="AS49" s="1"/>
      <c r="AT49" s="8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</row>
    <row r="50" spans="1:180" ht="15" customHeight="1" x14ac:dyDescent="0.35">
      <c r="A50" s="1"/>
      <c r="B50" s="63">
        <v>5</v>
      </c>
      <c r="C50" t="s">
        <v>131</v>
      </c>
      <c r="D50" s="64">
        <v>168</v>
      </c>
      <c r="E50" s="65">
        <v>4</v>
      </c>
      <c r="F50" s="65" t="str">
        <f>IF(AND(D49="NCR",D50="NCR"),"V",IF(AND(D49="NCR",D50="BYE"),"V",IF(AND(D49="BYE",D50="NCR"),"V",IF(AND(D49="BYE",D50="BYE"),"V",IF(D50&gt;D49,"W",IF(D50&lt;D49,"L","D"))))))</f>
        <v>W</v>
      </c>
      <c r="G50" s="65">
        <f>IF(F50="w",'RD5'!G50+1,'RD5'!G50)</f>
        <v>5</v>
      </c>
      <c r="H50" s="65">
        <f>IF(F50="d",'RD5'!H50+1,'RD5'!H50)</f>
        <v>0</v>
      </c>
      <c r="I50" s="65">
        <f>IF(OR(F50="l","ncr"),'RD5'!I50+1,'RD5'!I50)</f>
        <v>1</v>
      </c>
      <c r="J50" s="65">
        <f>IF(F50="w",'RD5'!J50+2,IF(F50="d",'RD5'!J50+1,'RD5'!J50))</f>
        <v>10</v>
      </c>
      <c r="K50" s="65">
        <f>D50+'RD5'!K50</f>
        <v>959</v>
      </c>
      <c r="L50" s="66">
        <v>2</v>
      </c>
      <c r="M50" s="67">
        <v>5</v>
      </c>
      <c r="N50" t="s">
        <v>68</v>
      </c>
      <c r="O50" s="64" t="s">
        <v>49</v>
      </c>
      <c r="P50" s="65">
        <v>4</v>
      </c>
      <c r="Q50" s="65" t="str">
        <f>IF(AND(O49="NCR",O50="NCR"),"V",IF(AND(O49="NCR",O50="BYE"),"V",IF(AND(O49="BYE",O50="NCR"),"V",IF(AND(O49="BYE",O50="BYE"),"V",IF(O50&gt;O49,"W",IF(O50&lt;O49,"L","D"))))))</f>
        <v>L</v>
      </c>
      <c r="R50" s="65">
        <f>IF(Q50="w",'RD5'!R50+1,'RD5'!R50)</f>
        <v>0</v>
      </c>
      <c r="S50" s="65">
        <f>IF(Q50="d",'RD5'!S50+1,'RD5'!S50)</f>
        <v>0</v>
      </c>
      <c r="T50" s="65">
        <f>IF(OR(Q50="l","ncr"),'RD5'!T50+1,'RD5'!T50)</f>
        <v>6</v>
      </c>
      <c r="U50" s="65">
        <f>IF(Q50="w",'RD5'!U50+2,IF(Q50="d",'RD5'!U50+1,'RD5'!U50))</f>
        <v>0</v>
      </c>
      <c r="V50" s="65">
        <f>O50+'RD5'!V50</f>
        <v>0</v>
      </c>
      <c r="W50" s="66">
        <v>5</v>
      </c>
      <c r="Y50" s="1"/>
      <c r="Z50" s="1"/>
      <c r="AA50" t="s">
        <v>117</v>
      </c>
      <c r="AC50">
        <f>SUM(O33)</f>
        <v>168</v>
      </c>
      <c r="AD50" s="36"/>
      <c r="AE50" s="37"/>
      <c r="AF50" s="36"/>
      <c r="AH50" s="1"/>
      <c r="AI50" s="11"/>
      <c r="AJ50" s="7"/>
      <c r="AK50" s="1"/>
      <c r="AL50" s="8"/>
      <c r="AM50" s="1"/>
      <c r="AN50" s="8"/>
      <c r="AO50" s="1"/>
      <c r="AP50" s="7"/>
      <c r="AQ50" s="1"/>
      <c r="AR50" s="8"/>
      <c r="AS50" s="1"/>
      <c r="AT50" s="8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</row>
    <row r="51" spans="1:180" ht="15" customHeight="1" x14ac:dyDescent="0.35">
      <c r="A51" s="1"/>
      <c r="B51" s="63">
        <v>6</v>
      </c>
      <c r="C51" t="s">
        <v>132</v>
      </c>
      <c r="D51" s="64">
        <v>160</v>
      </c>
      <c r="E51" s="65">
        <v>3</v>
      </c>
      <c r="F51" s="65" t="str">
        <f>IF(AND(D48="NCR",D51="NCR"),"V",IF(AND(D48="NCR",D51="BYE"),"V",IF(AND(D48="BYE",D51="NCR"),"V",IF(AND(D48="BYE",D51="BYE"),"V",IF(D51&gt;D48,"W",IF(D51&lt;D48,"L","D"))))))</f>
        <v>W</v>
      </c>
      <c r="G51" s="65">
        <f>IF(F51="w",'RD5'!G51+1,'RD5'!G51)</f>
        <v>2</v>
      </c>
      <c r="H51" s="65">
        <f>IF(F51="d",'RD5'!H51+1,'RD5'!H51)</f>
        <v>0</v>
      </c>
      <c r="I51" s="65">
        <f>IF(OR(F51="l","ncr"),'RD5'!I51+1,'RD5'!I51)</f>
        <v>4</v>
      </c>
      <c r="J51" s="65">
        <f>IF(F51="w",'RD5'!J51+2,IF(F51="d",'RD5'!J51+1,'RD5'!J51))</f>
        <v>4</v>
      </c>
      <c r="K51" s="65">
        <f>D51+'RD5'!K51</f>
        <v>852</v>
      </c>
      <c r="L51" s="66">
        <v>5</v>
      </c>
      <c r="M51" s="67">
        <v>6</v>
      </c>
      <c r="N51" t="s">
        <v>69</v>
      </c>
      <c r="O51" s="64" t="s">
        <v>49</v>
      </c>
      <c r="P51" s="65">
        <v>3</v>
      </c>
      <c r="Q51" s="65" t="str">
        <f>IF(AND(O48="NCR",O51="NCR"),"V",IF(AND(O48="NCR",O51="BYE"),"V",IF(AND(O48="BYE",O51="NCR"),"V",IF(AND(O48="BYE",O51="BYE"),"V",IF(O51&gt;O48,"W",IF(O51&lt;O48,"L","D"))))))</f>
        <v>L</v>
      </c>
      <c r="R51" s="65">
        <f>IF(Q51="w",'RD5'!R51+1,'RD5'!R51)</f>
        <v>0</v>
      </c>
      <c r="S51" s="65">
        <f>IF(Q51="d",'RD5'!S51+1,'RD5'!S51)</f>
        <v>0</v>
      </c>
      <c r="T51" s="65">
        <f>IF(OR(Q51="l","ncr"),'RD5'!T51+1,'RD5'!T51)</f>
        <v>6</v>
      </c>
      <c r="U51" s="65">
        <f>IF(Q51="w",'RD5'!U51+2,IF(Q51="d",'RD5'!U51+1,'RD5'!U51))</f>
        <v>0</v>
      </c>
      <c r="V51" s="65">
        <f>O51+'RD5'!V51</f>
        <v>0</v>
      </c>
      <c r="W51" s="66">
        <v>6</v>
      </c>
      <c r="Y51" s="1"/>
      <c r="Z51" s="1"/>
      <c r="AC51" s="151">
        <f>SUM(AC48:AC50)</f>
        <v>515</v>
      </c>
      <c r="AD51" s="36"/>
      <c r="AE51" s="36"/>
      <c r="AF51" s="36"/>
      <c r="AH51" s="1"/>
      <c r="AI51" s="11"/>
      <c r="AJ51" s="7"/>
      <c r="AK51" s="1"/>
      <c r="AL51" s="8"/>
      <c r="AM51" s="1"/>
      <c r="AN51" s="8"/>
      <c r="AO51" s="1"/>
      <c r="AP51" s="7"/>
      <c r="AQ51" s="1"/>
      <c r="AR51" s="8"/>
      <c r="AS51" s="1"/>
      <c r="AT51" s="8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</row>
    <row r="52" spans="1:180" ht="15" customHeight="1" x14ac:dyDescent="0.35">
      <c r="A52" s="1"/>
      <c r="B52" s="58"/>
      <c r="C52" s="59" t="s">
        <v>65</v>
      </c>
      <c r="D52" s="68" t="s">
        <v>4</v>
      </c>
      <c r="E52" s="60" t="s">
        <v>5</v>
      </c>
      <c r="F52" s="60" t="s">
        <v>6</v>
      </c>
      <c r="G52" s="60" t="s">
        <v>7</v>
      </c>
      <c r="H52" s="60" t="s">
        <v>8</v>
      </c>
      <c r="I52" s="60" t="s">
        <v>9</v>
      </c>
      <c r="J52" s="60" t="s">
        <v>10</v>
      </c>
      <c r="K52" s="60" t="s">
        <v>11</v>
      </c>
      <c r="L52" s="69" t="s">
        <v>12</v>
      </c>
      <c r="M52" s="62"/>
      <c r="N52" s="59" t="s">
        <v>66</v>
      </c>
      <c r="O52" s="68" t="s">
        <v>4</v>
      </c>
      <c r="P52" s="60" t="s">
        <v>5</v>
      </c>
      <c r="Q52" s="60" t="s">
        <v>6</v>
      </c>
      <c r="R52" s="60" t="s">
        <v>7</v>
      </c>
      <c r="S52" s="60" t="s">
        <v>8</v>
      </c>
      <c r="T52" s="60" t="s">
        <v>9</v>
      </c>
      <c r="U52" s="60" t="s">
        <v>10</v>
      </c>
      <c r="V52" s="60" t="s">
        <v>11</v>
      </c>
      <c r="W52" s="69" t="s">
        <v>12</v>
      </c>
      <c r="Y52" s="1"/>
      <c r="Z52" s="1"/>
      <c r="AA52" s="151" t="s">
        <v>144</v>
      </c>
      <c r="AD52" s="36"/>
      <c r="AE52" s="34"/>
      <c r="AF52" s="34"/>
      <c r="AH52" s="1"/>
      <c r="AI52" s="11"/>
      <c r="AJ52" s="7"/>
      <c r="AK52" s="1"/>
      <c r="AL52" s="8"/>
      <c r="AM52" s="1"/>
      <c r="AN52" s="8"/>
      <c r="AO52" s="1"/>
      <c r="AP52" s="7"/>
      <c r="AQ52" s="1"/>
      <c r="AR52" s="8"/>
      <c r="AS52" s="1"/>
      <c r="AT52" s="8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</row>
    <row r="53" spans="1:180" ht="15" customHeight="1" x14ac:dyDescent="0.35">
      <c r="A53" s="1"/>
      <c r="B53" s="63">
        <v>1</v>
      </c>
      <c r="D53" s="64" t="s">
        <v>49</v>
      </c>
      <c r="E53" s="65">
        <v>2</v>
      </c>
      <c r="F53" s="65" t="str">
        <f>IF(AND(D54="NCR",D53="NCR"),"V",IF(AND(D54="NCR",D53="BYE"),"V",IF(AND(D54="BYE",D53="NCR"),"V",IF(AND(D54="BYE",D53="BYE"),"V",IF(D53&gt;D54,"W",IF(D53&lt;D54,"L","D"))))))</f>
        <v>D</v>
      </c>
      <c r="G53" s="65">
        <f>IF(F53="w",'RD5'!G53+1,'RD5'!G53)</f>
        <v>0</v>
      </c>
      <c r="H53" s="65">
        <f>IF(F53="d",'RD5'!H53+1,'RD5'!H53)</f>
        <v>6</v>
      </c>
      <c r="I53" s="65">
        <f>IF(OR(F53="l","ncr"),'RD5'!I53+1,'RD5'!I53)</f>
        <v>0</v>
      </c>
      <c r="J53" s="65">
        <f>IF(F53="w",'RD5'!J53+2,IF(F53="d",'RD5'!J53+1,'RD5'!J53))</f>
        <v>6</v>
      </c>
      <c r="K53" s="65">
        <f>D53+'RD5'!K53</f>
        <v>0</v>
      </c>
      <c r="L53" s="66">
        <v>5</v>
      </c>
      <c r="M53" s="67">
        <v>1</v>
      </c>
      <c r="N53" s="11" t="s">
        <v>49</v>
      </c>
      <c r="O53" s="64" t="s">
        <v>49</v>
      </c>
      <c r="P53" s="65">
        <v>2</v>
      </c>
      <c r="Q53" s="65" t="str">
        <f>IF(AND(O54="NCR",O53="NCR"),"V",IF(AND(O54="NCR",O53="BYE"),"V",IF(AND(O54="BYE",O53="NCR"),"V",IF(AND(O54="BYE",O53="BYE"),"V",IF(O53&gt;O54,"W",IF(O53&lt;O54,"L","D"))))))</f>
        <v>D</v>
      </c>
      <c r="R53" s="65">
        <f>IF(Q53="w",'RD5'!R53+1,'RD5'!R53)</f>
        <v>1</v>
      </c>
      <c r="S53" s="65">
        <f>IF(Q53="d",'RD5'!S53+1,'RD5'!S53)</f>
        <v>2</v>
      </c>
      <c r="T53" s="65">
        <f>IF(OR(Q53="l","ncr"),'RD5'!T53+1,'RD5'!T53)</f>
        <v>3</v>
      </c>
      <c r="U53" s="65">
        <f>IF(Q53="w",'RD5'!U53+2,IF(Q53="d",'RD5'!U53+1,'RD5'!U53))</f>
        <v>4</v>
      </c>
      <c r="V53" s="65">
        <f>O53+'RD5'!V53</f>
        <v>604</v>
      </c>
      <c r="W53" s="66">
        <v>6</v>
      </c>
      <c r="Y53" s="1"/>
      <c r="Z53" s="1"/>
      <c r="AA53" t="s">
        <v>137</v>
      </c>
      <c r="AC53">
        <f>SUM(D33)</f>
        <v>172</v>
      </c>
      <c r="AD53" s="36"/>
      <c r="AE53" s="37"/>
      <c r="AF53" s="36"/>
      <c r="AH53" s="1"/>
      <c r="AI53" s="11"/>
      <c r="AJ53" s="7"/>
      <c r="AK53" s="1"/>
      <c r="AL53" s="8"/>
      <c r="AM53" s="1"/>
      <c r="AN53" s="8"/>
      <c r="AO53" s="1"/>
      <c r="AP53" s="7"/>
      <c r="AQ53" s="1"/>
      <c r="AR53" s="8"/>
      <c r="AS53" s="1"/>
      <c r="AT53" s="8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</row>
    <row r="54" spans="1:180" ht="15" customHeight="1" x14ac:dyDescent="0.35">
      <c r="A54" s="1"/>
      <c r="B54" s="63">
        <v>2</v>
      </c>
      <c r="D54" s="64" t="s">
        <v>49</v>
      </c>
      <c r="E54" s="65">
        <v>1</v>
      </c>
      <c r="F54" s="65" t="str">
        <f>IF(AND(D53="NCR",D54="NCR"),"V",IF(AND(D53="NCR",D54="BYE"),"V",IF(AND(D53="BYE",D54="NCR"),"V",IF(AND(D53="BYE",D54="BYE"),"V",IF(D54&gt;D53,"W",IF(D54&lt;D53,"L","D"))))))</f>
        <v>D</v>
      </c>
      <c r="G54" s="65">
        <f>IF(F54="w",'RD5'!G54+1,'RD5'!G54)</f>
        <v>0</v>
      </c>
      <c r="H54" s="65">
        <f>IF(F54="d",'RD5'!H54+1,'RD5'!H54)</f>
        <v>6</v>
      </c>
      <c r="I54" s="65">
        <f>IF(OR(F54="l","ncr"),'RD5'!I54+1,'RD5'!I54)</f>
        <v>0</v>
      </c>
      <c r="J54" s="65">
        <f>IF(F54="w",'RD5'!J54+2,IF(F54="d",'RD5'!J54+1,'RD5'!J54))</f>
        <v>6</v>
      </c>
      <c r="K54" s="65">
        <f>D54+'RD5'!K54</f>
        <v>0</v>
      </c>
      <c r="L54" s="66">
        <v>1</v>
      </c>
      <c r="M54" s="67">
        <v>2</v>
      </c>
      <c r="N54" s="11" t="s">
        <v>49</v>
      </c>
      <c r="O54" s="64" t="s">
        <v>49</v>
      </c>
      <c r="P54" s="65">
        <v>1</v>
      </c>
      <c r="Q54" s="65" t="str">
        <f>IF(AND(O53="NCR",O54="NCR"),"V",IF(AND(O53="NCR",O54="BYE"),"V",IF(AND(O53="BYE",O54="NCR"),"V",IF(AND(O53="BYE",O54="BYE"),"V",IF(O54&gt;O53,"W",IF(O54&lt;O53,"L","D"))))))</f>
        <v>D</v>
      </c>
      <c r="R54" s="65">
        <f>IF(Q54="w",'RD5'!R54+1,'RD5'!R54)</f>
        <v>3</v>
      </c>
      <c r="S54" s="65">
        <f>IF(Q54="d",'RD5'!S54+1,'RD5'!S54)</f>
        <v>2</v>
      </c>
      <c r="T54" s="65">
        <f>IF(OR(Q54="l","ncr"),'RD5'!T54+1,'RD5'!T54)</f>
        <v>1</v>
      </c>
      <c r="U54" s="65">
        <f>IF(Q54="w",'RD5'!U54+2,IF(Q54="d",'RD5'!U54+1,'RD5'!U54))</f>
        <v>8</v>
      </c>
      <c r="V54" s="65">
        <f>O54+'RD5'!V54</f>
        <v>656</v>
      </c>
      <c r="W54" s="66">
        <v>2</v>
      </c>
      <c r="X54" s="11"/>
      <c r="Y54" s="1"/>
      <c r="Z54" s="1"/>
      <c r="AA54" t="s">
        <v>118</v>
      </c>
      <c r="AC54">
        <f>SUM(O35)</f>
        <v>148</v>
      </c>
      <c r="AD54" s="36"/>
      <c r="AE54" s="37"/>
      <c r="AF54" s="36"/>
      <c r="AH54" s="1"/>
      <c r="AI54" s="11"/>
      <c r="AJ54" s="7"/>
      <c r="AK54" s="1"/>
      <c r="AL54" s="8"/>
      <c r="AM54" s="1"/>
      <c r="AN54" s="8"/>
      <c r="AO54" s="1"/>
      <c r="AP54" s="7"/>
      <c r="AQ54" s="1"/>
      <c r="AR54" s="8"/>
      <c r="AS54" s="1"/>
      <c r="AT54" s="8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</row>
    <row r="55" spans="1:180" ht="15" customHeight="1" x14ac:dyDescent="0.35">
      <c r="A55" s="1"/>
      <c r="B55" s="63">
        <v>3</v>
      </c>
      <c r="D55" s="64" t="s">
        <v>49</v>
      </c>
      <c r="E55" s="65">
        <v>6</v>
      </c>
      <c r="F55" s="65" t="str">
        <f>IF(AND(D58="NCR",D55="NCR"),"V",IF(AND(D58="NCR",D55="BYE"),"V",IF(AND(D58="BYE",D55="NCR"),"V",IF(AND(D58="BYE",D55="BYE"),"V",IF(D55&gt;D58,"W",IF(D55&lt;D58,"L","D"))))))</f>
        <v>D</v>
      </c>
      <c r="G55" s="65">
        <f>IF(F55="w",'RD5'!G55+1,'RD5'!G55)</f>
        <v>0</v>
      </c>
      <c r="H55" s="65">
        <f>IF(F55="d",'RD5'!H55+1,'RD5'!H55)</f>
        <v>6</v>
      </c>
      <c r="I55" s="65">
        <f>IF(OR(F55="l","ncr"),'RD5'!I55+1,'RD5'!I55)</f>
        <v>0</v>
      </c>
      <c r="J55" s="65">
        <f>IF(F55="w",'RD5'!J55+2,IF(F55="d",'RD5'!J55+1,'RD5'!J55))</f>
        <v>6</v>
      </c>
      <c r="K55" s="65">
        <f>D55+'RD5'!K55</f>
        <v>0</v>
      </c>
      <c r="L55" s="66">
        <v>4</v>
      </c>
      <c r="M55" s="67">
        <v>3</v>
      </c>
      <c r="N55" s="11" t="s">
        <v>49</v>
      </c>
      <c r="O55" s="132" t="s">
        <v>49</v>
      </c>
      <c r="P55" s="65">
        <v>6</v>
      </c>
      <c r="Q55" s="65" t="str">
        <f>IF(AND(O58="NCR",O55="NCR"),"V",IF(AND(O58="NCR",O55="BYE"),"V",IF(AND(O58="BYE",O55="NCR"),"V",IF(AND(O58="BYE",O55="BYE"),"V",IF(O55&gt;O58,"W",IF(O55&lt;O58,"L","D"))))))</f>
        <v>D</v>
      </c>
      <c r="R55" s="65">
        <f>IF(Q55="w",'RD5'!R55+1,'RD5'!R55)</f>
        <v>4</v>
      </c>
      <c r="S55" s="65">
        <f>IF(Q55="d",'RD5'!S55+1,'RD5'!S55)</f>
        <v>2</v>
      </c>
      <c r="T55" s="65">
        <f>IF(OR(Q55="l","ncr"),'RD5'!T55+1,'RD5'!T55)</f>
        <v>0</v>
      </c>
      <c r="U55" s="65">
        <f>IF(Q55="w",'RD5'!U55+2,IF(Q55="d",'RD5'!U55+1,'RD5'!U55))</f>
        <v>10</v>
      </c>
      <c r="V55" s="65">
        <f>O55+'RD5'!V55</f>
        <v>575</v>
      </c>
      <c r="W55" s="66">
        <v>1</v>
      </c>
      <c r="X55" s="11"/>
      <c r="Y55" s="1"/>
      <c r="Z55" s="1"/>
      <c r="AA55" t="s">
        <v>96</v>
      </c>
      <c r="AC55">
        <f>SUM(O36)</f>
        <v>146</v>
      </c>
      <c r="AD55" s="36"/>
      <c r="AE55" s="37"/>
      <c r="AF55" s="36"/>
      <c r="AH55" s="1"/>
      <c r="AI55" s="11"/>
      <c r="AJ55" s="7"/>
      <c r="AK55" s="1"/>
      <c r="AL55" s="8"/>
      <c r="AM55" s="1"/>
      <c r="AN55" s="8"/>
      <c r="AO55" s="1"/>
      <c r="AP55" s="7"/>
      <c r="AQ55" s="1"/>
      <c r="AR55" s="8"/>
      <c r="AS55" s="1"/>
      <c r="AT55" s="8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</row>
    <row r="56" spans="1:180" ht="15" customHeight="1" x14ac:dyDescent="0.35">
      <c r="A56" s="1"/>
      <c r="B56" s="63">
        <v>4</v>
      </c>
      <c r="D56" s="64" t="s">
        <v>49</v>
      </c>
      <c r="E56" s="65">
        <v>5</v>
      </c>
      <c r="F56" s="65" t="str">
        <f>IF(AND(D57="NCR",D56="NCR"),"V",IF(AND(D57="NCR",D56="BYE"),"V",IF(AND(D57="BYE",D56="NCR"),"V",IF(AND(D57="BYE",D56="BYE"),"V",IF(D56&gt;D57,"W",IF(D56&lt;D57,"L","D"))))))</f>
        <v>D</v>
      </c>
      <c r="G56" s="65">
        <f>IF(F56="w",'RD5'!G56+1,'RD5'!G56)</f>
        <v>0</v>
      </c>
      <c r="H56" s="65">
        <f>IF(F56="d",'RD5'!H56+1,'RD5'!H56)</f>
        <v>6</v>
      </c>
      <c r="I56" s="65">
        <f>IF(OR(F56="l","ncr"),'RD5'!I56+1,'RD5'!I56)</f>
        <v>0</v>
      </c>
      <c r="J56" s="65">
        <f>IF(F56="w",'RD5'!J56+2,IF(F56="d",'RD5'!J56+1,'RD5'!J56))</f>
        <v>6</v>
      </c>
      <c r="K56" s="65">
        <f>D56+'RD5'!K56</f>
        <v>0</v>
      </c>
      <c r="L56" s="66">
        <v>2</v>
      </c>
      <c r="M56" s="67">
        <v>4</v>
      </c>
      <c r="N56" s="11" t="s">
        <v>49</v>
      </c>
      <c r="O56" s="64" t="s">
        <v>49</v>
      </c>
      <c r="P56" s="65">
        <v>5</v>
      </c>
      <c r="Q56" s="65" t="str">
        <f>IF(AND(O57="NCR",O56="NCR"),"V",IF(AND(O57="NCR",O56="BYE"),"V",IF(AND(O57="BYE",O56="NCR"),"V",IF(AND(O57="BYE",O56="BYE"),"V",IF(O56&gt;O57,"W",IF(O56&lt;O57,"L","D"))))))</f>
        <v>D</v>
      </c>
      <c r="R56" s="65">
        <f>IF(Q56="w",'RD5'!R56+1,'RD5'!R56)</f>
        <v>2</v>
      </c>
      <c r="S56" s="65">
        <f>IF(Q56="d",'RD5'!S56+1,'RD5'!S56)</f>
        <v>2</v>
      </c>
      <c r="T56" s="65">
        <f>IF(OR(Q56="l","ncr"),'RD5'!T56+1,'RD5'!T56)</f>
        <v>2</v>
      </c>
      <c r="U56" s="65">
        <f>IF(Q56="w",'RD5'!U56+2,IF(Q56="d",'RD5'!U56+1,'RD5'!U56))</f>
        <v>6</v>
      </c>
      <c r="V56" s="65">
        <f>O56+'RD5'!V56</f>
        <v>631</v>
      </c>
      <c r="W56" s="66">
        <v>3</v>
      </c>
      <c r="X56" s="11"/>
      <c r="Y56" s="1"/>
      <c r="Z56" s="163" t="s">
        <v>153</v>
      </c>
      <c r="AC56" s="151">
        <f>SUM(AC53:AC55)</f>
        <v>466</v>
      </c>
      <c r="AD56" s="36"/>
      <c r="AE56" s="36"/>
      <c r="AF56" s="36"/>
      <c r="AH56" s="1"/>
      <c r="AI56" s="11"/>
      <c r="AJ56" s="7"/>
      <c r="AK56" s="1"/>
      <c r="AL56" s="8"/>
      <c r="AM56" s="1"/>
      <c r="AN56" s="8"/>
      <c r="AO56" s="1"/>
      <c r="AP56" s="7"/>
      <c r="AQ56" s="1"/>
      <c r="AR56" s="8"/>
      <c r="AS56" s="1"/>
      <c r="AT56" s="8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</row>
    <row r="57" spans="1:180" ht="15" customHeight="1" x14ac:dyDescent="0.35">
      <c r="A57" s="1"/>
      <c r="B57" s="63">
        <v>5</v>
      </c>
      <c r="D57" s="64" t="s">
        <v>49</v>
      </c>
      <c r="E57" s="65">
        <v>4</v>
      </c>
      <c r="F57" s="65" t="str">
        <f>IF(AND(D56="NCR",D57="NCR"),"V",IF(AND(D56="NCR",D57="BYE"),"V",IF(AND(D56="BYE",D57="NCR"),"V",IF(AND(D56="BYE",D57="BYE"),"V",IF(D57&gt;D56,"W",IF(D57&lt;D56,"L","D"))))))</f>
        <v>D</v>
      </c>
      <c r="G57" s="65">
        <f>IF(F57="w",'RD5'!G57+1,'RD5'!G57)</f>
        <v>0</v>
      </c>
      <c r="H57" s="65">
        <f>IF(F57="d",'RD5'!H57+1,'RD5'!H57)</f>
        <v>6</v>
      </c>
      <c r="I57" s="65">
        <f>IF(OR(F57="l","ncr"),'RD5'!I57+1,'RD5'!I57)</f>
        <v>0</v>
      </c>
      <c r="J57" s="65">
        <f>IF(F57="w",'RD5'!J57+2,IF(F57="d",'RD5'!J57+1,'RD5'!J57))</f>
        <v>6</v>
      </c>
      <c r="K57" s="65">
        <f>D57+'RD5'!K57</f>
        <v>0</v>
      </c>
      <c r="L57" s="66">
        <v>6</v>
      </c>
      <c r="M57" s="67">
        <v>5</v>
      </c>
      <c r="N57" s="11" t="s">
        <v>49</v>
      </c>
      <c r="O57" s="64" t="s">
        <v>49</v>
      </c>
      <c r="P57" s="65">
        <v>4</v>
      </c>
      <c r="Q57" s="65" t="str">
        <f>IF(AND(O56="NCR",O57="NCR"),"V",IF(AND(O56="NCR",O57="BYE"),"V",IF(AND(O56="BYE",O57="NCR"),"V",IF(AND(O56="BYE",O57="BYE"),"V",IF(O57&gt;O56,"W",IF(O57&lt;O56,"L","D"))))))</f>
        <v>D</v>
      </c>
      <c r="R57" s="65">
        <f>IF(Q57="w",'RD5'!R57+1,'RD5'!R57)</f>
        <v>1</v>
      </c>
      <c r="S57" s="65">
        <f>IF(Q57="d",'RD5'!S57+1,'RD5'!S57)</f>
        <v>2</v>
      </c>
      <c r="T57" s="65">
        <f>IF(OR(Q57="l","ncr"),'RD5'!T57+1,'RD5'!T57)</f>
        <v>3</v>
      </c>
      <c r="U57" s="65">
        <f>IF(Q57="w",'RD5'!U57+2,IF(Q57="d",'RD5'!U57+1,'RD5'!U57))</f>
        <v>4</v>
      </c>
      <c r="V57" s="65">
        <f>O57+'RD5'!V57</f>
        <v>583</v>
      </c>
      <c r="W57" s="66">
        <v>4</v>
      </c>
      <c r="X57" s="11"/>
      <c r="Y57" s="1"/>
      <c r="Z57" s="1"/>
      <c r="AA57" s="36"/>
      <c r="AB57" s="38"/>
      <c r="AC57" s="36"/>
      <c r="AD57" s="36"/>
      <c r="AE57" s="34"/>
      <c r="AF57" s="34"/>
      <c r="AH57" s="1"/>
      <c r="AI57" s="11"/>
      <c r="AJ57" s="7"/>
      <c r="AK57" s="1"/>
      <c r="AL57" s="8"/>
      <c r="AM57" s="1"/>
      <c r="AN57" s="8"/>
      <c r="AO57" s="1"/>
      <c r="AP57" s="7"/>
      <c r="AQ57" s="1"/>
      <c r="AR57" s="8"/>
      <c r="AS57" s="1"/>
      <c r="AT57" s="8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</row>
    <row r="58" spans="1:180" ht="15" customHeight="1" x14ac:dyDescent="0.35">
      <c r="A58" s="1"/>
      <c r="B58" s="127">
        <v>6</v>
      </c>
      <c r="C58" s="119"/>
      <c r="D58" s="128" t="s">
        <v>49</v>
      </c>
      <c r="E58" s="129">
        <v>3</v>
      </c>
      <c r="F58" s="129" t="str">
        <f>IF(AND(D55="NCR",D58="NCR"),"V",IF(AND(D55="NCR",D58="BYE"),"V",IF(AND(D55="BYE",D58="NCR"),"V",IF(AND(D55="BYE",D58="BYE"),"V",IF(D58&gt;D55,"W",IF(D58&lt;D55,"L","D"))))))</f>
        <v>D</v>
      </c>
      <c r="G58" s="129">
        <f>IF(F58="w",'RD5'!G58+1,'RD5'!G58)</f>
        <v>0</v>
      </c>
      <c r="H58" s="129">
        <f>IF(F58="d",'RD5'!H58+1,'RD5'!H58)</f>
        <v>6</v>
      </c>
      <c r="I58" s="129">
        <f>IF(OR(F58="l","ncr"),'RD5'!I58+1,'RD5'!I58)</f>
        <v>0</v>
      </c>
      <c r="J58" s="129">
        <f>IF(F58="w",'RD5'!J58+2,IF(F58="d",'RD5'!J58+1,'RD5'!J58))</f>
        <v>6</v>
      </c>
      <c r="K58" s="129">
        <f>D58+'RD5'!K58</f>
        <v>0</v>
      </c>
      <c r="L58" s="130">
        <v>3</v>
      </c>
      <c r="M58" s="127">
        <v>6</v>
      </c>
      <c r="N58" s="143" t="s">
        <v>49</v>
      </c>
      <c r="O58" s="128" t="s">
        <v>49</v>
      </c>
      <c r="P58" s="129">
        <v>3</v>
      </c>
      <c r="Q58" s="129" t="str">
        <f>IF(AND(O55="NCR",O58="NCR"),"V",IF(AND(O55="NCR",O58="BYE"),"V",IF(AND(O55="BYE",O58="NCR"),"V",IF(AND(O55="BYE",O58="BYE"),"V",IF(O58&gt;O55,"W",IF(O58&lt;O55,"L","D"))))))</f>
        <v>D</v>
      </c>
      <c r="R58" s="129">
        <f>IF(Q58="w",'RD5'!R58+1,'RD5'!R58)</f>
        <v>0</v>
      </c>
      <c r="S58" s="129">
        <f>IF(Q58="d",'RD5'!S58+1,'RD5'!S58)</f>
        <v>2</v>
      </c>
      <c r="T58" s="129">
        <f>IF(OR(Q58="l","ncr"),'RD5'!T58+1,'RD5'!T58)</f>
        <v>4</v>
      </c>
      <c r="U58" s="129">
        <f>IF(Q58="w",'RD5'!U58+2,IF(Q58="d",'RD5'!U58+1,'RD5'!U58))</f>
        <v>2</v>
      </c>
      <c r="V58" s="129">
        <f>O58+'RD5'!V58</f>
        <v>445</v>
      </c>
      <c r="W58" s="130">
        <v>5</v>
      </c>
      <c r="X58" s="1"/>
      <c r="Y58" s="1"/>
      <c r="Z58" s="1"/>
      <c r="AB58" s="35"/>
      <c r="AC58" s="36"/>
      <c r="AD58" s="36"/>
      <c r="AE58" s="37"/>
      <c r="AF58" s="36"/>
      <c r="AH58" s="1"/>
      <c r="AI58" s="11"/>
      <c r="AJ58" s="7"/>
      <c r="AK58" s="1"/>
      <c r="AL58" s="8"/>
      <c r="AM58" s="1"/>
      <c r="AN58" s="8"/>
      <c r="AO58" s="1"/>
      <c r="AP58" s="7"/>
      <c r="AQ58" s="1"/>
      <c r="AR58" s="8"/>
      <c r="AS58" s="1"/>
      <c r="AT58" s="8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</row>
    <row r="59" spans="1:180" ht="15" customHeight="1" x14ac:dyDescent="0.35">
      <c r="A59" s="1"/>
      <c r="B59" s="67"/>
      <c r="C59" s="55"/>
      <c r="D59" s="99"/>
      <c r="E59" s="67"/>
      <c r="F59" s="67"/>
      <c r="G59" s="67"/>
      <c r="H59" s="67"/>
      <c r="I59" s="67"/>
      <c r="J59" s="67"/>
      <c r="K59" s="67"/>
      <c r="L59" s="131"/>
      <c r="M59" s="67" t="s">
        <v>49</v>
      </c>
      <c r="N59" s="55" t="s">
        <v>49</v>
      </c>
      <c r="O59" s="99" t="s">
        <v>49</v>
      </c>
      <c r="P59" s="67" t="s">
        <v>49</v>
      </c>
      <c r="Q59" s="67" t="s">
        <v>49</v>
      </c>
      <c r="R59" s="67" t="s">
        <v>49</v>
      </c>
      <c r="S59" s="67" t="s">
        <v>49</v>
      </c>
      <c r="T59" s="67" t="s">
        <v>49</v>
      </c>
      <c r="U59" s="67" t="s">
        <v>49</v>
      </c>
      <c r="V59" s="67" t="s">
        <v>49</v>
      </c>
      <c r="W59" s="99" t="s">
        <v>49</v>
      </c>
      <c r="X59" s="1"/>
      <c r="Y59" s="1"/>
      <c r="Z59" s="1"/>
      <c r="AB59" s="35"/>
      <c r="AC59" s="36"/>
      <c r="AD59" s="36"/>
      <c r="AE59" s="37"/>
      <c r="AF59" s="36"/>
      <c r="AH59" s="1"/>
      <c r="AI59" s="7"/>
      <c r="AJ59" s="1"/>
      <c r="AK59" s="8"/>
      <c r="AL59" s="1"/>
      <c r="AM59" s="8"/>
      <c r="AN59" s="1"/>
      <c r="AO59" s="1"/>
      <c r="AP59" s="7"/>
      <c r="AQ59" s="1"/>
      <c r="AR59" s="8"/>
      <c r="AS59" s="1"/>
      <c r="AT59" s="8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</row>
    <row r="60" spans="1:180" ht="15" customHeight="1" x14ac:dyDescent="0.35">
      <c r="A60" s="1"/>
      <c r="B60" s="67"/>
      <c r="D60" s="99"/>
      <c r="E60" s="67"/>
      <c r="F60" s="67"/>
      <c r="G60" s="67"/>
      <c r="H60" s="67"/>
      <c r="I60" s="67"/>
      <c r="J60" s="67"/>
      <c r="K60" s="67"/>
      <c r="L60" s="99"/>
      <c r="M60" s="67"/>
      <c r="N60" s="120"/>
      <c r="O60" s="99"/>
      <c r="P60" s="67"/>
      <c r="Q60" s="67"/>
      <c r="R60" s="67"/>
      <c r="S60" s="67"/>
      <c r="T60" s="67"/>
      <c r="U60" s="67"/>
      <c r="V60" s="67"/>
      <c r="W60" s="99"/>
      <c r="X60" s="1"/>
      <c r="Y60" s="1"/>
      <c r="Z60" s="1"/>
      <c r="AA60" s="34"/>
      <c r="AB60" s="38"/>
      <c r="AC60" s="36"/>
      <c r="AD60" s="36"/>
      <c r="AE60" s="36"/>
      <c r="AF60" s="36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</row>
    <row r="61" spans="1:180" ht="15" customHeight="1" x14ac:dyDescent="0.35">
      <c r="A61" s="1"/>
      <c r="B61" s="67"/>
      <c r="C61" t="s">
        <v>138</v>
      </c>
      <c r="D61" s="55"/>
      <c r="E61" s="67"/>
      <c r="F61" s="67" t="s">
        <v>168</v>
      </c>
      <c r="G61" s="67"/>
      <c r="H61" s="67"/>
      <c r="I61" s="67"/>
      <c r="J61" s="67"/>
      <c r="K61" s="67"/>
      <c r="L61" s="99"/>
      <c r="M61" s="67"/>
      <c r="N61" s="120"/>
      <c r="O61" s="99"/>
      <c r="P61" s="67"/>
      <c r="Q61" s="67"/>
      <c r="R61" s="67"/>
      <c r="S61" s="67"/>
      <c r="T61" s="67"/>
      <c r="U61" s="67"/>
      <c r="V61" s="67"/>
      <c r="W61" s="99"/>
      <c r="X61" s="1"/>
      <c r="Y61" s="1"/>
      <c r="Z61" s="1"/>
      <c r="AA61" s="36"/>
      <c r="AB61" s="34"/>
      <c r="AC61" s="36"/>
      <c r="AD61" s="36"/>
      <c r="AE61" s="36"/>
      <c r="AF61" s="36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</row>
    <row r="62" spans="1:180" ht="15" customHeight="1" x14ac:dyDescent="0.35">
      <c r="A62" s="1"/>
      <c r="B62" s="75"/>
      <c r="D62" s="55"/>
      <c r="E62" s="75"/>
      <c r="F62" s="75"/>
      <c r="G62" s="75"/>
      <c r="H62" s="75"/>
      <c r="I62" s="75"/>
      <c r="J62" s="75"/>
      <c r="K62" s="75"/>
      <c r="L62" s="98"/>
      <c r="M62" s="75"/>
      <c r="N62" s="75"/>
      <c r="O62" s="98"/>
      <c r="P62" s="75"/>
      <c r="Q62" s="75"/>
      <c r="R62" s="75"/>
      <c r="S62" s="75"/>
      <c r="T62" s="75"/>
      <c r="U62" s="75"/>
      <c r="V62" s="75"/>
      <c r="W62" s="98"/>
      <c r="X62" s="1"/>
      <c r="Y62" s="1"/>
      <c r="Z62" s="1"/>
      <c r="AA62" s="34"/>
      <c r="AB62" s="35"/>
      <c r="AC62" s="36"/>
      <c r="AD62" s="36"/>
      <c r="AE62" s="37"/>
      <c r="AF62" s="36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</row>
    <row r="63" spans="1:180" ht="15" customHeight="1" x14ac:dyDescent="0.35">
      <c r="A63" s="1"/>
      <c r="B63" s="55"/>
      <c r="C63" t="s">
        <v>161</v>
      </c>
      <c r="D63" s="55"/>
      <c r="E63" s="55"/>
      <c r="F63" s="55" t="s">
        <v>167</v>
      </c>
      <c r="G63" s="55"/>
      <c r="H63" s="55"/>
      <c r="J63" s="55"/>
      <c r="K63" s="55"/>
      <c r="L63" s="55"/>
      <c r="M63" s="67"/>
      <c r="N63" s="75"/>
      <c r="O63" s="55"/>
      <c r="P63" s="55"/>
      <c r="Q63" s="55"/>
      <c r="R63" s="55"/>
      <c r="S63" s="55"/>
      <c r="T63" s="55"/>
      <c r="U63" s="55"/>
      <c r="V63" s="55"/>
      <c r="W63" s="55"/>
      <c r="X63" s="1"/>
      <c r="Y63" s="1"/>
      <c r="Z63" s="1"/>
      <c r="AA63" s="34"/>
      <c r="AB63" s="35"/>
      <c r="AC63" s="36"/>
      <c r="AD63" s="36"/>
      <c r="AE63" s="37"/>
      <c r="AF63" s="36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</row>
    <row r="64" spans="1:180" ht="15" customHeight="1" x14ac:dyDescent="0.35">
      <c r="A64" s="1"/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1"/>
      <c r="Y64" s="1"/>
      <c r="Z64" s="1"/>
      <c r="AA64" s="34"/>
      <c r="AB64" s="35"/>
      <c r="AC64" s="36"/>
      <c r="AD64" s="36"/>
      <c r="AE64" s="37"/>
      <c r="AF64" s="36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</row>
    <row r="65" spans="1:180" ht="15" customHeight="1" x14ac:dyDescent="0.35">
      <c r="A65" s="1"/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1"/>
      <c r="Y65" s="1"/>
      <c r="Z65" s="1"/>
      <c r="AA65" s="34"/>
      <c r="AB65" s="38"/>
      <c r="AC65" s="36"/>
      <c r="AD65" s="36"/>
      <c r="AE65" s="36"/>
      <c r="AF65" s="36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</row>
    <row r="66" spans="1:180" ht="15" customHeight="1" x14ac:dyDescent="0.35">
      <c r="A66" s="1"/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 t="s">
        <v>73</v>
      </c>
      <c r="Q66" s="55"/>
      <c r="R66" s="55"/>
      <c r="S66" s="55"/>
      <c r="T66" s="55"/>
      <c r="U66" s="55"/>
      <c r="V66" s="55"/>
      <c r="W66" s="55"/>
      <c r="X66" s="1"/>
      <c r="Y66" s="1"/>
      <c r="Z66" s="1"/>
      <c r="AA66" s="36"/>
      <c r="AB66" s="38"/>
      <c r="AC66" s="36"/>
      <c r="AD66" s="34"/>
      <c r="AE66" s="34"/>
      <c r="AF66" s="34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</row>
    <row r="67" spans="1:180" ht="15" customHeight="1" x14ac:dyDescent="0.35">
      <c r="A67" s="1"/>
      <c r="B67" s="67"/>
      <c r="C67" s="55"/>
      <c r="D67" s="99"/>
      <c r="E67" s="55"/>
      <c r="F67" s="55"/>
      <c r="G67" s="55"/>
      <c r="H67" s="55"/>
      <c r="I67" s="55"/>
      <c r="J67" s="55"/>
      <c r="K67" s="55" t="s">
        <v>84</v>
      </c>
      <c r="L67" s="100"/>
      <c r="M67" s="67"/>
      <c r="N67" s="55"/>
      <c r="O67" s="100"/>
      <c r="P67" s="55"/>
      <c r="Q67" s="55"/>
      <c r="R67" s="55"/>
      <c r="S67" s="55"/>
      <c r="T67" s="55"/>
      <c r="U67" s="55"/>
      <c r="V67" s="55"/>
      <c r="W67" s="100"/>
      <c r="X67" s="1"/>
      <c r="Y67" s="1"/>
      <c r="Z67" s="1"/>
      <c r="AA67" s="36" t="s">
        <v>60</v>
      </c>
      <c r="AB67" s="35"/>
      <c r="AC67" s="36"/>
      <c r="AD67" s="36"/>
      <c r="AE67" s="37"/>
      <c r="AF67" s="36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</row>
    <row r="68" spans="1:180" ht="15" customHeight="1" x14ac:dyDescent="0.35">
      <c r="A68" s="1"/>
      <c r="B68" s="75"/>
      <c r="C68" s="75"/>
      <c r="D68" s="98"/>
      <c r="E68" s="75"/>
      <c r="F68" s="75"/>
      <c r="G68" s="75"/>
      <c r="H68" s="75"/>
      <c r="I68" s="75"/>
      <c r="J68" s="75"/>
      <c r="K68" s="75"/>
      <c r="L68" s="98"/>
      <c r="M68" s="75"/>
      <c r="N68" s="75"/>
      <c r="O68" s="98"/>
      <c r="P68" s="75"/>
      <c r="Q68" s="75"/>
      <c r="R68" s="75"/>
      <c r="S68" s="75"/>
      <c r="T68" s="75"/>
      <c r="U68" s="75"/>
      <c r="V68" s="75"/>
      <c r="W68" s="98"/>
      <c r="X68" s="1"/>
      <c r="Y68" s="1"/>
      <c r="Z68" s="1"/>
      <c r="AA68" s="39"/>
      <c r="AB68" s="35"/>
      <c r="AC68" s="36"/>
      <c r="AD68" s="36"/>
      <c r="AE68" s="37"/>
      <c r="AF68" s="36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</row>
    <row r="69" spans="1:180" ht="15.5" x14ac:dyDescent="0.35">
      <c r="A69" s="1"/>
      <c r="B69" s="58"/>
      <c r="C69" s="59" t="s">
        <v>3</v>
      </c>
      <c r="D69" s="68" t="s">
        <v>4</v>
      </c>
      <c r="E69" s="60" t="s">
        <v>5</v>
      </c>
      <c r="F69" s="60" t="s">
        <v>6</v>
      </c>
      <c r="G69" s="60" t="s">
        <v>7</v>
      </c>
      <c r="H69" s="60" t="s">
        <v>8</v>
      </c>
      <c r="I69" s="60" t="s">
        <v>9</v>
      </c>
      <c r="J69" s="60" t="s">
        <v>10</v>
      </c>
      <c r="K69" s="60" t="s">
        <v>11</v>
      </c>
      <c r="L69" s="69" t="s">
        <v>12</v>
      </c>
      <c r="M69" s="62"/>
      <c r="N69" s="59" t="s">
        <v>13</v>
      </c>
      <c r="O69" s="68" t="s">
        <v>4</v>
      </c>
      <c r="P69" s="60" t="s">
        <v>5</v>
      </c>
      <c r="Q69" s="60" t="s">
        <v>6</v>
      </c>
      <c r="R69" s="60" t="s">
        <v>7</v>
      </c>
      <c r="S69" s="60" t="s">
        <v>8</v>
      </c>
      <c r="T69" s="60" t="s">
        <v>9</v>
      </c>
      <c r="U69" s="60" t="s">
        <v>10</v>
      </c>
      <c r="V69" s="60" t="s">
        <v>11</v>
      </c>
      <c r="W69" s="69" t="s">
        <v>12</v>
      </c>
      <c r="X69" s="1"/>
      <c r="Y69" s="1"/>
      <c r="Z69" s="1"/>
      <c r="AA69" t="s">
        <v>89</v>
      </c>
      <c r="AC69" s="153">
        <v>549.20000000000005</v>
      </c>
      <c r="AD69" s="36"/>
      <c r="AE69" s="37"/>
      <c r="AF69" s="36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</row>
    <row r="70" spans="1:180" ht="15.5" x14ac:dyDescent="0.35">
      <c r="A70" s="1"/>
      <c r="B70" s="63">
        <v>1</v>
      </c>
      <c r="C70" s="152" t="s">
        <v>89</v>
      </c>
      <c r="D70" s="125">
        <f>SUM(AC16)</f>
        <v>558</v>
      </c>
      <c r="E70" s="65">
        <v>2</v>
      </c>
      <c r="F70" s="65" t="str">
        <f>IF(AND(D71="NCR",D70="NCR"),"V",IF(AND(D71="NCR",D70="BYE"),"V",IF(AND(D71="BYE",D70="NCR"),"V",IF(AND(D71="BYE",D70="BYE"),"V",IF(D70&gt;D71,"W",IF(D70&lt;D71,"L","D"))))))</f>
        <v>W</v>
      </c>
      <c r="G70" s="65">
        <f>IF(F70="w",'RD5'!G70+1,'RD5'!G70)</f>
        <v>3</v>
      </c>
      <c r="H70" s="65">
        <f>IF(F70="d",'RD5'!H70+1,'RD5'!H70)</f>
        <v>0</v>
      </c>
      <c r="I70" s="65">
        <f>IF(OR(F70="l","ncr"),'RD5'!I70+1,'RD5'!I70)</f>
        <v>3</v>
      </c>
      <c r="J70" s="65">
        <f>IF(F70="w",'RD5'!J70+2,IF(F70="d",'RD5'!J70+1,'RD5'!J70))</f>
        <v>6</v>
      </c>
      <c r="K70" s="65">
        <f>D70+'RD5'!K70</f>
        <v>3252</v>
      </c>
      <c r="L70" s="66">
        <v>3</v>
      </c>
      <c r="M70" s="63">
        <v>1</v>
      </c>
      <c r="N70" t="s">
        <v>110</v>
      </c>
      <c r="O70" s="125">
        <f>SUM(AC31)</f>
        <v>526</v>
      </c>
      <c r="P70" s="65">
        <v>2</v>
      </c>
      <c r="Q70" s="65" t="str">
        <f>IF(AND(O71="NCR",O70="NCR"),"V",IF(AND(O71="NCR",O70="BYE"),"V",IF(AND(O71="BYE",O70="NCR"),"V",IF(AND(O71="BYE",O70="BYE"),"V",IF(O70&gt;O71,"W",IF(O70&lt;O71,"L","D"))))))</f>
        <v>W</v>
      </c>
      <c r="R70" s="65">
        <f>IF(Q70="w",'RD5'!R70+1,'RD5'!R70)</f>
        <v>4</v>
      </c>
      <c r="S70" s="65">
        <f>IF(Q70="d",'RD5'!S70+1,'RD5'!S70)</f>
        <v>0</v>
      </c>
      <c r="T70" s="65">
        <f>IF(OR(Q70="l","ncr"),'RD5'!T70+1,'RD5'!T70)</f>
        <v>2</v>
      </c>
      <c r="U70" s="65">
        <f>IF(Q70="w",'RD5'!U70+2,IF(Q70="d",'RD5'!U70+1,'RD5'!U70))</f>
        <v>8</v>
      </c>
      <c r="V70" s="65">
        <f>O70+'RD5'!V70</f>
        <v>3148</v>
      </c>
      <c r="W70" s="66">
        <v>1</v>
      </c>
      <c r="X70" s="1"/>
      <c r="Y70" s="1"/>
      <c r="Z70" s="1"/>
      <c r="AA70" s="154" t="s">
        <v>139</v>
      </c>
      <c r="AC70" s="155">
        <v>541.6</v>
      </c>
      <c r="AD70" s="36"/>
      <c r="AE70" s="36"/>
      <c r="AF70" s="36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</row>
    <row r="71" spans="1:180" ht="15.5" x14ac:dyDescent="0.35">
      <c r="A71" s="1"/>
      <c r="B71" s="63">
        <v>2</v>
      </c>
      <c r="C71" t="s">
        <v>145</v>
      </c>
      <c r="D71" s="125">
        <f>SUM(AC21)</f>
        <v>540</v>
      </c>
      <c r="E71" s="65">
        <v>1</v>
      </c>
      <c r="F71" s="65" t="str">
        <f>IF(AND(D70="NCR",D71="NCR"),"V",IF(AND(D70="NCR",D71="BYE"),"V",IF(AND(D70="BYE",D71="NCR"),"V",IF(AND(D70="BYE",D71="BYE"),"V",IF(D71&gt;D70,"W",IF(D71&lt;D70,"L","D"))))))</f>
        <v>L</v>
      </c>
      <c r="G71" s="65">
        <f>IF(F71="w",'RD5'!G71+1,'RD5'!G71)</f>
        <v>3</v>
      </c>
      <c r="H71" s="65">
        <f>IF(F71="d",'RD5'!H71+1,'RD5'!H71)</f>
        <v>1</v>
      </c>
      <c r="I71" s="65">
        <f>IF(OR(F71="l","ncr"),'RD5'!I71+1,'RD5'!I71)</f>
        <v>2</v>
      </c>
      <c r="J71" s="65">
        <f>IF(F71="w",'RD5'!J71+2,IF(F71="d",'RD5'!J71+1,'RD5'!J71))</f>
        <v>7</v>
      </c>
      <c r="K71" s="65">
        <f>D71+'RD5'!K71</f>
        <v>3263</v>
      </c>
      <c r="L71" s="66">
        <v>2</v>
      </c>
      <c r="M71" s="63">
        <v>2</v>
      </c>
      <c r="N71" t="s">
        <v>141</v>
      </c>
      <c r="O71" s="125">
        <f>SUM(AC36)</f>
        <v>512</v>
      </c>
      <c r="P71" s="65">
        <v>1</v>
      </c>
      <c r="Q71" s="65" t="str">
        <f>IF(AND(O70="NCR",O71="NCR"),"V",IF(AND(O70="NCR",O71="BYE"),"V",IF(AND(O70="BYE",O71="NCR"),"V",IF(AND(O70="BYE",O71="BYE"),"V",IF(O71&gt;O70,"W",IF(O71&lt;O70,"L","D"))))))</f>
        <v>L</v>
      </c>
      <c r="R71" s="65">
        <f>IF(Q71="w",'RD5'!R71+1,'RD5'!R71)</f>
        <v>3</v>
      </c>
      <c r="S71" s="65">
        <f>IF(Q71="d",'RD5'!S71+1,'RD5'!S71)</f>
        <v>0</v>
      </c>
      <c r="T71" s="65">
        <f>IF(OR(Q71="l","ncr"),'RD5'!T71+1,'RD5'!T71)</f>
        <v>3</v>
      </c>
      <c r="U71" s="65">
        <f>IF(Q71="w",'RD5'!U71+2,IF(Q71="d",'RD5'!U71+1,'RD5'!U71))</f>
        <v>6</v>
      </c>
      <c r="V71" s="65">
        <f>O71+'RD5'!V71</f>
        <v>2927</v>
      </c>
      <c r="W71" s="66">
        <v>4</v>
      </c>
      <c r="X71" s="1"/>
      <c r="Y71" s="1"/>
      <c r="Z71" s="1"/>
      <c r="AA71" t="s">
        <v>147</v>
      </c>
      <c r="AC71" s="153">
        <v>541.1</v>
      </c>
      <c r="AD71" s="36"/>
      <c r="AE71" s="34"/>
      <c r="AF71" s="34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</row>
    <row r="72" spans="1:180" ht="15.5" x14ac:dyDescent="0.35">
      <c r="A72" s="1"/>
      <c r="B72" s="63">
        <v>3</v>
      </c>
      <c r="C72" t="s">
        <v>68</v>
      </c>
      <c r="D72" s="125" t="s">
        <v>49</v>
      </c>
      <c r="E72" s="65">
        <v>6</v>
      </c>
      <c r="F72" s="65" t="s">
        <v>9</v>
      </c>
      <c r="G72" s="65">
        <f>IF(F72="w",'RD5'!G72+1,'RD5'!G72)</f>
        <v>0</v>
      </c>
      <c r="H72" s="65">
        <f>IF(F72="d",'RD5'!H72+1,'RD5'!H72)</f>
        <v>0</v>
      </c>
      <c r="I72" s="65">
        <f>IF(OR(F72="l","ncr"),'RD5'!I72+1,'RD5'!I72)</f>
        <v>6</v>
      </c>
      <c r="J72" s="65">
        <f>IF(F72="w",'RD5'!J72+2,IF(F72="d",'RD5'!J72+1,'RD5'!J72))</f>
        <v>0</v>
      </c>
      <c r="K72" s="65">
        <f>D72+'RD5'!K72</f>
        <v>0</v>
      </c>
      <c r="L72" s="66">
        <v>5</v>
      </c>
      <c r="M72" s="63">
        <v>3</v>
      </c>
      <c r="N72" s="152" t="s">
        <v>28</v>
      </c>
      <c r="O72" s="125">
        <v>340</v>
      </c>
      <c r="P72" s="65">
        <v>6</v>
      </c>
      <c r="Q72" s="65" t="str">
        <f>IF(AND(O75="NCR",O72="NCR"),"V",IF(AND(O75="NCR",O72="BYE"),"V",IF(AND(O75="BYE",O72="NCR"),"V",IF(AND(O75="BYE",O72="BYE"),"V",IF(O72&gt;O75,"W",IF(O72&lt;O75,"L","D"))))))</f>
        <v>L</v>
      </c>
      <c r="R72" s="65">
        <f>IF(Q72="w",'RD5'!R72+1,'RD5'!R72)</f>
        <v>4</v>
      </c>
      <c r="S72" s="65">
        <f>IF(Q72="d",'RD5'!S72+1,'RD5'!S72)</f>
        <v>0</v>
      </c>
      <c r="T72" s="65">
        <f>IF(OR(Q72="l","ncr"),'RD5'!T72+1,'RD5'!T72)</f>
        <v>2</v>
      </c>
      <c r="U72" s="65">
        <f>IF(Q72="w",'RD5'!U72+2,IF(Q72="d",'RD5'!U72+1,'RD5'!U72))</f>
        <v>8</v>
      </c>
      <c r="V72" s="65">
        <f>O72+'RD5'!V72</f>
        <v>2907</v>
      </c>
      <c r="W72" s="66">
        <v>2</v>
      </c>
      <c r="X72" s="1"/>
      <c r="Y72" s="1"/>
      <c r="Z72" s="1"/>
      <c r="AA72" s="152" t="s">
        <v>110</v>
      </c>
      <c r="AC72" s="153">
        <v>519.4</v>
      </c>
      <c r="AD72" s="36"/>
      <c r="AE72" s="37"/>
      <c r="AF72" s="36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</row>
    <row r="73" spans="1:180" ht="15.5" x14ac:dyDescent="0.35">
      <c r="A73" s="1"/>
      <c r="B73" s="63">
        <v>4</v>
      </c>
      <c r="C73" t="s">
        <v>140</v>
      </c>
      <c r="D73" s="125">
        <f>SUM(AC26)</f>
        <v>545</v>
      </c>
      <c r="E73" s="65">
        <v>5</v>
      </c>
      <c r="F73" s="65" t="str">
        <f>IF(AND(D74="NCR",D73="NCR"),"V",IF(AND(D74="NCR",D73="BYE"),"V",IF(AND(D74="BYE",D73="NCR"),"V",IF(AND(D74="BYE",D73="BYE"),"V",IF(D73&gt;D74,"W",IF(D73&lt;D74,"L","D"))))))</f>
        <v>W</v>
      </c>
      <c r="G73" s="65">
        <f>IF(F73="w",'RD5'!G73+1,'RD5'!G73)</f>
        <v>6</v>
      </c>
      <c r="H73" s="65">
        <f>IF(F73="d",'RD5'!H73+1,'RD5'!H73)</f>
        <v>0</v>
      </c>
      <c r="I73" s="65">
        <f>IF(OR(F73="l","ncr"),'RD5'!I73+1,'RD5'!I73)</f>
        <v>0</v>
      </c>
      <c r="J73" s="65">
        <f>IF(F73="w",'RD5'!J73+2,IF(F73="d",'RD5'!J73+1,'RD5'!J73))</f>
        <v>12</v>
      </c>
      <c r="K73" s="65">
        <f>D73+'RD5'!K73</f>
        <v>3277</v>
      </c>
      <c r="L73" s="66">
        <v>1</v>
      </c>
      <c r="M73" s="63">
        <v>4</v>
      </c>
      <c r="N73" t="s">
        <v>146</v>
      </c>
      <c r="O73" s="125">
        <f>SUM(AC46)</f>
        <v>536</v>
      </c>
      <c r="P73" s="65">
        <v>5</v>
      </c>
      <c r="Q73" s="65" t="str">
        <f>IF(AND(O74="NCR",O73="NCR"),"V",IF(AND(O74="NCR",O73="BYE"),"V",IF(AND(O74="BYE",O73="NCR"),"V",IF(AND(O74="BYE",O73="BYE"),"V",IF(O73&gt;O74,"W",IF(O73&lt;O74,"L","D"))))))</f>
        <v>W</v>
      </c>
      <c r="R73" s="65">
        <f>IF(Q73="w",'RD5'!R73+1,'RD5'!R73)</f>
        <v>3</v>
      </c>
      <c r="S73" s="65">
        <f>IF(Q73="d",'RD5'!S73+1,'RD5'!S73)</f>
        <v>1</v>
      </c>
      <c r="T73" s="65">
        <f>IF(OR(Q73="l","ncr"),'RD5'!T73+1,'RD5'!T73)</f>
        <v>2</v>
      </c>
      <c r="U73" s="65">
        <f>IF(Q73="w",'RD5'!U73+2,IF(Q73="d",'RD5'!U73+1,'RD5'!U73))</f>
        <v>7</v>
      </c>
      <c r="V73" s="65">
        <f>O73+'RD5'!V73</f>
        <v>3080</v>
      </c>
      <c r="W73" s="66">
        <v>3</v>
      </c>
      <c r="X73" s="1"/>
      <c r="Y73" s="1"/>
      <c r="Z73" s="1"/>
      <c r="AA73" t="s">
        <v>141</v>
      </c>
      <c r="AC73" s="153">
        <v>517.20000000000005</v>
      </c>
      <c r="AD73" s="36"/>
      <c r="AE73" s="37"/>
      <c r="AF73" s="36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</row>
    <row r="74" spans="1:180" ht="15.5" x14ac:dyDescent="0.35">
      <c r="A74" s="1"/>
      <c r="B74" s="63">
        <v>5</v>
      </c>
      <c r="C74" t="s">
        <v>69</v>
      </c>
      <c r="D74" s="125" t="s">
        <v>49</v>
      </c>
      <c r="E74" s="65">
        <v>4</v>
      </c>
      <c r="F74" s="65" t="str">
        <f>IF(AND(D73="NCR",D74="NCR"),"V",IF(AND(D73="NCR",D74="BYE"),"V",IF(AND(D73="BYE",D74="NCR"),"V",IF(AND(D73="BYE",D74="BYE"),"V",IF(D74&gt;D73,"W",IF(D74&lt;D73,"L","D"))))))</f>
        <v>L</v>
      </c>
      <c r="G74" s="65">
        <f>IF(F74="w",'RD5'!G74+1,'RD5'!G74)</f>
        <v>0</v>
      </c>
      <c r="H74" s="65">
        <f>IF(F74="d",'RD5'!H74+1,'RD5'!H74)</f>
        <v>0</v>
      </c>
      <c r="I74" s="65">
        <f>IF(OR(F74="l","ncr"),'RD5'!I74+1,'RD5'!I74)</f>
        <v>6</v>
      </c>
      <c r="J74" s="65">
        <f>IF(F74="w",'RD5'!J74+2,IF(F74="d",'RD5'!J74+1,'RD5'!J74))</f>
        <v>0</v>
      </c>
      <c r="K74" s="65">
        <f>D74+'RD5'!K74</f>
        <v>0</v>
      </c>
      <c r="L74" s="66">
        <v>6</v>
      </c>
      <c r="M74" s="63">
        <v>5</v>
      </c>
      <c r="N74" s="152" t="s">
        <v>143</v>
      </c>
      <c r="O74" s="125">
        <f>SUM(AC51)</f>
        <v>515</v>
      </c>
      <c r="P74" s="65">
        <v>4</v>
      </c>
      <c r="Q74" s="65" t="str">
        <f>IF(AND(O73="NCR",O74="NCR"),"V",IF(AND(O73="NCR",O74="BYE"),"V",IF(AND(O73="BYE",O74="NCR"),"V",IF(AND(O73="BYE",O74="BYE"),"V",IF(O74&gt;O73,"W",IF(O74&lt;O73,"L","D"))))))</f>
        <v>L</v>
      </c>
      <c r="R74" s="65">
        <f>IF(Q74="w",'RD5'!R74+1,'RD5'!R74)</f>
        <v>1</v>
      </c>
      <c r="S74" s="65">
        <f>IF(Q74="d",'RD5'!S74+1,'RD5'!S74)</f>
        <v>1</v>
      </c>
      <c r="T74" s="65">
        <f>IF(OR(Q74="l","ncr"),'RD5'!T74+1,'RD5'!T74)</f>
        <v>4</v>
      </c>
      <c r="U74" s="65">
        <f>IF(Q74="w",'RD5'!U74+2,IF(Q74="d",'RD5'!U74+1,'RD5'!U74))</f>
        <v>3</v>
      </c>
      <c r="V74" s="65">
        <f>O74+'RD5'!V74</f>
        <v>3006</v>
      </c>
      <c r="W74" s="66">
        <v>6</v>
      </c>
      <c r="X74" s="1"/>
      <c r="Y74" s="1"/>
      <c r="Z74" s="1"/>
      <c r="AA74" s="152" t="s">
        <v>28</v>
      </c>
      <c r="AC74" s="153">
        <v>516.70000000000005</v>
      </c>
      <c r="AD74" s="36"/>
      <c r="AE74" s="37"/>
      <c r="AF74" s="36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</row>
    <row r="75" spans="1:180" ht="15.5" x14ac:dyDescent="0.35">
      <c r="A75" s="1"/>
      <c r="B75" s="70">
        <v>6</v>
      </c>
      <c r="C75" t="s">
        <v>70</v>
      </c>
      <c r="D75" s="126" t="s">
        <v>49</v>
      </c>
      <c r="E75" s="72">
        <v>3</v>
      </c>
      <c r="F75" s="72" t="s">
        <v>9</v>
      </c>
      <c r="G75" s="72">
        <f>IF(F75="w",'RD5'!G75+1,'RD5'!G75)</f>
        <v>1</v>
      </c>
      <c r="H75" s="72">
        <f>IF(F75="d",'RD5'!H75+1,'RD5'!H75)</f>
        <v>1</v>
      </c>
      <c r="I75" s="72">
        <f>IF(OR(F75="l","ncr"),'RD5'!I75+1,'RD5'!I75)</f>
        <v>4</v>
      </c>
      <c r="J75" s="72">
        <f>IF(F75="w",'RD5'!J75+2,IF(F75="d",'RD5'!J75+1,'RD5'!J75))</f>
        <v>3</v>
      </c>
      <c r="K75" s="72">
        <f>D75+'RD5'!K75</f>
        <v>1631</v>
      </c>
      <c r="L75" s="73">
        <v>4</v>
      </c>
      <c r="M75" s="70">
        <v>6</v>
      </c>
      <c r="N75" t="s">
        <v>144</v>
      </c>
      <c r="O75" s="126">
        <v>491</v>
      </c>
      <c r="P75" s="72">
        <v>3</v>
      </c>
      <c r="Q75" s="72" t="str">
        <f>IF(AND(O72="NCR",O75="NCR"),"V",IF(AND(O72="NCR",O75="BYE"),"V",IF(AND(O72="BYE",O75="NCR"),"V",IF(AND(O72="BYE",O75="BYE"),"V",IF(O75&gt;O72,"W",IF(O75&lt;O72,"L","D"))))))</f>
        <v>W</v>
      </c>
      <c r="R75" s="72">
        <f>IF(Q75="w",'RD5'!R75+1,'RD5'!R75)</f>
        <v>2</v>
      </c>
      <c r="S75" s="72">
        <f>IF(Q75="d",'RD5'!S75+1,'RD5'!S75)</f>
        <v>0</v>
      </c>
      <c r="T75" s="72">
        <f>IF(OR(Q75="l","ncr"),'RD5'!T75+1,'RD5'!T75)</f>
        <v>4</v>
      </c>
      <c r="U75" s="72">
        <f>IF(Q75="w",'RD5'!U75+2,IF(Q75="d",'RD5'!U75+1,'RD5'!U75))</f>
        <v>4</v>
      </c>
      <c r="V75" s="72">
        <f>O75+'RD5'!V75</f>
        <v>2926</v>
      </c>
      <c r="W75" s="73">
        <v>5</v>
      </c>
      <c r="X75" s="1"/>
      <c r="Y75" s="1"/>
      <c r="Z75" s="1"/>
      <c r="AA75" t="s">
        <v>148</v>
      </c>
      <c r="AC75" s="153">
        <v>510.1</v>
      </c>
      <c r="AD75" s="36"/>
      <c r="AE75" s="36"/>
      <c r="AF75" s="36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</row>
    <row r="76" spans="1:180" ht="15.5" x14ac:dyDescent="0.35">
      <c r="A76" s="1"/>
      <c r="B76" s="76"/>
      <c r="C76" s="77" t="s">
        <v>24</v>
      </c>
      <c r="D76" s="78" t="s">
        <v>4</v>
      </c>
      <c r="E76" s="78" t="s">
        <v>5</v>
      </c>
      <c r="F76" s="78" t="s">
        <v>6</v>
      </c>
      <c r="G76" s="78" t="s">
        <v>7</v>
      </c>
      <c r="H76" s="78" t="s">
        <v>8</v>
      </c>
      <c r="I76" s="78" t="s">
        <v>9</v>
      </c>
      <c r="J76" s="78" t="s">
        <v>10</v>
      </c>
      <c r="K76" s="78" t="s">
        <v>11</v>
      </c>
      <c r="L76" s="79" t="s">
        <v>12</v>
      </c>
      <c r="M76" s="92"/>
      <c r="N76" s="95" t="s">
        <v>49</v>
      </c>
      <c r="O76" s="92"/>
      <c r="P76" s="87"/>
      <c r="Q76" s="87"/>
      <c r="R76" s="87"/>
      <c r="S76" s="87"/>
      <c r="T76" s="87"/>
      <c r="U76" s="87"/>
      <c r="V76" s="87"/>
      <c r="W76" s="88"/>
      <c r="X76" s="1"/>
      <c r="Y76" s="1"/>
      <c r="Z76" s="1"/>
      <c r="AA76" s="152" t="s">
        <v>149</v>
      </c>
      <c r="AC76" s="153">
        <v>508.1</v>
      </c>
      <c r="AD76" s="36"/>
      <c r="AE76" s="34"/>
      <c r="AF76" s="34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</row>
    <row r="77" spans="1:180" ht="15.5" x14ac:dyDescent="0.35">
      <c r="A77" s="1"/>
      <c r="B77" s="81">
        <v>1</v>
      </c>
      <c r="C77" s="82" t="s">
        <v>49</v>
      </c>
      <c r="D77" s="94" t="s">
        <v>49</v>
      </c>
      <c r="E77" s="84">
        <v>2</v>
      </c>
      <c r="F77" s="84" t="s">
        <v>7</v>
      </c>
      <c r="G77" s="84">
        <v>5</v>
      </c>
      <c r="H77" s="84">
        <v>0</v>
      </c>
      <c r="I77" s="84">
        <v>1</v>
      </c>
      <c r="J77" s="84">
        <v>10</v>
      </c>
      <c r="K77" s="84">
        <f>D77+'RD5'!K77</f>
        <v>0</v>
      </c>
      <c r="L77" s="85">
        <v>2</v>
      </c>
      <c r="M77" s="81"/>
      <c r="N77" s="82"/>
      <c r="O77" s="83"/>
      <c r="P77" s="84"/>
      <c r="Q77" s="84"/>
      <c r="R77" s="84"/>
      <c r="S77" s="84"/>
      <c r="T77" s="84"/>
      <c r="U77" s="84"/>
      <c r="V77" s="84"/>
      <c r="W77" s="85"/>
      <c r="X77" s="1"/>
      <c r="Y77" s="156" t="s">
        <v>150</v>
      </c>
      <c r="Z77" s="1"/>
      <c r="AA77" t="s">
        <v>144</v>
      </c>
      <c r="AC77" s="153">
        <v>474</v>
      </c>
      <c r="AD77" s="36"/>
      <c r="AE77" s="37"/>
      <c r="AF77" s="36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</row>
    <row r="78" spans="1:180" ht="15.5" x14ac:dyDescent="0.35">
      <c r="A78" s="1"/>
      <c r="B78" s="81">
        <v>2</v>
      </c>
      <c r="C78" s="82" t="s">
        <v>49</v>
      </c>
      <c r="D78" s="94" t="s">
        <v>49</v>
      </c>
      <c r="E78" s="84">
        <v>1</v>
      </c>
      <c r="F78" s="84" t="s">
        <v>9</v>
      </c>
      <c r="G78" s="84">
        <v>2</v>
      </c>
      <c r="H78" s="84">
        <v>0</v>
      </c>
      <c r="I78" s="84">
        <v>4</v>
      </c>
      <c r="J78" s="84">
        <v>4</v>
      </c>
      <c r="K78" s="84">
        <f>D78+'RD5'!K78</f>
        <v>0</v>
      </c>
      <c r="L78" s="85">
        <v>4</v>
      </c>
      <c r="M78" s="81"/>
      <c r="N78" s="82"/>
      <c r="O78" s="83"/>
      <c r="P78" s="84"/>
      <c r="Q78" s="84"/>
      <c r="R78" s="84"/>
      <c r="S78" s="84"/>
      <c r="T78" s="84"/>
      <c r="U78" s="84"/>
      <c r="V78" s="84"/>
      <c r="W78" s="85"/>
      <c r="X78" s="1"/>
      <c r="Y78" s="1"/>
      <c r="Z78" s="39"/>
      <c r="AA78" s="148"/>
      <c r="AB78" s="35"/>
      <c r="AC78" s="36"/>
      <c r="AD78" s="36"/>
      <c r="AE78" s="37"/>
      <c r="AF78" s="36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</row>
    <row r="79" spans="1:180" ht="15.5" x14ac:dyDescent="0.35">
      <c r="A79" s="1"/>
      <c r="B79" s="81">
        <v>3</v>
      </c>
      <c r="C79" s="82" t="s">
        <v>49</v>
      </c>
      <c r="D79" s="94" t="s">
        <v>49</v>
      </c>
      <c r="E79" s="84">
        <v>6</v>
      </c>
      <c r="F79" s="84" t="s">
        <v>7</v>
      </c>
      <c r="G79" s="84">
        <v>6</v>
      </c>
      <c r="H79" s="84">
        <v>0</v>
      </c>
      <c r="I79" s="84">
        <v>0</v>
      </c>
      <c r="J79" s="84">
        <v>12</v>
      </c>
      <c r="K79" s="84">
        <f>D79+'RD5'!K79</f>
        <v>0</v>
      </c>
      <c r="L79" s="85">
        <v>1</v>
      </c>
      <c r="M79" s="81"/>
      <c r="N79" s="82"/>
      <c r="O79" s="83"/>
      <c r="P79" s="84"/>
      <c r="Q79" s="84"/>
      <c r="R79" s="84"/>
      <c r="S79" s="84"/>
      <c r="T79" s="84"/>
      <c r="U79" s="84"/>
      <c r="V79" s="84"/>
      <c r="W79" s="85"/>
      <c r="X79" s="1"/>
      <c r="Y79" s="1"/>
      <c r="Z79" s="1"/>
      <c r="AA79" s="34"/>
      <c r="AB79" s="35"/>
      <c r="AC79" s="36"/>
      <c r="AD79" s="36"/>
      <c r="AE79" s="37"/>
      <c r="AF79" s="36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</row>
    <row r="80" spans="1:180" ht="15.5" x14ac:dyDescent="0.35">
      <c r="A80" s="1"/>
      <c r="B80" s="81">
        <v>4</v>
      </c>
      <c r="C80" s="82" t="s">
        <v>49</v>
      </c>
      <c r="D80" s="94" t="s">
        <v>49</v>
      </c>
      <c r="E80" s="84">
        <v>5</v>
      </c>
      <c r="F80" s="84" t="s">
        <v>7</v>
      </c>
      <c r="G80" s="84">
        <v>3</v>
      </c>
      <c r="H80" s="84">
        <v>0</v>
      </c>
      <c r="I80" s="84">
        <v>3</v>
      </c>
      <c r="J80" s="84">
        <v>6</v>
      </c>
      <c r="K80" s="84">
        <f>D80+'RD5'!K80</f>
        <v>0</v>
      </c>
      <c r="L80" s="85">
        <v>3</v>
      </c>
      <c r="M80" s="81"/>
      <c r="N80" s="82"/>
      <c r="O80" s="83"/>
      <c r="P80" s="84"/>
      <c r="Q80" s="84"/>
      <c r="R80" s="84"/>
      <c r="S80" s="84"/>
      <c r="T80" s="84"/>
      <c r="U80" s="84"/>
      <c r="V80" s="84"/>
      <c r="W80" s="85"/>
      <c r="X80" s="1"/>
      <c r="Y80" s="1"/>
      <c r="Z80" s="1"/>
      <c r="AA80" s="36"/>
      <c r="AB80" s="38"/>
      <c r="AC80" s="36"/>
      <c r="AD80" s="36"/>
      <c r="AE80" s="36"/>
      <c r="AF80" s="36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</row>
    <row r="81" spans="1:180" ht="15.5" x14ac:dyDescent="0.35">
      <c r="A81" s="1"/>
      <c r="B81" s="81">
        <v>5</v>
      </c>
      <c r="C81" s="82" t="s">
        <v>49</v>
      </c>
      <c r="D81" s="94" t="s">
        <v>49</v>
      </c>
      <c r="E81" s="84">
        <v>4</v>
      </c>
      <c r="F81" s="84" t="s">
        <v>9</v>
      </c>
      <c r="G81" s="84">
        <v>2</v>
      </c>
      <c r="H81" s="84">
        <v>0</v>
      </c>
      <c r="I81" s="84">
        <v>4</v>
      </c>
      <c r="J81" s="84">
        <v>4</v>
      </c>
      <c r="K81" s="84">
        <f>D81+'RD5'!K81</f>
        <v>0</v>
      </c>
      <c r="L81" s="85">
        <v>5</v>
      </c>
      <c r="M81" s="81"/>
      <c r="N81" s="82"/>
      <c r="O81" s="83"/>
      <c r="P81" s="84"/>
      <c r="Q81" s="84"/>
      <c r="R81" s="84"/>
      <c r="S81" s="84"/>
      <c r="T81" s="84"/>
      <c r="U81" s="84"/>
      <c r="V81" s="84"/>
      <c r="W81" s="85"/>
      <c r="X81" s="1"/>
      <c r="Y81" s="1"/>
      <c r="Z81" s="1"/>
      <c r="AA81" s="36"/>
      <c r="AB81" s="38"/>
      <c r="AC81" s="36"/>
      <c r="AD81" s="36"/>
      <c r="AE81" s="34"/>
      <c r="AF81" s="34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</row>
    <row r="82" spans="1:180" ht="15.5" x14ac:dyDescent="0.35">
      <c r="A82" s="1"/>
      <c r="B82" s="107">
        <v>6</v>
      </c>
      <c r="C82" s="96" t="s">
        <v>49</v>
      </c>
      <c r="D82" s="108" t="s">
        <v>49</v>
      </c>
      <c r="E82" s="105">
        <v>3</v>
      </c>
      <c r="F82" s="105" t="s">
        <v>9</v>
      </c>
      <c r="G82" s="105">
        <v>0</v>
      </c>
      <c r="H82" s="105">
        <v>0</v>
      </c>
      <c r="I82" s="105">
        <v>6</v>
      </c>
      <c r="J82" s="105">
        <v>0</v>
      </c>
      <c r="K82" s="105">
        <f>D82+'RD5'!K82</f>
        <v>0</v>
      </c>
      <c r="L82" s="106">
        <v>6</v>
      </c>
      <c r="M82" s="81"/>
      <c r="N82" s="82"/>
      <c r="O82" s="83"/>
      <c r="P82" s="84"/>
      <c r="Q82" s="84"/>
      <c r="R82" s="84"/>
      <c r="S82" s="84"/>
      <c r="T82" s="84"/>
      <c r="U82" s="84"/>
      <c r="V82" s="84"/>
      <c r="W82" s="85"/>
      <c r="X82" s="1"/>
      <c r="Y82" s="1"/>
      <c r="Z82" s="1"/>
      <c r="AA82" s="34"/>
      <c r="AB82" s="35"/>
      <c r="AC82" s="36"/>
      <c r="AD82" s="36"/>
      <c r="AE82" s="37"/>
      <c r="AF82" s="36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</row>
    <row r="83" spans="1:180" ht="15.5" x14ac:dyDescent="0.35">
      <c r="A83" s="1"/>
      <c r="B83" s="5" t="s">
        <v>49</v>
      </c>
      <c r="C83" s="95"/>
      <c r="D83" s="52" t="s">
        <v>49</v>
      </c>
      <c r="E83" s="5"/>
      <c r="F83" s="5"/>
      <c r="G83" s="5"/>
      <c r="H83" s="5"/>
      <c r="I83" s="5"/>
      <c r="J83" s="5"/>
      <c r="K83" s="5" t="s">
        <v>49</v>
      </c>
      <c r="L83" s="36"/>
      <c r="M83" s="5"/>
      <c r="N83" s="39"/>
      <c r="O83" s="36"/>
      <c r="P83" s="5"/>
      <c r="Q83" s="5"/>
      <c r="R83" s="5"/>
      <c r="S83" s="5"/>
      <c r="T83" s="5"/>
      <c r="U83" s="5"/>
      <c r="V83" s="21"/>
      <c r="W83" s="36"/>
      <c r="X83" s="1"/>
      <c r="Y83" s="1"/>
      <c r="Z83" s="1"/>
      <c r="AA83" s="1"/>
      <c r="AB83" s="1"/>
      <c r="AC83" s="36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</row>
    <row r="84" spans="1:180" ht="15.5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34"/>
      <c r="AB84" s="35"/>
      <c r="AC84" s="36"/>
      <c r="AD84" s="36"/>
      <c r="AE84" s="37"/>
      <c r="AF84" s="36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</row>
    <row r="85" spans="1:180" ht="15.5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34"/>
      <c r="AB85" s="38"/>
      <c r="AC85" s="36"/>
      <c r="AD85" s="36"/>
      <c r="AE85" s="36"/>
      <c r="AF85" s="36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</row>
    <row r="86" spans="1:180" ht="15.5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36"/>
      <c r="AB86" s="38"/>
      <c r="AC86" s="36"/>
      <c r="AD86" s="36"/>
      <c r="AE86" s="34"/>
      <c r="AF86" s="34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</row>
    <row r="87" spans="1:180" ht="15.5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43"/>
      <c r="AB87" s="41"/>
      <c r="AC87" s="41"/>
      <c r="AD87" s="41"/>
      <c r="AE87" s="41"/>
      <c r="AF87" s="36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</row>
    <row r="88" spans="1:180" ht="15.5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43"/>
      <c r="AB88" s="41"/>
      <c r="AC88" s="41"/>
      <c r="AD88" s="41"/>
      <c r="AE88" s="41"/>
      <c r="AF88" s="36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</row>
    <row r="89" spans="1:180" ht="15.5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43"/>
      <c r="AB89" s="41"/>
      <c r="AC89" s="41"/>
      <c r="AD89" s="41"/>
      <c r="AE89" s="41"/>
      <c r="AF89" s="36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</row>
    <row r="90" spans="1:180" ht="15.5" x14ac:dyDescent="0.3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34"/>
      <c r="AB90" s="38"/>
      <c r="AC90" s="36"/>
      <c r="AD90" s="36"/>
      <c r="AE90" s="36"/>
      <c r="AF90" s="36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</row>
    <row r="91" spans="1:180" ht="13" x14ac:dyDescent="0.25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36"/>
      <c r="AB91" s="38"/>
      <c r="AC91" s="36"/>
      <c r="AD91" s="36"/>
      <c r="AE91" s="34"/>
      <c r="AF91" s="34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  <c r="BI91" s="27"/>
      <c r="BJ91" s="27"/>
      <c r="BK91" s="27"/>
      <c r="BL91" s="27"/>
      <c r="BM91" s="27"/>
      <c r="BN91" s="27"/>
      <c r="BO91" s="27"/>
      <c r="BP91" s="27"/>
      <c r="BQ91" s="27"/>
      <c r="BR91" s="27"/>
      <c r="BS91" s="27"/>
      <c r="BT91" s="27"/>
      <c r="BU91" s="27"/>
      <c r="BV91" s="27"/>
      <c r="BW91" s="27"/>
      <c r="BX91" s="27"/>
      <c r="BY91" s="27"/>
      <c r="BZ91" s="27"/>
      <c r="CA91" s="27"/>
      <c r="CB91" s="27"/>
      <c r="CC91" s="27"/>
      <c r="CD91" s="27"/>
      <c r="CE91" s="27"/>
      <c r="CF91" s="27"/>
      <c r="CG91" s="27"/>
      <c r="CH91" s="27"/>
      <c r="CI91" s="11"/>
      <c r="CJ91" s="11"/>
      <c r="CK91" s="11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  <c r="CW91" s="11"/>
      <c r="CX91" s="11"/>
      <c r="CY91" s="11"/>
      <c r="CZ91" s="11"/>
      <c r="DA91" s="11"/>
      <c r="DB91" s="11"/>
      <c r="DC91" s="11"/>
      <c r="DD91" s="11"/>
      <c r="DE91" s="11"/>
      <c r="DF91" s="11"/>
      <c r="DG91" s="11"/>
      <c r="DH91" s="11"/>
      <c r="DI91" s="11"/>
      <c r="DJ91" s="11"/>
      <c r="DK91" s="11"/>
      <c r="DL91" s="11"/>
      <c r="DM91" s="11"/>
      <c r="DN91" s="11"/>
      <c r="DO91" s="11"/>
      <c r="DP91" s="11"/>
      <c r="DQ91" s="11"/>
      <c r="DR91" s="11"/>
      <c r="DS91" s="11"/>
      <c r="DT91" s="11"/>
      <c r="DU91" s="11"/>
      <c r="DV91" s="11"/>
      <c r="DW91" s="11"/>
      <c r="DX91" s="11"/>
      <c r="DY91" s="11"/>
      <c r="DZ91" s="11"/>
      <c r="EA91" s="11"/>
      <c r="EB91" s="11"/>
      <c r="EC91" s="11"/>
      <c r="ED91" s="11"/>
      <c r="EE91" s="11"/>
      <c r="EF91" s="11"/>
      <c r="EG91" s="11"/>
      <c r="EH91" s="11"/>
      <c r="EI91" s="11"/>
      <c r="EJ91" s="11"/>
      <c r="EK91" s="11"/>
      <c r="EL91" s="11"/>
      <c r="EM91" s="11"/>
      <c r="EN91" s="11"/>
      <c r="EO91" s="11"/>
      <c r="EP91" s="11"/>
      <c r="EQ91" s="11"/>
      <c r="ER91" s="11"/>
      <c r="ES91" s="11"/>
      <c r="ET91" s="11"/>
      <c r="EU91" s="11"/>
      <c r="EV91" s="11"/>
      <c r="EW91" s="11"/>
      <c r="EX91" s="11"/>
      <c r="EY91" s="11"/>
      <c r="EZ91" s="11"/>
      <c r="FA91" s="11"/>
      <c r="FB91" s="11"/>
      <c r="FC91" s="11"/>
      <c r="FD91" s="11"/>
      <c r="FE91" s="11"/>
      <c r="FF91" s="11"/>
      <c r="FG91" s="11"/>
      <c r="FH91" s="11"/>
      <c r="FI91" s="11"/>
      <c r="FJ91" s="11"/>
      <c r="FK91" s="11"/>
      <c r="FL91" s="11"/>
      <c r="FM91" s="11"/>
      <c r="FN91" s="11"/>
      <c r="FO91" s="11"/>
      <c r="FP91" s="11"/>
      <c r="FQ91" s="11"/>
      <c r="FR91" s="11"/>
      <c r="FS91" s="11"/>
      <c r="FT91" s="11"/>
      <c r="FU91" s="11"/>
      <c r="FV91" s="11"/>
      <c r="FW91" s="11"/>
      <c r="FX91" s="11"/>
    </row>
    <row r="92" spans="1:180" ht="13" x14ac:dyDescent="0.3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43"/>
      <c r="AB92" s="41"/>
      <c r="AC92" s="41"/>
      <c r="AD92" s="41"/>
      <c r="AE92" s="41"/>
      <c r="AF92" s="36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  <c r="BH92" s="27"/>
      <c r="BI92" s="27"/>
      <c r="BJ92" s="27"/>
      <c r="BK92" s="27"/>
      <c r="BL92" s="27"/>
      <c r="BM92" s="27"/>
      <c r="BN92" s="27"/>
      <c r="BO92" s="27"/>
      <c r="BP92" s="27"/>
      <c r="BQ92" s="27"/>
      <c r="BR92" s="27"/>
      <c r="BS92" s="27"/>
      <c r="BT92" s="27"/>
      <c r="BU92" s="27"/>
      <c r="BV92" s="27"/>
      <c r="BW92" s="27"/>
      <c r="BX92" s="27"/>
      <c r="BY92" s="27"/>
      <c r="BZ92" s="27"/>
      <c r="CA92" s="27"/>
      <c r="CB92" s="27"/>
      <c r="CC92" s="27"/>
      <c r="CD92" s="27"/>
      <c r="CE92" s="27"/>
      <c r="CF92" s="27"/>
      <c r="CG92" s="27"/>
      <c r="CH92" s="27"/>
      <c r="CI92" s="11"/>
      <c r="CJ92" s="11"/>
      <c r="CK92" s="11"/>
      <c r="CL92" s="11"/>
      <c r="CM92" s="11"/>
      <c r="CN92" s="11"/>
      <c r="CO92" s="11"/>
      <c r="CP92" s="11"/>
      <c r="CQ92" s="11"/>
      <c r="CR92" s="11"/>
      <c r="CS92" s="11"/>
      <c r="CT92" s="11"/>
      <c r="CU92" s="11"/>
      <c r="CV92" s="11"/>
      <c r="CW92" s="11"/>
      <c r="CX92" s="11"/>
      <c r="CY92" s="11"/>
      <c r="CZ92" s="11"/>
      <c r="DA92" s="11"/>
      <c r="DB92" s="11"/>
      <c r="DC92" s="11"/>
      <c r="DD92" s="11"/>
      <c r="DE92" s="11"/>
      <c r="DF92" s="11"/>
      <c r="DG92" s="11"/>
      <c r="DH92" s="11"/>
      <c r="DI92" s="11"/>
      <c r="DJ92" s="11"/>
      <c r="DK92" s="11"/>
      <c r="DL92" s="11"/>
      <c r="DM92" s="11"/>
      <c r="DN92" s="11"/>
      <c r="DO92" s="11"/>
      <c r="DP92" s="11"/>
      <c r="DQ92" s="11"/>
      <c r="DR92" s="11"/>
      <c r="DS92" s="11"/>
      <c r="DT92" s="11"/>
      <c r="DU92" s="11"/>
      <c r="DV92" s="11"/>
      <c r="DW92" s="11"/>
      <c r="DX92" s="11"/>
      <c r="DY92" s="11"/>
      <c r="DZ92" s="11"/>
      <c r="EA92" s="11"/>
      <c r="EB92" s="11"/>
      <c r="EC92" s="11"/>
      <c r="ED92" s="11"/>
      <c r="EE92" s="11"/>
      <c r="EF92" s="11"/>
      <c r="EG92" s="11"/>
      <c r="EH92" s="11"/>
      <c r="EI92" s="11"/>
      <c r="EJ92" s="11"/>
      <c r="EK92" s="11"/>
      <c r="EL92" s="11"/>
      <c r="EM92" s="11"/>
      <c r="EN92" s="11"/>
      <c r="EO92" s="11"/>
      <c r="EP92" s="11"/>
      <c r="EQ92" s="11"/>
      <c r="ER92" s="11"/>
      <c r="ES92" s="11"/>
      <c r="ET92" s="11"/>
      <c r="EU92" s="11"/>
      <c r="EV92" s="11"/>
      <c r="EW92" s="11"/>
      <c r="EX92" s="11"/>
      <c r="EY92" s="11"/>
      <c r="EZ92" s="11"/>
      <c r="FA92" s="11"/>
      <c r="FB92" s="11"/>
      <c r="FC92" s="11"/>
      <c r="FD92" s="11"/>
      <c r="FE92" s="11"/>
      <c r="FF92" s="11"/>
      <c r="FG92" s="11"/>
      <c r="FH92" s="11"/>
      <c r="FI92" s="11"/>
      <c r="FJ92" s="11"/>
      <c r="FK92" s="11"/>
      <c r="FL92" s="11"/>
      <c r="FM92" s="11"/>
      <c r="FN92" s="11"/>
      <c r="FO92" s="11"/>
      <c r="FP92" s="11"/>
      <c r="FQ92" s="11"/>
      <c r="FR92" s="11"/>
      <c r="FS92" s="11"/>
      <c r="FT92" s="11"/>
      <c r="FU92" s="11"/>
      <c r="FV92" s="11"/>
      <c r="FW92" s="11"/>
      <c r="FX92" s="11"/>
    </row>
    <row r="93" spans="1:180" ht="13" x14ac:dyDescent="0.3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43"/>
      <c r="AB93" s="41"/>
      <c r="AC93" s="41"/>
      <c r="AD93" s="41"/>
      <c r="AE93" s="41"/>
      <c r="AF93" s="36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  <c r="BM93" s="27"/>
      <c r="BN93" s="27"/>
      <c r="BO93" s="27"/>
      <c r="BP93" s="27"/>
      <c r="BQ93" s="27"/>
      <c r="BR93" s="27"/>
      <c r="BS93" s="27"/>
      <c r="BT93" s="27"/>
      <c r="BU93" s="27"/>
      <c r="BV93" s="27"/>
      <c r="BW93" s="27"/>
      <c r="BX93" s="27"/>
      <c r="BY93" s="27"/>
      <c r="BZ93" s="27"/>
      <c r="CA93" s="27"/>
      <c r="CB93" s="27"/>
      <c r="CC93" s="27"/>
      <c r="CD93" s="27"/>
      <c r="CE93" s="27"/>
      <c r="CF93" s="27"/>
      <c r="CG93" s="27"/>
      <c r="CH93" s="27"/>
      <c r="CI93" s="11"/>
      <c r="CJ93" s="11"/>
      <c r="CK93" s="11"/>
      <c r="CL93" s="11"/>
      <c r="CM93" s="11"/>
      <c r="CN93" s="11"/>
      <c r="CO93" s="11"/>
      <c r="CP93" s="11"/>
      <c r="CQ93" s="11"/>
      <c r="CR93" s="11"/>
      <c r="CS93" s="11"/>
      <c r="CT93" s="11"/>
      <c r="CU93" s="11"/>
      <c r="CV93" s="11"/>
      <c r="CW93" s="11"/>
      <c r="CX93" s="11"/>
      <c r="CY93" s="11"/>
      <c r="CZ93" s="11"/>
      <c r="DA93" s="11"/>
      <c r="DB93" s="11"/>
      <c r="DC93" s="11"/>
      <c r="DD93" s="11"/>
      <c r="DE93" s="11"/>
      <c r="DF93" s="11"/>
      <c r="DG93" s="11"/>
      <c r="DH93" s="11"/>
      <c r="DI93" s="11"/>
      <c r="DJ93" s="11"/>
      <c r="DK93" s="11"/>
      <c r="DL93" s="11"/>
      <c r="DM93" s="11"/>
      <c r="DN93" s="11"/>
      <c r="DO93" s="11"/>
      <c r="DP93" s="11"/>
      <c r="DQ93" s="11"/>
      <c r="DR93" s="11"/>
      <c r="DS93" s="11"/>
      <c r="DT93" s="11"/>
      <c r="DU93" s="11"/>
      <c r="DV93" s="11"/>
      <c r="DW93" s="11"/>
      <c r="DX93" s="11"/>
      <c r="DY93" s="11"/>
      <c r="DZ93" s="11"/>
      <c r="EA93" s="11"/>
      <c r="EB93" s="11"/>
      <c r="EC93" s="11"/>
      <c r="ED93" s="11"/>
      <c r="EE93" s="11"/>
      <c r="EF93" s="11"/>
      <c r="EG93" s="11"/>
      <c r="EH93" s="11"/>
      <c r="EI93" s="11"/>
      <c r="EJ93" s="11"/>
      <c r="EK93" s="11"/>
      <c r="EL93" s="11"/>
      <c r="EM93" s="11"/>
      <c r="EN93" s="11"/>
      <c r="EO93" s="11"/>
      <c r="EP93" s="11"/>
      <c r="EQ93" s="11"/>
      <c r="ER93" s="11"/>
      <c r="ES93" s="11"/>
      <c r="ET93" s="11"/>
      <c r="EU93" s="11"/>
      <c r="EV93" s="11"/>
      <c r="EW93" s="11"/>
      <c r="EX93" s="11"/>
      <c r="EY93" s="11"/>
      <c r="EZ93" s="11"/>
      <c r="FA93" s="11"/>
      <c r="FB93" s="11"/>
      <c r="FC93" s="11"/>
      <c r="FD93" s="11"/>
      <c r="FE93" s="11"/>
      <c r="FF93" s="11"/>
      <c r="FG93" s="11"/>
      <c r="FH93" s="11"/>
      <c r="FI93" s="11"/>
      <c r="FJ93" s="11"/>
      <c r="FK93" s="11"/>
      <c r="FL93" s="11"/>
      <c r="FM93" s="11"/>
      <c r="FN93" s="11"/>
      <c r="FO93" s="11"/>
      <c r="FP93" s="11"/>
      <c r="FQ93" s="11"/>
      <c r="FR93" s="11"/>
      <c r="FS93" s="11"/>
      <c r="FT93" s="11"/>
      <c r="FU93" s="11"/>
      <c r="FV93" s="11"/>
      <c r="FW93" s="11"/>
      <c r="FX93" s="11"/>
    </row>
    <row r="94" spans="1:180" ht="13" x14ac:dyDescent="0.3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43"/>
      <c r="AB94" s="41"/>
      <c r="AC94" s="41"/>
      <c r="AD94" s="41"/>
      <c r="AE94" s="41"/>
      <c r="AF94" s="36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  <c r="BO94" s="27"/>
      <c r="BP94" s="27"/>
      <c r="BQ94" s="27"/>
      <c r="BR94" s="27"/>
      <c r="BS94" s="27"/>
      <c r="BT94" s="27"/>
      <c r="BU94" s="27"/>
      <c r="BV94" s="27"/>
      <c r="BW94" s="27"/>
      <c r="BX94" s="27"/>
      <c r="BY94" s="27"/>
      <c r="BZ94" s="27"/>
      <c r="CA94" s="27"/>
      <c r="CB94" s="27"/>
      <c r="CC94" s="27"/>
      <c r="CD94" s="27"/>
      <c r="CE94" s="27"/>
      <c r="CF94" s="27"/>
      <c r="CG94" s="27"/>
      <c r="CH94" s="27"/>
      <c r="CI94" s="11"/>
      <c r="CJ94" s="11"/>
      <c r="CK94" s="11"/>
      <c r="CL94" s="11"/>
      <c r="CM94" s="11"/>
      <c r="CN94" s="11"/>
      <c r="CO94" s="11"/>
      <c r="CP94" s="11"/>
      <c r="CQ94" s="11"/>
      <c r="CR94" s="11"/>
      <c r="CS94" s="11"/>
      <c r="CT94" s="11"/>
      <c r="CU94" s="11"/>
      <c r="CV94" s="11"/>
      <c r="CW94" s="11"/>
      <c r="CX94" s="11"/>
      <c r="CY94" s="11"/>
      <c r="CZ94" s="11"/>
      <c r="DA94" s="11"/>
      <c r="DB94" s="11"/>
      <c r="DC94" s="11"/>
      <c r="DD94" s="11"/>
      <c r="DE94" s="11"/>
      <c r="DF94" s="11"/>
      <c r="DG94" s="11"/>
      <c r="DH94" s="11"/>
      <c r="DI94" s="11"/>
      <c r="DJ94" s="11"/>
      <c r="DK94" s="11"/>
      <c r="DL94" s="11"/>
      <c r="DM94" s="11"/>
      <c r="DN94" s="11"/>
      <c r="DO94" s="11"/>
      <c r="DP94" s="11"/>
      <c r="DQ94" s="11"/>
      <c r="DR94" s="11"/>
      <c r="DS94" s="11"/>
      <c r="DT94" s="11"/>
      <c r="DU94" s="11"/>
      <c r="DV94" s="11"/>
      <c r="DW94" s="11"/>
      <c r="DX94" s="11"/>
      <c r="DY94" s="11"/>
      <c r="DZ94" s="11"/>
      <c r="EA94" s="11"/>
      <c r="EB94" s="11"/>
      <c r="EC94" s="11"/>
      <c r="ED94" s="11"/>
      <c r="EE94" s="11"/>
      <c r="EF94" s="11"/>
      <c r="EG94" s="11"/>
      <c r="EH94" s="11"/>
      <c r="EI94" s="11"/>
      <c r="EJ94" s="11"/>
      <c r="EK94" s="11"/>
      <c r="EL94" s="11"/>
      <c r="EM94" s="11"/>
      <c r="EN94" s="11"/>
      <c r="EO94" s="11"/>
      <c r="EP94" s="11"/>
      <c r="EQ94" s="11"/>
      <c r="ER94" s="11"/>
      <c r="ES94" s="11"/>
      <c r="ET94" s="11"/>
      <c r="EU94" s="11"/>
      <c r="EV94" s="11"/>
      <c r="EW94" s="11"/>
      <c r="EX94" s="11"/>
      <c r="EY94" s="11"/>
      <c r="EZ94" s="11"/>
      <c r="FA94" s="11"/>
      <c r="FB94" s="11"/>
      <c r="FC94" s="11"/>
      <c r="FD94" s="11"/>
      <c r="FE94" s="11"/>
      <c r="FF94" s="11"/>
      <c r="FG94" s="11"/>
      <c r="FH94" s="11"/>
      <c r="FI94" s="11"/>
      <c r="FJ94" s="11"/>
      <c r="FK94" s="11"/>
      <c r="FL94" s="11"/>
      <c r="FM94" s="11"/>
      <c r="FN94" s="11"/>
      <c r="FO94" s="11"/>
      <c r="FP94" s="11"/>
      <c r="FQ94" s="11"/>
      <c r="FR94" s="11"/>
      <c r="FS94" s="11"/>
      <c r="FT94" s="11"/>
      <c r="FU94" s="11"/>
      <c r="FV94" s="11"/>
      <c r="FW94" s="11"/>
      <c r="FX94" s="11"/>
    </row>
    <row r="95" spans="1:180" ht="13" x14ac:dyDescent="0.25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4"/>
      <c r="AB95" s="38"/>
      <c r="AC95" s="36"/>
      <c r="AD95" s="36"/>
      <c r="AE95" s="36"/>
      <c r="AF95" s="36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  <c r="BM95" s="27"/>
      <c r="BN95" s="27"/>
      <c r="BO95" s="27"/>
      <c r="BP95" s="27"/>
      <c r="BQ95" s="27"/>
      <c r="BR95" s="27"/>
      <c r="BS95" s="27"/>
      <c r="BT95" s="27"/>
      <c r="BU95" s="27"/>
      <c r="BV95" s="27"/>
      <c r="BW95" s="27"/>
      <c r="BX95" s="27"/>
      <c r="BY95" s="27"/>
      <c r="BZ95" s="27"/>
      <c r="CA95" s="27"/>
      <c r="CB95" s="27"/>
      <c r="CC95" s="27"/>
      <c r="CD95" s="27"/>
      <c r="CE95" s="27"/>
      <c r="CF95" s="27"/>
      <c r="CG95" s="27"/>
      <c r="CH95" s="27"/>
      <c r="CI95" s="11"/>
      <c r="CJ95" s="11"/>
      <c r="CK95" s="11"/>
      <c r="CL95" s="11"/>
      <c r="CM95" s="11"/>
      <c r="CN95" s="11"/>
      <c r="CO95" s="11"/>
      <c r="CP95" s="11"/>
      <c r="CQ95" s="11"/>
      <c r="CR95" s="11"/>
      <c r="CS95" s="11"/>
      <c r="CT95" s="11"/>
      <c r="CU95" s="11"/>
      <c r="CV95" s="11"/>
      <c r="CW95" s="11"/>
      <c r="CX95" s="11"/>
      <c r="CY95" s="11"/>
      <c r="CZ95" s="11"/>
      <c r="DA95" s="11"/>
      <c r="DB95" s="11"/>
      <c r="DC95" s="11"/>
      <c r="DD95" s="11"/>
      <c r="DE95" s="11"/>
      <c r="DF95" s="11"/>
      <c r="DG95" s="11"/>
      <c r="DH95" s="11"/>
      <c r="DI95" s="11"/>
      <c r="DJ95" s="11"/>
      <c r="DK95" s="11"/>
      <c r="DL95" s="11"/>
      <c r="DM95" s="11"/>
      <c r="DN95" s="11"/>
      <c r="DO95" s="11"/>
      <c r="DP95" s="11"/>
      <c r="DQ95" s="11"/>
      <c r="DR95" s="11"/>
      <c r="DS95" s="11"/>
      <c r="DT95" s="11"/>
      <c r="DU95" s="11"/>
      <c r="DV95" s="11"/>
      <c r="DW95" s="11"/>
      <c r="DX95" s="11"/>
      <c r="DY95" s="11"/>
      <c r="DZ95" s="11"/>
      <c r="EA95" s="11"/>
      <c r="EB95" s="11"/>
      <c r="EC95" s="11"/>
      <c r="ED95" s="11"/>
      <c r="EE95" s="11"/>
      <c r="EF95" s="11"/>
      <c r="EG95" s="11"/>
      <c r="EH95" s="11"/>
      <c r="EI95" s="11"/>
      <c r="EJ95" s="11"/>
      <c r="EK95" s="11"/>
      <c r="EL95" s="11"/>
      <c r="EM95" s="11"/>
      <c r="EN95" s="11"/>
      <c r="EO95" s="11"/>
      <c r="EP95" s="11"/>
      <c r="EQ95" s="11"/>
      <c r="ER95" s="11"/>
      <c r="ES95" s="11"/>
      <c r="ET95" s="11"/>
      <c r="EU95" s="11"/>
      <c r="EV95" s="11"/>
      <c r="EW95" s="11"/>
      <c r="EX95" s="11"/>
      <c r="EY95" s="11"/>
      <c r="EZ95" s="11"/>
      <c r="FA95" s="11"/>
      <c r="FB95" s="11"/>
      <c r="FC95" s="11"/>
      <c r="FD95" s="11"/>
      <c r="FE95" s="11"/>
      <c r="FF95" s="11"/>
      <c r="FG95" s="11"/>
      <c r="FH95" s="11"/>
      <c r="FI95" s="11"/>
      <c r="FJ95" s="11"/>
      <c r="FK95" s="11"/>
      <c r="FL95" s="11"/>
      <c r="FM95" s="11"/>
      <c r="FN95" s="11"/>
      <c r="FO95" s="11"/>
      <c r="FP95" s="11"/>
      <c r="FQ95" s="11"/>
      <c r="FR95" s="11"/>
      <c r="FS95" s="11"/>
      <c r="FT95" s="11"/>
      <c r="FU95" s="11"/>
      <c r="FV95" s="11"/>
      <c r="FW95" s="11"/>
      <c r="FX95" s="11"/>
    </row>
    <row r="96" spans="1:180" x14ac:dyDescent="0.25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  <c r="BF96" s="27"/>
      <c r="BG96" s="27"/>
      <c r="BH96" s="27"/>
      <c r="BI96" s="27"/>
      <c r="BJ96" s="27"/>
      <c r="BK96" s="27"/>
      <c r="BL96" s="27"/>
      <c r="BM96" s="27"/>
      <c r="BN96" s="27"/>
      <c r="BO96" s="27"/>
      <c r="BP96" s="27"/>
      <c r="BQ96" s="27"/>
      <c r="BR96" s="27"/>
      <c r="BS96" s="27"/>
      <c r="BT96" s="27"/>
      <c r="BU96" s="27"/>
      <c r="BV96" s="27"/>
      <c r="BW96" s="27"/>
      <c r="BX96" s="27"/>
      <c r="BY96" s="27"/>
      <c r="BZ96" s="27"/>
      <c r="CA96" s="27"/>
      <c r="CB96" s="27"/>
      <c r="CC96" s="27"/>
      <c r="CD96" s="27"/>
      <c r="CE96" s="27"/>
      <c r="CF96" s="27"/>
      <c r="CG96" s="27"/>
      <c r="CH96" s="27"/>
      <c r="CI96" s="11"/>
      <c r="CJ96" s="11"/>
      <c r="CK96" s="11"/>
      <c r="CL96" s="11"/>
      <c r="CM96" s="11"/>
      <c r="CN96" s="11"/>
      <c r="CO96" s="11"/>
      <c r="CP96" s="11"/>
      <c r="CQ96" s="11"/>
      <c r="CR96" s="11"/>
      <c r="CS96" s="11"/>
      <c r="CT96" s="11"/>
      <c r="CU96" s="11"/>
      <c r="CV96" s="11"/>
      <c r="CW96" s="11"/>
      <c r="CX96" s="11"/>
      <c r="CY96" s="11"/>
      <c r="CZ96" s="11"/>
      <c r="DA96" s="11"/>
      <c r="DB96" s="11"/>
      <c r="DC96" s="11"/>
      <c r="DD96" s="11"/>
      <c r="DE96" s="11"/>
      <c r="DF96" s="11"/>
      <c r="DG96" s="11"/>
      <c r="DH96" s="11"/>
      <c r="DI96" s="11"/>
      <c r="DJ96" s="11"/>
      <c r="DK96" s="11"/>
      <c r="DL96" s="11"/>
      <c r="DM96" s="11"/>
      <c r="DN96" s="11"/>
      <c r="DO96" s="11"/>
      <c r="DP96" s="11"/>
      <c r="DQ96" s="11"/>
      <c r="DR96" s="11"/>
      <c r="DS96" s="11"/>
      <c r="DT96" s="11"/>
      <c r="DU96" s="11"/>
      <c r="DV96" s="11"/>
      <c r="DW96" s="11"/>
      <c r="DX96" s="11"/>
      <c r="DY96" s="11"/>
      <c r="DZ96" s="11"/>
      <c r="EA96" s="11"/>
      <c r="EB96" s="11"/>
      <c r="EC96" s="11"/>
      <c r="ED96" s="11"/>
      <c r="EE96" s="11"/>
      <c r="EF96" s="11"/>
      <c r="EG96" s="11"/>
      <c r="EH96" s="11"/>
      <c r="EI96" s="11"/>
      <c r="EJ96" s="11"/>
      <c r="EK96" s="11"/>
      <c r="EL96" s="11"/>
      <c r="EM96" s="11"/>
      <c r="EN96" s="11"/>
      <c r="EO96" s="11"/>
      <c r="EP96" s="11"/>
      <c r="EQ96" s="11"/>
      <c r="ER96" s="11"/>
      <c r="ES96" s="11"/>
      <c r="ET96" s="11"/>
      <c r="EU96" s="11"/>
      <c r="EV96" s="11"/>
      <c r="EW96" s="11"/>
      <c r="EX96" s="11"/>
      <c r="EY96" s="11"/>
      <c r="EZ96" s="11"/>
      <c r="FA96" s="11"/>
      <c r="FB96" s="11"/>
      <c r="FC96" s="11"/>
      <c r="FD96" s="11"/>
      <c r="FE96" s="11"/>
      <c r="FF96" s="11"/>
      <c r="FG96" s="11"/>
      <c r="FH96" s="11"/>
      <c r="FI96" s="11"/>
      <c r="FJ96" s="11"/>
      <c r="FK96" s="11"/>
      <c r="FL96" s="11"/>
      <c r="FM96" s="11"/>
      <c r="FN96" s="11"/>
      <c r="FO96" s="11"/>
      <c r="FP96" s="11"/>
      <c r="FQ96" s="11"/>
      <c r="FR96" s="11"/>
      <c r="FS96" s="11"/>
      <c r="FT96" s="11"/>
      <c r="FU96" s="11"/>
      <c r="FV96" s="11"/>
      <c r="FW96" s="11"/>
      <c r="FX96" s="11"/>
    </row>
    <row r="97" spans="1:180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  <c r="CC97" s="11"/>
      <c r="CD97" s="11"/>
      <c r="CE97" s="11"/>
      <c r="CF97" s="11"/>
      <c r="CG97" s="11"/>
      <c r="CH97" s="11"/>
      <c r="CI97" s="11"/>
      <c r="CJ97" s="11"/>
      <c r="CK97" s="11"/>
      <c r="CL97" s="11"/>
      <c r="CM97" s="11"/>
      <c r="CN97" s="11"/>
      <c r="CO97" s="11"/>
      <c r="CP97" s="11"/>
      <c r="CQ97" s="11"/>
      <c r="CR97" s="11"/>
      <c r="CS97" s="11"/>
      <c r="CT97" s="11"/>
      <c r="CU97" s="11"/>
      <c r="CV97" s="11"/>
      <c r="CW97" s="11"/>
      <c r="CX97" s="11"/>
      <c r="CY97" s="11"/>
      <c r="CZ97" s="11"/>
      <c r="DA97" s="11"/>
      <c r="DB97" s="11"/>
      <c r="DC97" s="11"/>
      <c r="DD97" s="11"/>
      <c r="DE97" s="11"/>
      <c r="DF97" s="11"/>
      <c r="DG97" s="11"/>
      <c r="DH97" s="11"/>
      <c r="DI97" s="11"/>
      <c r="DJ97" s="11"/>
      <c r="DK97" s="11"/>
      <c r="DL97" s="11"/>
      <c r="DM97" s="11"/>
      <c r="DN97" s="11"/>
      <c r="DO97" s="11"/>
      <c r="DP97" s="11"/>
      <c r="DQ97" s="11"/>
      <c r="DR97" s="11"/>
      <c r="DS97" s="11"/>
      <c r="DT97" s="11"/>
      <c r="DU97" s="11"/>
      <c r="DV97" s="11"/>
      <c r="DW97" s="11"/>
      <c r="DX97" s="11"/>
      <c r="DY97" s="11"/>
      <c r="DZ97" s="11"/>
      <c r="EA97" s="11"/>
      <c r="EB97" s="11"/>
      <c r="EC97" s="11"/>
      <c r="ED97" s="11"/>
      <c r="EE97" s="11"/>
      <c r="EF97" s="11"/>
      <c r="EG97" s="11"/>
      <c r="EH97" s="11"/>
      <c r="EI97" s="11"/>
      <c r="EJ97" s="11"/>
      <c r="EK97" s="11"/>
      <c r="EL97" s="11"/>
      <c r="EM97" s="11"/>
      <c r="EN97" s="11"/>
      <c r="EO97" s="11"/>
      <c r="EP97" s="11"/>
      <c r="EQ97" s="11"/>
      <c r="ER97" s="11"/>
      <c r="ES97" s="11"/>
      <c r="ET97" s="11"/>
      <c r="EU97" s="11"/>
      <c r="EV97" s="11"/>
      <c r="EW97" s="11"/>
      <c r="EX97" s="11"/>
      <c r="EY97" s="11"/>
      <c r="EZ97" s="11"/>
      <c r="FA97" s="11"/>
      <c r="FB97" s="11"/>
      <c r="FC97" s="11"/>
      <c r="FD97" s="11"/>
      <c r="FE97" s="11"/>
      <c r="FF97" s="11"/>
      <c r="FG97" s="11"/>
      <c r="FH97" s="11"/>
      <c r="FI97" s="11"/>
      <c r="FJ97" s="11"/>
      <c r="FK97" s="11"/>
      <c r="FL97" s="11"/>
      <c r="FM97" s="11"/>
      <c r="FN97" s="11"/>
      <c r="FO97" s="11"/>
      <c r="FP97" s="11"/>
      <c r="FQ97" s="11"/>
      <c r="FR97" s="11"/>
      <c r="FS97" s="11"/>
      <c r="FT97" s="11"/>
      <c r="FU97" s="11"/>
      <c r="FV97" s="11"/>
      <c r="FW97" s="11"/>
      <c r="FX97" s="11"/>
    </row>
    <row r="98" spans="1:180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  <c r="CE98" s="11"/>
      <c r="CF98" s="11"/>
      <c r="CG98" s="11"/>
      <c r="CH98" s="11"/>
      <c r="CI98" s="11"/>
      <c r="CJ98" s="11"/>
      <c r="CK98" s="11"/>
      <c r="CL98" s="11"/>
      <c r="CM98" s="11"/>
      <c r="CN98" s="11"/>
      <c r="CO98" s="11"/>
      <c r="CP98" s="11"/>
      <c r="CQ98" s="11"/>
      <c r="CR98" s="11"/>
      <c r="CS98" s="11"/>
      <c r="CT98" s="11"/>
      <c r="CU98" s="11"/>
      <c r="CV98" s="11"/>
      <c r="CW98" s="11"/>
      <c r="CX98" s="11"/>
      <c r="CY98" s="11"/>
      <c r="CZ98" s="11"/>
      <c r="DA98" s="11"/>
      <c r="DB98" s="11"/>
      <c r="DC98" s="11"/>
      <c r="DD98" s="11"/>
      <c r="DE98" s="11"/>
      <c r="DF98" s="11"/>
      <c r="DG98" s="11"/>
      <c r="DH98" s="11"/>
      <c r="DI98" s="11"/>
      <c r="DJ98" s="11"/>
      <c r="DK98" s="11"/>
      <c r="DL98" s="11"/>
      <c r="DM98" s="11"/>
      <c r="DN98" s="11"/>
      <c r="DO98" s="11"/>
      <c r="DP98" s="11"/>
      <c r="DQ98" s="11"/>
      <c r="DR98" s="11"/>
      <c r="DS98" s="11"/>
      <c r="DT98" s="11"/>
      <c r="DU98" s="11"/>
      <c r="DV98" s="11"/>
      <c r="DW98" s="11"/>
      <c r="DX98" s="11"/>
      <c r="DY98" s="11"/>
      <c r="DZ98" s="11"/>
      <c r="EA98" s="11"/>
      <c r="EB98" s="11"/>
      <c r="EC98" s="11"/>
      <c r="ED98" s="11"/>
      <c r="EE98" s="11"/>
      <c r="EF98" s="11"/>
      <c r="EG98" s="11"/>
      <c r="EH98" s="11"/>
      <c r="EI98" s="11"/>
      <c r="EJ98" s="11"/>
      <c r="EK98" s="11"/>
      <c r="EL98" s="11"/>
      <c r="EM98" s="11"/>
      <c r="EN98" s="11"/>
      <c r="EO98" s="11"/>
      <c r="EP98" s="11"/>
      <c r="EQ98" s="11"/>
      <c r="ER98" s="11"/>
      <c r="ES98" s="11"/>
      <c r="ET98" s="11"/>
      <c r="EU98" s="11"/>
      <c r="EV98" s="11"/>
      <c r="EW98" s="11"/>
      <c r="EX98" s="11"/>
      <c r="EY98" s="11"/>
      <c r="EZ98" s="11"/>
      <c r="FA98" s="11"/>
      <c r="FB98" s="11"/>
      <c r="FC98" s="11"/>
      <c r="FD98" s="11"/>
      <c r="FE98" s="11"/>
      <c r="FF98" s="11"/>
      <c r="FG98" s="11"/>
      <c r="FH98" s="11"/>
      <c r="FI98" s="11"/>
      <c r="FJ98" s="11"/>
      <c r="FK98" s="11"/>
      <c r="FL98" s="11"/>
      <c r="FM98" s="11"/>
      <c r="FN98" s="11"/>
      <c r="FO98" s="11"/>
      <c r="FP98" s="11"/>
      <c r="FQ98" s="11"/>
      <c r="FR98" s="11"/>
      <c r="FS98" s="11"/>
      <c r="FT98" s="11"/>
      <c r="FU98" s="11"/>
      <c r="FV98" s="11"/>
      <c r="FW98" s="11"/>
      <c r="FX98" s="11"/>
    </row>
    <row r="99" spans="1:180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  <c r="CC99" s="11"/>
      <c r="CD99" s="11"/>
      <c r="CE99" s="11"/>
      <c r="CF99" s="11"/>
      <c r="CG99" s="11"/>
      <c r="CH99" s="11"/>
      <c r="CI99" s="11"/>
      <c r="CJ99" s="11"/>
      <c r="CK99" s="11"/>
      <c r="CL99" s="11"/>
      <c r="CM99" s="11"/>
      <c r="CN99" s="11"/>
      <c r="CO99" s="11"/>
      <c r="CP99" s="11"/>
      <c r="CQ99" s="11"/>
      <c r="CR99" s="11"/>
      <c r="CS99" s="11"/>
      <c r="CT99" s="11"/>
      <c r="CU99" s="11"/>
      <c r="CV99" s="11"/>
      <c r="CW99" s="11"/>
      <c r="CX99" s="11"/>
      <c r="CY99" s="11"/>
      <c r="CZ99" s="11"/>
      <c r="DA99" s="11"/>
      <c r="DB99" s="11"/>
      <c r="DC99" s="11"/>
      <c r="DD99" s="11"/>
      <c r="DE99" s="11"/>
      <c r="DF99" s="11"/>
      <c r="DG99" s="11"/>
      <c r="DH99" s="11"/>
      <c r="DI99" s="11"/>
      <c r="DJ99" s="11"/>
      <c r="DK99" s="11"/>
      <c r="DL99" s="11"/>
      <c r="DM99" s="11"/>
      <c r="DN99" s="11"/>
      <c r="DO99" s="11"/>
      <c r="DP99" s="11"/>
      <c r="DQ99" s="11"/>
      <c r="DR99" s="11"/>
      <c r="DS99" s="11"/>
      <c r="DT99" s="11"/>
      <c r="DU99" s="11"/>
      <c r="DV99" s="11"/>
      <c r="DW99" s="11"/>
      <c r="DX99" s="11"/>
      <c r="DY99" s="11"/>
      <c r="DZ99" s="11"/>
      <c r="EA99" s="11"/>
      <c r="EB99" s="11"/>
      <c r="EC99" s="11"/>
      <c r="ED99" s="11"/>
      <c r="EE99" s="11"/>
      <c r="EF99" s="11"/>
      <c r="EG99" s="11"/>
      <c r="EH99" s="11"/>
      <c r="EI99" s="11"/>
      <c r="EJ99" s="11"/>
      <c r="EK99" s="11"/>
      <c r="EL99" s="11"/>
      <c r="EM99" s="11"/>
      <c r="EN99" s="11"/>
      <c r="EO99" s="11"/>
      <c r="EP99" s="11"/>
      <c r="EQ99" s="11"/>
      <c r="ER99" s="11"/>
      <c r="ES99" s="11"/>
      <c r="ET99" s="11"/>
      <c r="EU99" s="11"/>
      <c r="EV99" s="11"/>
      <c r="EW99" s="11"/>
      <c r="EX99" s="11"/>
      <c r="EY99" s="11"/>
      <c r="EZ99" s="11"/>
      <c r="FA99" s="11"/>
      <c r="FB99" s="11"/>
      <c r="FC99" s="11"/>
      <c r="FD99" s="11"/>
      <c r="FE99" s="11"/>
      <c r="FF99" s="11"/>
      <c r="FG99" s="11"/>
      <c r="FH99" s="11"/>
      <c r="FI99" s="11"/>
      <c r="FJ99" s="11"/>
      <c r="FK99" s="11"/>
      <c r="FL99" s="11"/>
      <c r="FM99" s="11"/>
      <c r="FN99" s="11"/>
      <c r="FO99" s="11"/>
      <c r="FP99" s="11"/>
      <c r="FQ99" s="11"/>
      <c r="FR99" s="11"/>
      <c r="FS99" s="11"/>
      <c r="FT99" s="11"/>
      <c r="FU99" s="11"/>
      <c r="FV99" s="11"/>
      <c r="FW99" s="11"/>
      <c r="FX99" s="11"/>
    </row>
    <row r="100" spans="1:180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  <c r="CC100" s="11"/>
      <c r="CD100" s="11"/>
      <c r="CE100" s="11"/>
      <c r="CF100" s="11"/>
      <c r="CG100" s="11"/>
      <c r="CH100" s="11"/>
      <c r="CI100" s="11"/>
      <c r="CJ100" s="11"/>
      <c r="CK100" s="11"/>
      <c r="CL100" s="11"/>
      <c r="CM100" s="11"/>
      <c r="CN100" s="11"/>
      <c r="CO100" s="11"/>
      <c r="CP100" s="11"/>
      <c r="CQ100" s="11"/>
      <c r="CR100" s="11"/>
      <c r="CS100" s="11"/>
      <c r="CT100" s="11"/>
      <c r="CU100" s="11"/>
      <c r="CV100" s="11"/>
      <c r="CW100" s="11"/>
      <c r="CX100" s="11"/>
      <c r="CY100" s="11"/>
      <c r="CZ100" s="11"/>
      <c r="DA100" s="11"/>
      <c r="DB100" s="11"/>
      <c r="DC100" s="11"/>
      <c r="DD100" s="11"/>
      <c r="DE100" s="11"/>
      <c r="DF100" s="11"/>
      <c r="DG100" s="11"/>
      <c r="DH100" s="11"/>
      <c r="DI100" s="11"/>
      <c r="DJ100" s="11"/>
      <c r="DK100" s="11"/>
      <c r="DL100" s="11"/>
      <c r="DM100" s="11"/>
      <c r="DN100" s="11"/>
      <c r="DO100" s="11"/>
      <c r="DP100" s="11"/>
      <c r="DQ100" s="11"/>
      <c r="DR100" s="11"/>
      <c r="DS100" s="11"/>
      <c r="DT100" s="11"/>
      <c r="DU100" s="11"/>
      <c r="DV100" s="11"/>
      <c r="DW100" s="11"/>
      <c r="DX100" s="11"/>
      <c r="DY100" s="11"/>
      <c r="DZ100" s="11"/>
      <c r="EA100" s="11"/>
      <c r="EB100" s="11"/>
      <c r="EC100" s="11"/>
      <c r="ED100" s="11"/>
      <c r="EE100" s="11"/>
      <c r="EF100" s="11"/>
      <c r="EG100" s="11"/>
      <c r="EH100" s="11"/>
      <c r="EI100" s="11"/>
      <c r="EJ100" s="11"/>
      <c r="EK100" s="11"/>
      <c r="EL100" s="11"/>
      <c r="EM100" s="11"/>
      <c r="EN100" s="11"/>
      <c r="EO100" s="11"/>
      <c r="EP100" s="11"/>
      <c r="EQ100" s="11"/>
      <c r="ER100" s="11"/>
      <c r="ES100" s="11"/>
      <c r="ET100" s="11"/>
      <c r="EU100" s="11"/>
      <c r="EV100" s="11"/>
      <c r="EW100" s="11"/>
      <c r="EX100" s="11"/>
      <c r="EY100" s="11"/>
      <c r="EZ100" s="11"/>
      <c r="FA100" s="11"/>
      <c r="FB100" s="11"/>
      <c r="FC100" s="11"/>
      <c r="FD100" s="11"/>
      <c r="FE100" s="11"/>
      <c r="FF100" s="11"/>
      <c r="FG100" s="11"/>
      <c r="FH100" s="11"/>
      <c r="FI100" s="11"/>
      <c r="FJ100" s="11"/>
      <c r="FK100" s="11"/>
      <c r="FL100" s="11"/>
      <c r="FM100" s="11"/>
      <c r="FN100" s="11"/>
      <c r="FO100" s="11"/>
      <c r="FP100" s="11"/>
      <c r="FQ100" s="11"/>
      <c r="FR100" s="11"/>
      <c r="FS100" s="11"/>
      <c r="FT100" s="11"/>
      <c r="FU100" s="11"/>
      <c r="FV100" s="11"/>
      <c r="FW100" s="11"/>
      <c r="FX100" s="11"/>
    </row>
    <row r="101" spans="1:180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1"/>
      <c r="CC101" s="11"/>
      <c r="CD101" s="11"/>
      <c r="CE101" s="11"/>
      <c r="CF101" s="11"/>
      <c r="CG101" s="11"/>
      <c r="CH101" s="11"/>
      <c r="CI101" s="11"/>
      <c r="CJ101" s="11"/>
      <c r="CK101" s="11"/>
      <c r="CL101" s="11"/>
      <c r="CM101" s="11"/>
      <c r="CN101" s="11"/>
      <c r="CO101" s="11"/>
      <c r="CP101" s="11"/>
      <c r="CQ101" s="11"/>
      <c r="CR101" s="11"/>
      <c r="CS101" s="11"/>
      <c r="CT101" s="11"/>
      <c r="CU101" s="11"/>
      <c r="CV101" s="11"/>
      <c r="CW101" s="11"/>
      <c r="CX101" s="11"/>
      <c r="CY101" s="11"/>
      <c r="CZ101" s="11"/>
      <c r="DA101" s="11"/>
      <c r="DB101" s="11"/>
      <c r="DC101" s="11"/>
      <c r="DD101" s="11"/>
      <c r="DE101" s="11"/>
      <c r="DF101" s="11"/>
      <c r="DG101" s="11"/>
      <c r="DH101" s="11"/>
      <c r="DI101" s="11"/>
      <c r="DJ101" s="11"/>
      <c r="DK101" s="11"/>
      <c r="DL101" s="11"/>
      <c r="DM101" s="11"/>
      <c r="DN101" s="11"/>
      <c r="DO101" s="11"/>
      <c r="DP101" s="11"/>
      <c r="DQ101" s="11"/>
      <c r="DR101" s="11"/>
      <c r="DS101" s="11"/>
      <c r="DT101" s="11"/>
      <c r="DU101" s="11"/>
      <c r="DV101" s="11"/>
      <c r="DW101" s="11"/>
      <c r="DX101" s="11"/>
      <c r="DY101" s="11"/>
      <c r="DZ101" s="11"/>
      <c r="EA101" s="11"/>
      <c r="EB101" s="11"/>
      <c r="EC101" s="11"/>
      <c r="ED101" s="11"/>
      <c r="EE101" s="11"/>
      <c r="EF101" s="11"/>
      <c r="EG101" s="11"/>
      <c r="EH101" s="11"/>
      <c r="EI101" s="11"/>
      <c r="EJ101" s="11"/>
      <c r="EK101" s="11"/>
      <c r="EL101" s="11"/>
      <c r="EM101" s="11"/>
      <c r="EN101" s="11"/>
      <c r="EO101" s="11"/>
      <c r="EP101" s="11"/>
      <c r="EQ101" s="11"/>
      <c r="ER101" s="11"/>
      <c r="ES101" s="11"/>
      <c r="ET101" s="11"/>
      <c r="EU101" s="11"/>
      <c r="EV101" s="11"/>
      <c r="EW101" s="11"/>
      <c r="EX101" s="11"/>
      <c r="EY101" s="11"/>
      <c r="EZ101" s="11"/>
      <c r="FA101" s="11"/>
      <c r="FB101" s="11"/>
      <c r="FC101" s="11"/>
      <c r="FD101" s="11"/>
      <c r="FE101" s="11"/>
      <c r="FF101" s="11"/>
      <c r="FG101" s="11"/>
      <c r="FH101" s="11"/>
      <c r="FI101" s="11"/>
      <c r="FJ101" s="11"/>
      <c r="FK101" s="11"/>
      <c r="FL101" s="11"/>
      <c r="FM101" s="11"/>
      <c r="FN101" s="11"/>
      <c r="FO101" s="11"/>
      <c r="FP101" s="11"/>
      <c r="FQ101" s="11"/>
      <c r="FR101" s="11"/>
      <c r="FS101" s="11"/>
      <c r="FT101" s="11"/>
      <c r="FU101" s="11"/>
      <c r="FV101" s="11"/>
      <c r="FW101" s="11"/>
      <c r="FX101" s="11"/>
    </row>
    <row r="102" spans="1:180" x14ac:dyDescent="0.25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  <c r="BR102" s="11"/>
      <c r="BS102" s="11"/>
      <c r="BT102" s="11"/>
      <c r="BU102" s="11"/>
      <c r="BV102" s="11"/>
      <c r="BW102" s="11"/>
      <c r="BX102" s="11"/>
      <c r="BY102" s="11"/>
      <c r="BZ102" s="11"/>
      <c r="CA102" s="11"/>
      <c r="CB102" s="11"/>
      <c r="CC102" s="11"/>
      <c r="CD102" s="11"/>
      <c r="CE102" s="11"/>
      <c r="CF102" s="11"/>
      <c r="CG102" s="11"/>
      <c r="CH102" s="11"/>
      <c r="CI102" s="11"/>
      <c r="CJ102" s="11"/>
      <c r="CK102" s="11"/>
      <c r="CL102" s="11"/>
      <c r="CM102" s="11"/>
      <c r="CN102" s="11"/>
      <c r="CO102" s="11"/>
      <c r="CP102" s="11"/>
      <c r="CQ102" s="11"/>
      <c r="CR102" s="11"/>
      <c r="CS102" s="11"/>
      <c r="CT102" s="11"/>
      <c r="CU102" s="11"/>
      <c r="CV102" s="11"/>
      <c r="CW102" s="11"/>
      <c r="CX102" s="11"/>
      <c r="CY102" s="11"/>
      <c r="CZ102" s="11"/>
      <c r="DA102" s="11"/>
      <c r="DB102" s="11"/>
      <c r="DC102" s="11"/>
      <c r="DD102" s="11"/>
      <c r="DE102" s="11"/>
      <c r="DF102" s="11"/>
      <c r="DG102" s="11"/>
      <c r="DH102" s="11"/>
      <c r="DI102" s="11"/>
      <c r="DJ102" s="11"/>
      <c r="DK102" s="11"/>
      <c r="DL102" s="11"/>
      <c r="DM102" s="11"/>
      <c r="DN102" s="11"/>
      <c r="DO102" s="11"/>
      <c r="DP102" s="11"/>
      <c r="DQ102" s="11"/>
      <c r="DR102" s="11"/>
      <c r="DS102" s="11"/>
      <c r="DT102" s="11"/>
      <c r="DU102" s="11"/>
      <c r="DV102" s="11"/>
      <c r="DW102" s="11"/>
      <c r="DX102" s="11"/>
      <c r="DY102" s="11"/>
      <c r="DZ102" s="11"/>
      <c r="EA102" s="11"/>
      <c r="EB102" s="11"/>
      <c r="EC102" s="11"/>
      <c r="ED102" s="11"/>
      <c r="EE102" s="11"/>
      <c r="EF102" s="11"/>
      <c r="EG102" s="11"/>
      <c r="EH102" s="11"/>
      <c r="EI102" s="11"/>
      <c r="EJ102" s="11"/>
      <c r="EK102" s="11"/>
      <c r="EL102" s="11"/>
      <c r="EM102" s="11"/>
      <c r="EN102" s="11"/>
      <c r="EO102" s="11"/>
      <c r="EP102" s="11"/>
      <c r="EQ102" s="11"/>
      <c r="ER102" s="11"/>
      <c r="ES102" s="11"/>
      <c r="ET102" s="11"/>
      <c r="EU102" s="11"/>
      <c r="EV102" s="11"/>
      <c r="EW102" s="11"/>
      <c r="EX102" s="11"/>
      <c r="EY102" s="11"/>
      <c r="EZ102" s="11"/>
      <c r="FA102" s="11"/>
      <c r="FB102" s="11"/>
      <c r="FC102" s="11"/>
      <c r="FD102" s="11"/>
      <c r="FE102" s="11"/>
      <c r="FF102" s="11"/>
      <c r="FG102" s="11"/>
      <c r="FH102" s="11"/>
      <c r="FI102" s="11"/>
      <c r="FJ102" s="11"/>
      <c r="FK102" s="11"/>
      <c r="FL102" s="11"/>
      <c r="FM102" s="11"/>
      <c r="FN102" s="11"/>
      <c r="FO102" s="11"/>
      <c r="FP102" s="11"/>
      <c r="FQ102" s="11"/>
      <c r="FR102" s="11"/>
      <c r="FS102" s="11"/>
      <c r="FT102" s="11"/>
      <c r="FU102" s="11"/>
      <c r="FV102" s="11"/>
      <c r="FW102" s="11"/>
      <c r="FX102" s="11"/>
    </row>
  </sheetData>
  <phoneticPr fontId="0" type="noConversion"/>
  <pageMargins left="0.3" right="0.3" top="0.5" bottom="0.49399999999999999" header="0.5" footer="0.5"/>
  <pageSetup paperSize="9" scale="85" orientation="portrait" horizontalDpi="360" verticalDpi="36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transitionEvaluation="1"/>
  <dimension ref="A1:FX102"/>
  <sheetViews>
    <sheetView defaultGridColor="0" topLeftCell="A13" colorId="22" zoomScale="87" workbookViewId="0">
      <selection activeCell="Z80" sqref="Z79:Z80"/>
    </sheetView>
  </sheetViews>
  <sheetFormatPr defaultColWidth="9.7265625" defaultRowHeight="12.5" x14ac:dyDescent="0.25"/>
  <cols>
    <col min="2" max="2" width="3.7265625" customWidth="1"/>
    <col min="3" max="3" width="16.7265625" customWidth="1"/>
    <col min="4" max="4" width="7.7265625" customWidth="1"/>
    <col min="5" max="10" width="3.7265625" customWidth="1"/>
    <col min="11" max="11" width="7.7265625" customWidth="1"/>
    <col min="12" max="13" width="3.7265625" customWidth="1"/>
    <col min="14" max="14" width="16.7265625" customWidth="1"/>
    <col min="15" max="15" width="7.7265625" customWidth="1"/>
    <col min="16" max="21" width="3.7265625" customWidth="1"/>
    <col min="22" max="22" width="7.7265625" customWidth="1"/>
    <col min="23" max="23" width="5.54296875" customWidth="1"/>
    <col min="28" max="38" width="6.7265625" customWidth="1"/>
    <col min="39" max="39" width="12.7265625" customWidth="1"/>
    <col min="47" max="50" width="6.7265625" customWidth="1"/>
    <col min="52" max="53" width="15.7265625" customWidth="1"/>
  </cols>
  <sheetData>
    <row r="1" spans="1:180" ht="1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</row>
    <row r="2" spans="1:180" ht="1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</row>
    <row r="3" spans="1:180" ht="15" customHeigh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</row>
    <row r="4" spans="1:180" ht="15" customHeigh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</row>
    <row r="5" spans="1:180" ht="15" customHeight="1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4"/>
      <c r="AD5" s="4"/>
      <c r="AE5" s="4"/>
      <c r="AF5" s="4"/>
      <c r="AG5" s="1"/>
      <c r="AH5" s="1"/>
      <c r="AI5" s="1"/>
      <c r="AJ5" s="1"/>
      <c r="AK5" s="1"/>
      <c r="AL5" s="1"/>
      <c r="AM5" s="1"/>
      <c r="AN5" s="1"/>
      <c r="AO5" s="1"/>
      <c r="AP5" s="5"/>
      <c r="AQ5" s="1"/>
      <c r="AR5" s="5"/>
      <c r="AS5" s="1"/>
      <c r="AT5" s="5"/>
      <c r="AU5" s="1"/>
      <c r="AV5" s="1"/>
      <c r="AW5" s="1"/>
      <c r="AX5" s="1"/>
      <c r="AY5" s="1"/>
      <c r="AZ5" s="5"/>
      <c r="BA5" s="5"/>
      <c r="BB5" s="1"/>
      <c r="BC5" s="1"/>
      <c r="BD5" s="1"/>
      <c r="BE5" s="1"/>
      <c r="BF5" s="4"/>
      <c r="BG5" s="1"/>
      <c r="BH5" s="1"/>
      <c r="BI5" s="1"/>
      <c r="BJ5" s="1"/>
      <c r="BK5" s="1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</row>
    <row r="6" spans="1:180" ht="15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4"/>
      <c r="AE6" s="5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5"/>
      <c r="AS6" s="1"/>
      <c r="AT6" s="5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</row>
    <row r="7" spans="1:180" ht="15" customHeight="1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5"/>
      <c r="BF7" s="5"/>
      <c r="BG7" s="1"/>
      <c r="BH7" s="1"/>
      <c r="BI7" s="1"/>
      <c r="BJ7" s="1"/>
      <c r="BK7" s="1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</row>
    <row r="8" spans="1:180" ht="15" customHeight="1" x14ac:dyDescent="0.3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5"/>
      <c r="AC8" s="5"/>
      <c r="AD8" s="1"/>
      <c r="AE8" s="1"/>
      <c r="AF8" s="1"/>
      <c r="AG8" s="1"/>
      <c r="AH8" s="1"/>
      <c r="AI8" s="6"/>
      <c r="AJ8" s="7"/>
      <c r="AK8" s="1"/>
      <c r="AL8" s="8"/>
      <c r="AM8" s="1"/>
      <c r="AN8" s="8"/>
      <c r="AO8" s="1"/>
      <c r="AP8" s="7"/>
      <c r="AQ8" s="1"/>
      <c r="AR8" s="8"/>
      <c r="AS8" s="1"/>
      <c r="AT8" s="8"/>
      <c r="AU8" s="1"/>
      <c r="AV8" s="1"/>
      <c r="AW8" s="1"/>
      <c r="AX8" s="1"/>
      <c r="AY8" s="1"/>
      <c r="AZ8" s="1"/>
      <c r="BA8" s="1"/>
      <c r="BB8" s="1"/>
      <c r="BC8" s="1"/>
      <c r="BD8" s="1"/>
      <c r="BE8" s="9"/>
      <c r="BF8" s="5"/>
      <c r="BG8" s="5"/>
      <c r="BH8" s="5"/>
      <c r="BI8" s="5"/>
      <c r="BJ8" s="5"/>
      <c r="BK8" s="5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</row>
    <row r="9" spans="1:180" ht="15" customHeight="1" x14ac:dyDescent="0.35">
      <c r="A9" s="1"/>
      <c r="B9" s="1"/>
      <c r="C9" s="7"/>
      <c r="D9" s="1"/>
      <c r="E9" s="1"/>
      <c r="F9" s="1"/>
      <c r="G9" s="55" t="s">
        <v>112</v>
      </c>
      <c r="H9" s="55"/>
      <c r="I9" s="75"/>
      <c r="J9" s="55"/>
      <c r="K9" s="55"/>
      <c r="L9" s="55"/>
      <c r="M9" s="55"/>
      <c r="N9" s="67" t="s">
        <v>160</v>
      </c>
      <c r="O9" s="55" t="s">
        <v>115</v>
      </c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5"/>
      <c r="AD9" s="5"/>
      <c r="AE9" s="5"/>
      <c r="AF9" s="5"/>
      <c r="AG9" s="5"/>
      <c r="AH9" s="5"/>
      <c r="AI9" s="6"/>
      <c r="AJ9" s="7"/>
      <c r="AK9" s="1"/>
      <c r="AL9" s="8"/>
      <c r="AM9" s="1"/>
      <c r="AN9" s="8"/>
      <c r="AO9" s="4"/>
      <c r="AP9" s="7"/>
      <c r="AQ9" s="1"/>
      <c r="AR9" s="8"/>
      <c r="AS9" s="1"/>
      <c r="AT9" s="8"/>
      <c r="AU9" s="1"/>
      <c r="AV9" s="1"/>
      <c r="AW9" s="1"/>
      <c r="AX9" s="1"/>
      <c r="AY9" s="1"/>
      <c r="AZ9" s="1"/>
      <c r="BA9" s="1"/>
      <c r="BB9" s="1"/>
      <c r="BC9" s="1"/>
      <c r="BD9" s="1"/>
      <c r="BE9" s="10"/>
      <c r="BF9" s="8"/>
      <c r="BG9" s="5"/>
      <c r="BH9" s="5"/>
      <c r="BI9" s="9"/>
      <c r="BJ9" s="9"/>
      <c r="BK9" s="9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</row>
    <row r="10" spans="1:180" ht="15" customHeight="1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5"/>
      <c r="AD10" s="5"/>
      <c r="AE10" s="5"/>
      <c r="AF10" s="9"/>
      <c r="AG10" s="9"/>
      <c r="AH10" s="9"/>
      <c r="AI10" s="6"/>
      <c r="AJ10" s="7"/>
      <c r="AK10" s="1"/>
      <c r="AL10" s="8"/>
      <c r="AM10" s="1"/>
      <c r="AN10" s="8"/>
      <c r="AO10" s="1"/>
      <c r="AP10" s="7"/>
      <c r="AQ10" s="1"/>
      <c r="AR10" s="8"/>
      <c r="AS10" s="1"/>
      <c r="AT10" s="8"/>
      <c r="AU10" s="1"/>
      <c r="AV10" s="1"/>
      <c r="AW10" s="1"/>
      <c r="AX10" s="1"/>
      <c r="AY10" s="1"/>
      <c r="AZ10" s="1"/>
      <c r="BA10" s="1"/>
      <c r="BB10" s="11"/>
      <c r="BC10" s="1"/>
      <c r="BD10" s="1"/>
      <c r="BE10" s="7"/>
      <c r="BF10" s="8"/>
      <c r="BG10" s="5"/>
      <c r="BH10" s="5"/>
      <c r="BI10" s="9"/>
      <c r="BJ10" s="9"/>
      <c r="BK10" s="9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</row>
    <row r="11" spans="1:180" ht="15" customHeight="1" x14ac:dyDescent="0.35">
      <c r="A11" s="1"/>
      <c r="B11" s="1"/>
      <c r="C11" s="1"/>
      <c r="D11" s="1"/>
      <c r="E11" s="1"/>
      <c r="F11" s="1"/>
      <c r="G11" s="1"/>
      <c r="H11" s="1"/>
      <c r="I11" s="1"/>
      <c r="J11" s="55" t="s">
        <v>85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34"/>
      <c r="AB11" s="34"/>
      <c r="AC11" s="5"/>
      <c r="AD11" s="36"/>
      <c r="AE11" s="36"/>
      <c r="AF11" s="37"/>
      <c r="AG11" s="9"/>
      <c r="AH11" s="9"/>
      <c r="AI11" s="6"/>
      <c r="AJ11" s="7"/>
      <c r="AK11" s="1"/>
      <c r="AL11" s="8"/>
      <c r="AM11" s="1"/>
      <c r="AN11" s="8"/>
      <c r="AO11" s="1"/>
      <c r="AP11" s="7"/>
      <c r="AQ11" s="1"/>
      <c r="AR11" s="8"/>
      <c r="AS11" s="1"/>
      <c r="AT11" s="8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7"/>
      <c r="BF11" s="8"/>
      <c r="BG11" s="5"/>
      <c r="BH11" s="5"/>
      <c r="BI11" s="9"/>
      <c r="BJ11" s="9"/>
      <c r="BK11" s="9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</row>
    <row r="12" spans="1:180" ht="15" customHeight="1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51" t="s">
        <v>89</v>
      </c>
      <c r="AD12" s="36"/>
      <c r="AE12" s="36"/>
      <c r="AF12" s="37"/>
      <c r="AH12" s="9"/>
      <c r="AI12" s="6"/>
      <c r="AJ12" s="7"/>
      <c r="AK12" s="1"/>
      <c r="AL12" s="8"/>
      <c r="AM12" s="1"/>
      <c r="AN12" s="8"/>
      <c r="AO12" s="1"/>
      <c r="AP12" s="7"/>
      <c r="AQ12" s="1"/>
      <c r="AR12" s="8"/>
      <c r="AS12" s="1"/>
      <c r="AT12" s="8"/>
      <c r="AU12" s="1"/>
      <c r="AV12" s="1"/>
      <c r="AW12" s="1"/>
      <c r="AX12" s="1"/>
      <c r="AY12" s="1"/>
      <c r="AZ12" s="1"/>
      <c r="BA12" s="1"/>
      <c r="BB12" s="1"/>
      <c r="BC12" s="1"/>
      <c r="BD12" s="1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</row>
    <row r="13" spans="1:180" ht="15" customHeight="1" x14ac:dyDescent="0.35">
      <c r="A13" s="1"/>
      <c r="B13" s="58"/>
      <c r="C13" s="59" t="s">
        <v>3</v>
      </c>
      <c r="D13" s="60" t="s">
        <v>4</v>
      </c>
      <c r="E13" s="60" t="s">
        <v>5</v>
      </c>
      <c r="F13" s="60" t="s">
        <v>6</v>
      </c>
      <c r="G13" s="60" t="s">
        <v>7</v>
      </c>
      <c r="H13" s="60" t="s">
        <v>8</v>
      </c>
      <c r="I13" s="60" t="s">
        <v>9</v>
      </c>
      <c r="J13" s="60" t="s">
        <v>10</v>
      </c>
      <c r="K13" s="60" t="s">
        <v>11</v>
      </c>
      <c r="L13" s="61" t="s">
        <v>12</v>
      </c>
      <c r="M13" s="62"/>
      <c r="N13" s="59" t="s">
        <v>13</v>
      </c>
      <c r="O13" s="60" t="s">
        <v>4</v>
      </c>
      <c r="P13" s="60" t="s">
        <v>5</v>
      </c>
      <c r="Q13" s="60" t="s">
        <v>6</v>
      </c>
      <c r="R13" s="60" t="s">
        <v>7</v>
      </c>
      <c r="S13" s="60" t="str">
        <f>IF(Q13="d",'RD1'!S13+1,'RD1'!S13)</f>
        <v>D</v>
      </c>
      <c r="T13" s="60" t="s">
        <v>9</v>
      </c>
      <c r="U13" s="60" t="s">
        <v>10</v>
      </c>
      <c r="V13" s="60" t="s">
        <v>11</v>
      </c>
      <c r="W13" s="61" t="s">
        <v>12</v>
      </c>
      <c r="X13" s="1"/>
      <c r="Y13" s="1"/>
      <c r="Z13" s="1"/>
      <c r="AA13" t="s">
        <v>14</v>
      </c>
      <c r="AC13">
        <f>SUM(D15)</f>
        <v>195</v>
      </c>
      <c r="AD13" s="36"/>
      <c r="AE13" s="37"/>
      <c r="AF13" s="36"/>
      <c r="AH13" s="9"/>
      <c r="AI13" s="6"/>
      <c r="AJ13" s="7"/>
      <c r="AK13" s="1"/>
      <c r="AL13" s="8"/>
      <c r="AM13" s="5"/>
      <c r="AN13" s="5"/>
      <c r="AO13" s="1"/>
      <c r="AP13" s="1"/>
      <c r="AQ13" s="1"/>
      <c r="AR13" s="1"/>
      <c r="AS13" s="1"/>
      <c r="AT13" s="6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7"/>
      <c r="BF13" s="8"/>
      <c r="BG13" s="5"/>
      <c r="BH13" s="5"/>
      <c r="BI13" s="9"/>
      <c r="BJ13" s="9"/>
      <c r="BK13" s="9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</row>
    <row r="14" spans="1:180" ht="15" customHeight="1" x14ac:dyDescent="0.35">
      <c r="A14" s="1"/>
      <c r="B14" s="63">
        <v>1</v>
      </c>
      <c r="C14" t="s">
        <v>17</v>
      </c>
      <c r="D14" s="64">
        <v>192</v>
      </c>
      <c r="E14" s="65">
        <v>3</v>
      </c>
      <c r="F14" s="65" t="str">
        <f>IF(AND(D16="NCR",D14="NCR"),"V",IF(AND(D16="NCR",D14="BYE"),"V",IF(AND(D16="BYE",D14="NCR"),"V",IF(AND(D16="BYE",D14="BYE"),"V",IF(D14&gt;D16,"W",IF(D14&lt;D16,"L","D"))))))</f>
        <v>L</v>
      </c>
      <c r="G14" s="65">
        <f>IF(F14="w",'RD6'!G14+1,'RD6'!G14)</f>
        <v>1</v>
      </c>
      <c r="H14" s="65">
        <f>IF(F14="d",'RD6'!H14+1,'RD6'!H14)</f>
        <v>1</v>
      </c>
      <c r="I14" s="65">
        <f>IF(OR(F14="l","ncr"),'RD6'!I14+1,'RD6'!I14)</f>
        <v>5</v>
      </c>
      <c r="J14" s="65">
        <f>IF(F14="w",'RD6'!J14+2,IF(F14="d",'RD6'!J14+1,'RD6'!J14))</f>
        <v>3</v>
      </c>
      <c r="K14" s="65">
        <f>D14+'RD6'!K14</f>
        <v>1328</v>
      </c>
      <c r="L14" s="66">
        <v>5</v>
      </c>
      <c r="M14" s="67">
        <v>1</v>
      </c>
      <c r="N14" t="s">
        <v>100</v>
      </c>
      <c r="O14" s="64">
        <v>187</v>
      </c>
      <c r="P14" s="65">
        <v>3</v>
      </c>
      <c r="Q14" s="65" t="str">
        <f>IF(AND(O16="NCR",O14="NCR"),"V",IF(AND(O16="NCR",O14="BYE"),"V",IF(AND(O16="BYE",O14="NCR"),"V",IF(AND(O16="BYE",O14="BYE"),"V",IF(O14&gt;O16,"W",IF(O14&lt;O16,"L","D"))))))</f>
        <v>W</v>
      </c>
      <c r="R14" s="65">
        <f>IF(Q14="w",'RD6'!R14+1,'RD6'!R14)</f>
        <v>6</v>
      </c>
      <c r="S14" s="65">
        <f>IF(Q14="d",'RD6'!S14+1,'RD6'!S14)</f>
        <v>0</v>
      </c>
      <c r="T14" s="65">
        <f>IF(OR(Q14="l","ncr"),'RD6'!T14+1,'RD6'!T14)</f>
        <v>1</v>
      </c>
      <c r="U14" s="65">
        <f>IF(Q14="w",'RD6'!U14+2,IF(Q14="d",'RD6'!U14+1,'RD6'!U14))</f>
        <v>12</v>
      </c>
      <c r="V14" s="65">
        <f>O14+'RD6'!V14</f>
        <v>1295</v>
      </c>
      <c r="W14" s="66">
        <v>1</v>
      </c>
      <c r="X14" s="1"/>
      <c r="Y14" s="1"/>
      <c r="Z14" s="1"/>
      <c r="AA14" t="s">
        <v>16</v>
      </c>
      <c r="AC14">
        <f>SUM(O15)</f>
        <v>175</v>
      </c>
      <c r="AD14" s="36"/>
      <c r="AE14" s="37"/>
      <c r="AF14" s="36"/>
      <c r="AH14" s="9"/>
      <c r="AI14" s="6"/>
      <c r="AJ14" s="7"/>
      <c r="AK14" s="1"/>
      <c r="AL14" s="8"/>
      <c r="AM14" s="9"/>
      <c r="AN14" s="5"/>
      <c r="AO14" s="5"/>
      <c r="AP14" s="5"/>
      <c r="AQ14" s="5"/>
      <c r="AR14" s="5"/>
      <c r="AS14" s="5"/>
      <c r="AT14" s="6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7"/>
      <c r="BF14" s="5"/>
      <c r="BG14" s="5"/>
      <c r="BH14" s="5"/>
      <c r="BI14" s="9"/>
      <c r="BJ14" s="9"/>
      <c r="BK14" s="9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</row>
    <row r="15" spans="1:180" ht="15" customHeight="1" x14ac:dyDescent="0.35">
      <c r="A15" s="1"/>
      <c r="B15" s="63">
        <v>2</v>
      </c>
      <c r="C15" t="s">
        <v>14</v>
      </c>
      <c r="D15" s="64">
        <v>195</v>
      </c>
      <c r="E15" s="65">
        <v>5</v>
      </c>
      <c r="F15" s="65" t="str">
        <f>IF(AND(D18="NCR",D15="NCR"),"V",IF(AND(D18="NCR",D15="BYE"),"V",IF(AND(D18="BYE",D15="NCR"),"V",IF(AND(D18="BYE",D15="BYE"),"V",IF(D15&gt;D18,"W",IF(D15&lt;D18,"L","D"))))))</f>
        <v>W</v>
      </c>
      <c r="G15" s="65">
        <f>IF(F15="w",'RD6'!G15+1,'RD6'!G15)</f>
        <v>7</v>
      </c>
      <c r="H15" s="65">
        <f>IF(F15="d",'RD6'!H15+1,'RD6'!H15)</f>
        <v>0</v>
      </c>
      <c r="I15" s="65">
        <f>IF(OR(F15="l","ncr"),'RD6'!I15+1,'RD6'!I15)</f>
        <v>0</v>
      </c>
      <c r="J15" s="65">
        <f>IF(F15="w",'RD6'!J15+2,IF(F15="d",'RD6'!J15+1,'RD6'!J15))</f>
        <v>14</v>
      </c>
      <c r="K15" s="65">
        <f>D15+'RD6'!K15</f>
        <v>1347</v>
      </c>
      <c r="L15" s="66">
        <v>1</v>
      </c>
      <c r="M15" s="67">
        <v>2</v>
      </c>
      <c r="N15" t="s">
        <v>16</v>
      </c>
      <c r="O15" s="64">
        <v>175</v>
      </c>
      <c r="P15" s="65">
        <v>5</v>
      </c>
      <c r="Q15" s="65" t="str">
        <f>IF(AND(O18="NCR",O15="NCR"),"V",IF(AND(O18="NCR",O15="BYE"),"V",IF(AND(O18="BYE",O15="NCR"),"V",IF(AND(O18="BYE",O15="BYE"),"V",IF(O15&gt;O18,"W",IF(O15&lt;O18,"L","D"))))))</f>
        <v>L</v>
      </c>
      <c r="R15" s="65">
        <f>IF(Q15="w",'RD6'!R15+1,'RD6'!R15)</f>
        <v>3</v>
      </c>
      <c r="S15" s="65">
        <f>IF(Q15="d",'RD6'!S15+1,'RD6'!S15)</f>
        <v>0</v>
      </c>
      <c r="T15" s="65">
        <f>IF(OR(Q15="l","ncr"),'RD6'!T15+1,'RD6'!T15)</f>
        <v>4</v>
      </c>
      <c r="U15" s="65">
        <f>IF(Q15="w",'RD6'!U15+2,IF(Q15="d",'RD6'!U15+1,'RD6'!U15))</f>
        <v>6</v>
      </c>
      <c r="V15" s="65">
        <f>O15+'RD6'!V15</f>
        <v>1252</v>
      </c>
      <c r="W15" s="66">
        <v>4</v>
      </c>
      <c r="X15" s="1"/>
      <c r="Y15" s="1"/>
      <c r="Z15" s="1"/>
      <c r="AA15" t="s">
        <v>101</v>
      </c>
      <c r="AC15">
        <f>SUM(O22)</f>
        <v>172</v>
      </c>
      <c r="AD15" s="36"/>
      <c r="AE15" s="37"/>
      <c r="AF15" s="36"/>
      <c r="AH15" s="9"/>
      <c r="AI15" s="6"/>
      <c r="AJ15" s="7"/>
      <c r="AK15" s="1"/>
      <c r="AL15" s="8"/>
      <c r="AM15" s="9"/>
      <c r="AN15" s="5"/>
      <c r="AO15" s="5"/>
      <c r="AP15" s="5"/>
      <c r="AQ15" s="9"/>
      <c r="AR15" s="9"/>
      <c r="AS15" s="9"/>
      <c r="AT15" s="6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</row>
    <row r="16" spans="1:180" ht="15" customHeight="1" x14ac:dyDescent="0.35">
      <c r="A16" s="1"/>
      <c r="B16" s="63">
        <v>3</v>
      </c>
      <c r="C16" t="s">
        <v>21</v>
      </c>
      <c r="D16" s="64">
        <v>200</v>
      </c>
      <c r="E16" s="65">
        <v>1</v>
      </c>
      <c r="F16" s="65" t="str">
        <f>IF(AND(D14="NCR",D16="NCR"),"V",IF(AND(D14="NCR",D16="BYE"),"V",IF(AND(D14="BYE",D16="NCR"),"V",IF(AND(D14="BYE",D16="BYE"),"V",IF(D16&gt;D14,"W",IF(D16&lt;D14,"L","D"))))))</f>
        <v>W</v>
      </c>
      <c r="G16" s="65">
        <f>IF(F16="w",'RD6'!G16+1,'RD6'!G16)</f>
        <v>4</v>
      </c>
      <c r="H16" s="65">
        <f>IF(F16="d",'RD6'!H16+1,'RD6'!H16)</f>
        <v>1</v>
      </c>
      <c r="I16" s="65">
        <f>IF(OR(F16="l","ncr"),'RD6'!I16+1,'RD6'!I16)</f>
        <v>2</v>
      </c>
      <c r="J16" s="65">
        <f>IF(F16="w",'RD6'!J16+2,IF(F16="d",'RD6'!J16+1,'RD6'!J16))</f>
        <v>9</v>
      </c>
      <c r="K16" s="65">
        <f>D16+'RD6'!K16</f>
        <v>1321</v>
      </c>
      <c r="L16" s="66">
        <v>3</v>
      </c>
      <c r="M16" s="67">
        <v>3</v>
      </c>
      <c r="N16" t="s">
        <v>121</v>
      </c>
      <c r="O16" s="64">
        <v>177</v>
      </c>
      <c r="P16" s="65">
        <v>1</v>
      </c>
      <c r="Q16" s="65" t="str">
        <f>IF(AND(O14="NCR",O16="NCR"),"V",IF(AND(O14="NCR",O16="BYE"),"V",IF(AND(O14="BYE",O16="NCR"),"V",IF(AND(O14="BYE",O16="BYE"),"V",IF(O16&gt;O14,"W",IF(O16&lt;O14,"L","D"))))))</f>
        <v>L</v>
      </c>
      <c r="R16" s="65">
        <f>IF(Q16="w",'RD6'!R16+1,'RD6'!R16)</f>
        <v>2</v>
      </c>
      <c r="S16" s="65">
        <f>IF(Q16="d",'RD6'!S16+1,'RD6'!S16)</f>
        <v>0</v>
      </c>
      <c r="T16" s="65">
        <f>IF(OR(Q16="l","ncr"),'RD6'!T16+1,'RD6'!T16)</f>
        <v>5</v>
      </c>
      <c r="U16" s="65">
        <f>IF(Q16="w",'RD6'!U16+2,IF(Q16="d",'RD6'!U16+1,'RD6'!U16))</f>
        <v>4</v>
      </c>
      <c r="V16" s="65">
        <f>O16+'RD6'!V16</f>
        <v>1256</v>
      </c>
      <c r="W16" s="66">
        <v>6</v>
      </c>
      <c r="X16" s="1"/>
      <c r="Y16" s="1"/>
      <c r="Z16" s="1"/>
      <c r="AC16" s="151">
        <f>SUM(AC13:AC15)</f>
        <v>542</v>
      </c>
      <c r="AD16" s="36"/>
      <c r="AE16" s="36"/>
      <c r="AF16" s="36"/>
      <c r="AH16" s="9"/>
      <c r="AI16" s="6"/>
      <c r="AJ16" s="7"/>
      <c r="AK16" s="1"/>
      <c r="AL16" s="8"/>
      <c r="AM16" s="9"/>
      <c r="AN16" s="5"/>
      <c r="AO16" s="5"/>
      <c r="AP16" s="5"/>
      <c r="AQ16" s="9"/>
      <c r="AR16" s="9"/>
      <c r="AS16" s="9"/>
      <c r="AT16" s="6"/>
      <c r="AU16" s="1"/>
      <c r="AV16" s="1"/>
      <c r="AW16" s="1"/>
      <c r="AX16" s="1"/>
      <c r="AY16" s="1"/>
      <c r="AZ16" s="1"/>
      <c r="BA16" s="1"/>
      <c r="BB16" s="11"/>
      <c r="BC16" s="1"/>
      <c r="BD16" s="1"/>
      <c r="BE16" s="1"/>
      <c r="BF16" s="1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</row>
    <row r="17" spans="1:180" ht="15" customHeight="1" x14ac:dyDescent="0.35">
      <c r="A17" s="1"/>
      <c r="B17" s="63">
        <v>4</v>
      </c>
      <c r="C17" t="s">
        <v>22</v>
      </c>
      <c r="D17" s="64">
        <v>189</v>
      </c>
      <c r="E17" s="65">
        <v>6</v>
      </c>
      <c r="F17" s="65" t="str">
        <f>IF(AND(D19="NCR",D17="NCR"),"V",IF(AND(D19="NCR",D17="BYE"),"V",IF(AND(D19="BYE",D17="NCR"),"V",IF(AND(D19="BYE",D17="BYE"),"V",IF(D17&gt;D19,"W",IF(D17&lt;D19,"L","D"))))))</f>
        <v>W</v>
      </c>
      <c r="G17" s="65">
        <f>IF(F17="w",'RD6'!G17+1,'RD6'!G17)</f>
        <v>5</v>
      </c>
      <c r="H17" s="65">
        <f>IF(F17="d",'RD6'!H17+1,'RD6'!H17)</f>
        <v>0</v>
      </c>
      <c r="I17" s="65">
        <f>IF(OR(F17="l","ncr"),'RD6'!I17+1,'RD6'!I17)</f>
        <v>2</v>
      </c>
      <c r="J17" s="65">
        <f>IF(F17="w",'RD6'!J17+2,IF(F17="d",'RD6'!J17+1,'RD6'!J17))</f>
        <v>10</v>
      </c>
      <c r="K17" s="65">
        <f>D17+'RD6'!K17</f>
        <v>1322</v>
      </c>
      <c r="L17" s="66">
        <v>2</v>
      </c>
      <c r="M17" s="67">
        <v>4</v>
      </c>
      <c r="N17" t="s">
        <v>29</v>
      </c>
      <c r="O17" s="64">
        <v>178</v>
      </c>
      <c r="P17" s="65">
        <v>6</v>
      </c>
      <c r="Q17" s="65" t="str">
        <f>IF(AND(O19="NCR",O17="NCR"),"V",IF(AND(O19="NCR",O17="BYE"),"V",IF(AND(O19="BYE",O17="NCR"),"V",IF(AND(O19="BYE",O17="BYE"),"V",IF(O17&gt;O19,"W",IF(O17&lt;O19,"L","D"))))))</f>
        <v>L</v>
      </c>
      <c r="R17" s="65">
        <f>IF(Q17="w",'RD6'!R17+1,'RD6'!R17)</f>
        <v>5</v>
      </c>
      <c r="S17" s="65">
        <f>IF(Q17="d",'RD6'!S17+1,'RD6'!S17)</f>
        <v>0</v>
      </c>
      <c r="T17" s="65">
        <f>IF(OR(Q17="l","ncr"),'RD6'!T17+1,'RD6'!T17)</f>
        <v>2</v>
      </c>
      <c r="U17" s="65">
        <f>IF(Q17="w",'RD6'!U17+2,IF(Q17="d",'RD6'!U17+1,'RD6'!U17))</f>
        <v>10</v>
      </c>
      <c r="V17" s="65">
        <f>O17+'RD6'!V17</f>
        <v>1290</v>
      </c>
      <c r="W17" s="66">
        <v>2</v>
      </c>
      <c r="X17" s="1"/>
      <c r="Y17" s="1"/>
      <c r="Z17" s="1"/>
      <c r="AA17" s="151" t="s">
        <v>139</v>
      </c>
      <c r="AD17" s="34"/>
      <c r="AE17" s="34"/>
      <c r="AF17" s="34"/>
      <c r="AH17" s="1"/>
      <c r="AI17" s="22"/>
      <c r="AJ17" s="7"/>
      <c r="AK17" s="1"/>
      <c r="AL17" s="8"/>
      <c r="AM17" s="5"/>
      <c r="AN17" s="5"/>
      <c r="AO17" s="5"/>
      <c r="AP17" s="5"/>
      <c r="AQ17" s="9"/>
      <c r="AR17" s="9"/>
      <c r="AS17" s="9"/>
      <c r="AT17" s="6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</row>
    <row r="18" spans="1:180" ht="15" customHeight="1" x14ac:dyDescent="0.35">
      <c r="A18" s="1"/>
      <c r="B18" s="63">
        <v>5</v>
      </c>
      <c r="C18" t="s">
        <v>18</v>
      </c>
      <c r="D18" s="64">
        <v>179</v>
      </c>
      <c r="E18" s="65">
        <v>2</v>
      </c>
      <c r="F18" s="65" t="str">
        <f>IF(AND(D15="NCR",D18="NCR"),"V",IF(AND(D15="NCR",D18="BYE"),"V",IF(AND(D15="BYE",D18="NCR"),"V",IF(AND(D15="BYE",D18="BYE"),"V",IF(D18&gt;D15,"W",IF(D18&lt;D15,"L","D"))))))</f>
        <v>L</v>
      </c>
      <c r="G18" s="65">
        <f>IF(F18="w",'RD6'!G18+1,'RD6'!G18)</f>
        <v>3</v>
      </c>
      <c r="H18" s="65">
        <f>IF(F18="d",'RD6'!H18+1,'RD6'!H18)</f>
        <v>0</v>
      </c>
      <c r="I18" s="65">
        <f>IF(OR(F18="l","ncr"),'RD6'!I18+1,'RD6'!I18)</f>
        <v>4</v>
      </c>
      <c r="J18" s="65">
        <f>IF(F18="w",'RD6'!J18+2,IF(F18="d",'RD6'!J18+1,'RD6'!J18))</f>
        <v>6</v>
      </c>
      <c r="K18" s="65">
        <f>D18+'RD6'!K18</f>
        <v>1302</v>
      </c>
      <c r="L18" s="66">
        <v>4</v>
      </c>
      <c r="M18" s="67">
        <v>5</v>
      </c>
      <c r="N18" t="s">
        <v>27</v>
      </c>
      <c r="O18" s="64">
        <v>189</v>
      </c>
      <c r="P18" s="65">
        <v>2</v>
      </c>
      <c r="Q18" s="65" t="str">
        <f>IF(AND(O15="NCR",O18="NCR"),"V",IF(AND(O15="NCR",O18="BYE"),"V",IF(AND(O15="BYE",O18="NCR"),"V",IF(AND(O15="BYE",O18="BYE"),"V",IF(O18&gt;O15,"W",IF(O18&lt;O15,"L","D"))))))</f>
        <v>W</v>
      </c>
      <c r="R18" s="65">
        <f>IF(Q18="w",'RD6'!R18+1,'RD6'!R18)</f>
        <v>3</v>
      </c>
      <c r="S18" s="65">
        <f>IF(Q18="d",'RD6'!S18+1,'RD6'!S18)</f>
        <v>0</v>
      </c>
      <c r="T18" s="65">
        <f>IF(OR(Q18="l","ncr"),'RD6'!T18+1,'RD6'!T18)</f>
        <v>4</v>
      </c>
      <c r="U18" s="65">
        <f>IF(Q18="w",'RD6'!U18+2,IF(Q18="d",'RD6'!U18+1,'RD6'!U18))</f>
        <v>6</v>
      </c>
      <c r="V18" s="65">
        <f>O18+'RD6'!V18</f>
        <v>1283</v>
      </c>
      <c r="W18" s="66">
        <v>3</v>
      </c>
      <c r="X18" s="1"/>
      <c r="Y18" s="1"/>
      <c r="Z18" s="1"/>
      <c r="AA18" t="s">
        <v>121</v>
      </c>
      <c r="AC18">
        <f>SUM(O16)</f>
        <v>177</v>
      </c>
      <c r="AD18" s="36"/>
      <c r="AE18" s="37"/>
      <c r="AF18" s="36"/>
      <c r="AH18" s="5"/>
      <c r="AI18" s="22"/>
      <c r="AJ18" s="7"/>
      <c r="AK18" s="1"/>
      <c r="AL18" s="8"/>
      <c r="AM18" s="11"/>
      <c r="AN18" s="5"/>
      <c r="AO18" s="5"/>
      <c r="AP18" s="5"/>
      <c r="AQ18" s="9"/>
      <c r="AR18" s="9"/>
      <c r="AS18" s="1"/>
      <c r="AT18" s="8"/>
      <c r="AU18" s="1"/>
      <c r="AV18" s="1"/>
      <c r="AW18" s="1"/>
      <c r="AX18" s="1"/>
      <c r="AY18" s="1"/>
      <c r="AZ18" s="1"/>
      <c r="BA18" s="1"/>
      <c r="BB18" s="11"/>
      <c r="BC18" s="1"/>
      <c r="BD18" s="1"/>
      <c r="BE18" s="1"/>
      <c r="BF18" s="1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</row>
    <row r="19" spans="1:180" ht="15" customHeight="1" x14ac:dyDescent="0.35">
      <c r="A19" s="1"/>
      <c r="B19" s="63">
        <v>6</v>
      </c>
      <c r="C19" t="s">
        <v>36</v>
      </c>
      <c r="D19" s="64" t="s">
        <v>49</v>
      </c>
      <c r="E19" s="65">
        <v>4</v>
      </c>
      <c r="F19" s="65" t="str">
        <f>IF(AND(D17="NCR",D19="NCR"),"V",IF(AND(D17="NCR",D19="BYE"),"V",IF(AND(D17="BYE",D19="NCR"),"V",IF(AND(D17="BYE",D19="BYE"),"V",IF(D19&gt;D17,"W",IF(D19&lt;D17,"L","D"))))))</f>
        <v>L</v>
      </c>
      <c r="G19" s="65">
        <f>IF(F19="w",'RD6'!G19+1,'RD6'!G19)</f>
        <v>0</v>
      </c>
      <c r="H19" s="65">
        <f>IF(F19="d",'RD6'!H19+1,'RD6'!H19)</f>
        <v>0</v>
      </c>
      <c r="I19" s="65">
        <f>IF(OR(F19="l","ncr"),'RD6'!I19+1,'RD6'!I19)</f>
        <v>7</v>
      </c>
      <c r="J19" s="65">
        <f>IF(F19="w",'RD6'!J19+2,IF(F19="d",'RD6'!J19+1,'RD6'!J19))</f>
        <v>0</v>
      </c>
      <c r="K19" s="65">
        <f>D19+'RD6'!K19</f>
        <v>0</v>
      </c>
      <c r="L19" s="66">
        <v>6</v>
      </c>
      <c r="M19" s="67">
        <v>6</v>
      </c>
      <c r="N19" t="s">
        <v>122</v>
      </c>
      <c r="O19" s="64">
        <v>181</v>
      </c>
      <c r="P19" s="65">
        <v>4</v>
      </c>
      <c r="Q19" s="65" t="str">
        <f>IF(AND(O17="NCR",O19="NCR"),"V",IF(AND(O17="NCR",O19="BYE"),"V",IF(AND(O17="BYE",O19="NCR"),"V",IF(AND(O17="BYE",O19="BYE"),"V",IF(O19&gt;O17,"W",IF(O19&lt;O17,"L","D"))))))</f>
        <v>W</v>
      </c>
      <c r="R19" s="65">
        <f>IF(Q19="w",'RD6'!R19+1,'RD6'!R19)</f>
        <v>2</v>
      </c>
      <c r="S19" s="65">
        <f>IF(Q19="d",'RD6'!S19+1,'RD6'!S19)</f>
        <v>0</v>
      </c>
      <c r="T19" s="65">
        <f>IF(OR(Q19="l","ncr"),'RD6'!T19+1,'RD6'!T19)</f>
        <v>5</v>
      </c>
      <c r="U19" s="65">
        <f>IF(Q19="w",'RD6'!U19+2,IF(Q19="d",'RD6'!U19+1,'RD6'!U19))</f>
        <v>4</v>
      </c>
      <c r="V19" s="65">
        <f>O19+'RD6'!V19</f>
        <v>1265</v>
      </c>
      <c r="W19" s="66">
        <v>5</v>
      </c>
      <c r="X19" s="1"/>
      <c r="Y19" s="1"/>
      <c r="Z19" s="1"/>
      <c r="AA19" t="s">
        <v>29</v>
      </c>
      <c r="AC19">
        <f>SUM(O17)</f>
        <v>178</v>
      </c>
      <c r="AD19" s="36"/>
      <c r="AE19" s="37"/>
      <c r="AF19" s="36"/>
      <c r="AH19" s="9"/>
      <c r="AI19" s="22"/>
      <c r="AJ19" s="7"/>
      <c r="AK19" s="1"/>
      <c r="AL19" s="8"/>
      <c r="AM19" s="1"/>
      <c r="AN19" s="5"/>
      <c r="AO19" s="5"/>
      <c r="AP19" s="5"/>
      <c r="AQ19" s="9"/>
      <c r="AR19" s="9"/>
      <c r="AS19" s="1"/>
      <c r="AT19" s="8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</row>
    <row r="20" spans="1:180" ht="15" customHeight="1" x14ac:dyDescent="0.35">
      <c r="A20" s="1"/>
      <c r="B20" s="58"/>
      <c r="C20" s="59" t="s">
        <v>24</v>
      </c>
      <c r="D20" s="68" t="s">
        <v>4</v>
      </c>
      <c r="E20" s="60" t="s">
        <v>5</v>
      </c>
      <c r="F20" s="60" t="s">
        <v>6</v>
      </c>
      <c r="G20" s="60" t="s">
        <v>7</v>
      </c>
      <c r="H20" s="60" t="s">
        <v>8</v>
      </c>
      <c r="I20" s="60" t="s">
        <v>9</v>
      </c>
      <c r="J20" s="60" t="s">
        <v>10</v>
      </c>
      <c r="K20" s="60" t="s">
        <v>11</v>
      </c>
      <c r="L20" s="69" t="s">
        <v>12</v>
      </c>
      <c r="M20" s="62"/>
      <c r="N20" s="59" t="s">
        <v>25</v>
      </c>
      <c r="O20" s="68" t="s">
        <v>4</v>
      </c>
      <c r="P20" s="60" t="s">
        <v>5</v>
      </c>
      <c r="Q20" s="60" t="s">
        <v>6</v>
      </c>
      <c r="R20" s="60" t="s">
        <v>7</v>
      </c>
      <c r="S20" s="60" t="s">
        <v>8</v>
      </c>
      <c r="T20" s="60" t="s">
        <v>9</v>
      </c>
      <c r="U20" s="60" t="s">
        <v>10</v>
      </c>
      <c r="V20" s="60" t="s">
        <v>11</v>
      </c>
      <c r="W20" s="69" t="s">
        <v>12</v>
      </c>
      <c r="X20" s="1"/>
      <c r="Y20" s="1"/>
      <c r="Z20" s="1"/>
      <c r="AA20" t="s">
        <v>125</v>
      </c>
      <c r="AC20">
        <f>SUM(D24)</f>
        <v>191</v>
      </c>
      <c r="AD20" s="36"/>
      <c r="AE20" s="37"/>
      <c r="AF20" s="36"/>
      <c r="AH20" s="9"/>
      <c r="AI20" s="22"/>
      <c r="AJ20" s="7"/>
      <c r="AK20" s="1"/>
      <c r="AL20" s="8"/>
      <c r="AM20" s="1"/>
      <c r="AN20" s="5"/>
      <c r="AO20" s="5"/>
      <c r="AP20" s="5"/>
      <c r="AQ20" s="9"/>
      <c r="AR20" s="9"/>
      <c r="AS20" s="1"/>
      <c r="AT20" s="8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</row>
    <row r="21" spans="1:180" ht="15" customHeight="1" x14ac:dyDescent="0.35">
      <c r="A21" s="1"/>
      <c r="B21" s="63">
        <v>1</v>
      </c>
      <c r="C21" t="s">
        <v>98</v>
      </c>
      <c r="D21" s="64">
        <v>180</v>
      </c>
      <c r="E21" s="65">
        <v>3</v>
      </c>
      <c r="F21" s="65" t="str">
        <f>IF(AND(D23="NCR",D21="NCR"),"V",IF(AND(D23="NCR",D21="BYE"),"V",IF(AND(D23="BYE",D21="NCR"),"V",IF(AND(D23="BYE",D21="BYE"),"V",IF(D21&gt;D23,"W",IF(D21&lt;D23,"L","D"))))))</f>
        <v>W</v>
      </c>
      <c r="G21" s="65">
        <f>IF(F21="w",'RD6'!G21+1,'RD6'!G21)</f>
        <v>3</v>
      </c>
      <c r="H21" s="65">
        <f>IF(F21="d",'RD6'!H21+1,'RD6'!H21)</f>
        <v>1</v>
      </c>
      <c r="I21" s="65">
        <f>IF(OR(F21="l","ncr"),'RD6'!I21+1,'RD6'!I21)</f>
        <v>3</v>
      </c>
      <c r="J21" s="65">
        <f>IF(F21="w",'RD6'!J21+2,IF(F21="d",'RD6'!J21+1,'RD6'!J21))</f>
        <v>7</v>
      </c>
      <c r="K21" s="65">
        <f>D21+'RD6'!K21</f>
        <v>1231</v>
      </c>
      <c r="L21" s="66">
        <v>4</v>
      </c>
      <c r="M21" s="67">
        <v>1</v>
      </c>
      <c r="N21" t="s">
        <v>99</v>
      </c>
      <c r="O21" s="64">
        <v>177</v>
      </c>
      <c r="P21" s="65">
        <v>3</v>
      </c>
      <c r="Q21" s="65" t="str">
        <f>IF(AND(O23="NCR",O21="NCR"),"V",IF(AND(O23="NCR",O21="BYE"),"V",IF(AND(O23="BYE",O21="NCR"),"V",IF(AND(O23="BYE",O21="BYE"),"V",IF(O21&gt;O23,"W",IF(O21&lt;O23,"L","D"))))))</f>
        <v>D</v>
      </c>
      <c r="R21" s="65">
        <f>IF(Q21="w",'RD6'!R21+1,'RD6'!R21)</f>
        <v>6</v>
      </c>
      <c r="S21" s="65">
        <f>IF(Q21="d",'RD6'!S21+1,'RD6'!S21)</f>
        <v>1</v>
      </c>
      <c r="T21" s="65">
        <f>IF(OR(Q21="l","ncr"),'RD6'!T21+1,'RD6'!T21)</f>
        <v>0</v>
      </c>
      <c r="U21" s="65">
        <f>IF(Q21="w",'RD6'!U21+2,IF(Q21="d",'RD6'!U21+1,'RD6'!U21))</f>
        <v>13</v>
      </c>
      <c r="V21" s="65">
        <f>O21+'RD6'!V21</f>
        <v>1241</v>
      </c>
      <c r="W21" s="66">
        <v>1</v>
      </c>
      <c r="X21" s="1"/>
      <c r="Y21" s="1"/>
      <c r="Z21" s="1"/>
      <c r="AC21" s="151">
        <f>SUM(AC18:AC20)</f>
        <v>546</v>
      </c>
      <c r="AD21" s="36"/>
      <c r="AE21" s="36"/>
      <c r="AF21" s="36"/>
      <c r="AH21" s="1"/>
      <c r="AI21" s="22"/>
      <c r="AJ21" s="7"/>
      <c r="AK21" s="1"/>
      <c r="AL21" s="8"/>
      <c r="AM21" s="1"/>
      <c r="AN21" s="8"/>
      <c r="AO21" s="1"/>
      <c r="AP21" s="7"/>
      <c r="AQ21" s="1"/>
      <c r="AR21" s="8"/>
      <c r="AS21" s="1"/>
      <c r="AT21" s="8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</row>
    <row r="22" spans="1:180" ht="15" customHeight="1" x14ac:dyDescent="0.35">
      <c r="A22" s="1"/>
      <c r="B22" s="63">
        <v>2</v>
      </c>
      <c r="C22" t="s">
        <v>124</v>
      </c>
      <c r="D22" s="64">
        <v>180</v>
      </c>
      <c r="E22" s="65">
        <v>5</v>
      </c>
      <c r="F22" s="65" t="str">
        <f>IF(AND(D25="NCR",D22="NCR"),"V",IF(AND(D25="NCR",D22="BYE"),"V",IF(AND(D25="BYE",D22="NCR"),"V",IF(AND(D25="BYE",D22="BYE"),"V",IF(D22&gt;D25,"W",IF(D22&lt;D25,"L","D"))))))</f>
        <v>W</v>
      </c>
      <c r="G22" s="65">
        <f>IF(F22="w",'RD6'!G22+1,'RD6'!G22)</f>
        <v>6</v>
      </c>
      <c r="H22" s="65">
        <f>IF(F22="d",'RD6'!H22+1,'RD6'!H22)</f>
        <v>0</v>
      </c>
      <c r="I22" s="65">
        <f>IF(OR(F22="l","ncr"),'RD6'!I22+1,'RD6'!I22)</f>
        <v>1</v>
      </c>
      <c r="J22" s="65">
        <f>IF(F22="w",'RD6'!J22+2,IF(F22="d",'RD6'!J22+1,'RD6'!J22))</f>
        <v>12</v>
      </c>
      <c r="K22" s="65">
        <f>D22+'RD6'!K22</f>
        <v>1266</v>
      </c>
      <c r="L22" s="66">
        <v>2</v>
      </c>
      <c r="M22" s="67">
        <v>2</v>
      </c>
      <c r="N22" t="s">
        <v>101</v>
      </c>
      <c r="O22" s="64">
        <v>172</v>
      </c>
      <c r="P22" s="65">
        <v>5</v>
      </c>
      <c r="Q22" s="65" t="str">
        <f>IF(AND(O25="NCR",O22="NCR"),"V",IF(AND(O25="NCR",O22="BYE"),"V",IF(AND(O25="BYE",O22="NCR"),"V",IF(AND(O25="BYE",O22="BYE"),"V",IF(O22&gt;O25,"W",IF(O22&lt;O25,"L","D"))))))</f>
        <v>W</v>
      </c>
      <c r="R22" s="65">
        <f>IF(Q22="w",'RD6'!R22+1,'RD6'!R22)</f>
        <v>3</v>
      </c>
      <c r="S22" s="65">
        <f>IF(Q22="d",'RD6'!S22+1,'RD6'!S22)</f>
        <v>0</v>
      </c>
      <c r="T22" s="65">
        <f>IF(OR(Q22="l","ncr"),'RD6'!T22+1,'RD6'!T22)</f>
        <v>4</v>
      </c>
      <c r="U22" s="65">
        <f>IF(Q22="w",'RD6'!U22+2,IF(Q22="d",'RD6'!U22+1,'RD6'!U22))</f>
        <v>6</v>
      </c>
      <c r="V22" s="65">
        <f>O22+'RD6'!V22</f>
        <v>1195</v>
      </c>
      <c r="W22" s="66">
        <v>3</v>
      </c>
      <c r="X22" s="1"/>
      <c r="Y22" s="1"/>
      <c r="Z22" s="1"/>
      <c r="AA22" s="151" t="s">
        <v>140</v>
      </c>
      <c r="AD22" s="34"/>
      <c r="AE22" s="34"/>
      <c r="AF22" s="34"/>
      <c r="AH22" s="1"/>
      <c r="AI22" s="22"/>
      <c r="AJ22" s="7"/>
      <c r="AK22" s="1"/>
      <c r="AL22" s="8"/>
      <c r="AM22" s="1"/>
      <c r="AN22" s="8"/>
      <c r="AO22" s="1"/>
      <c r="AP22" s="7"/>
      <c r="AQ22" s="1"/>
      <c r="AR22" s="8"/>
      <c r="AS22" s="1"/>
      <c r="AT22" s="8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</row>
    <row r="23" spans="1:180" ht="15" customHeight="1" x14ac:dyDescent="0.35">
      <c r="A23" s="1"/>
      <c r="B23" s="63">
        <v>3</v>
      </c>
      <c r="C23" t="s">
        <v>51</v>
      </c>
      <c r="D23" s="64">
        <v>175</v>
      </c>
      <c r="E23" s="65">
        <v>1</v>
      </c>
      <c r="F23" s="65" t="str">
        <f>IF(AND(D21="NCR",D23="NCR"),"V",IF(AND(D21="NCR",D23="BYE"),"V",IF(AND(D21="BYE",D23="NCR"),"V",IF(AND(D21="BYE",D23="BYE"),"V",IF(D23&gt;D21,"W",IF(D23&lt;D21,"L","D"))))))</f>
        <v>L</v>
      </c>
      <c r="G23" s="65">
        <f>IF(F23="w",'RD6'!G23+1,'RD6'!G23)</f>
        <v>3</v>
      </c>
      <c r="H23" s="65">
        <f>IF(F23="d",'RD6'!H23+1,'RD6'!H23)</f>
        <v>1</v>
      </c>
      <c r="I23" s="65">
        <f>IF(OR(F23="l","ncr"),'RD6'!I23+1,'RD6'!I23)</f>
        <v>3</v>
      </c>
      <c r="J23" s="65">
        <f>IF(F23="w",'RD6'!J23+2,IF(F23="d",'RD6'!J23+1,'RD6'!J23))</f>
        <v>7</v>
      </c>
      <c r="K23" s="65">
        <f>D23+'RD6'!K23</f>
        <v>1260</v>
      </c>
      <c r="L23" s="66">
        <v>3</v>
      </c>
      <c r="M23" s="67">
        <v>3</v>
      </c>
      <c r="N23" t="s">
        <v>123</v>
      </c>
      <c r="O23" s="64">
        <v>177</v>
      </c>
      <c r="P23" s="65">
        <v>1</v>
      </c>
      <c r="Q23" s="65" t="str">
        <f>IF(AND(O21="NCR",O23="NCR"),"V",IF(AND(O21="NCR",O23="BYE"),"V",IF(AND(O21="BYE",O23="NCR"),"V",IF(AND(O21="BYE",O23="BYE"),"V",IF(O23&gt;O21,"W",IF(O23&lt;O21,"L","D"))))))</f>
        <v>D</v>
      </c>
      <c r="R23" s="65">
        <f>IF(Q23="w",'RD6'!R23+1,'RD6'!R23)</f>
        <v>4</v>
      </c>
      <c r="S23" s="65">
        <f>IF(Q23="d",'RD6'!S23+1,'RD6'!S23)</f>
        <v>1</v>
      </c>
      <c r="T23" s="65">
        <f>IF(OR(Q23="l","ncr"),'RD6'!T23+1,'RD6'!T23)</f>
        <v>2</v>
      </c>
      <c r="U23" s="65">
        <f>IF(Q23="w",'RD6'!U23+2,IF(Q23="d",'RD6'!U23+1,'RD6'!U23))</f>
        <v>9</v>
      </c>
      <c r="V23" s="65">
        <f>O23+'RD6'!V23</f>
        <v>1218</v>
      </c>
      <c r="W23" s="66">
        <v>2</v>
      </c>
      <c r="X23" s="1"/>
      <c r="Y23" s="1"/>
      <c r="Z23" s="1"/>
      <c r="AA23" t="s">
        <v>100</v>
      </c>
      <c r="AC23">
        <f>SUM(O14)</f>
        <v>187</v>
      </c>
      <c r="AD23" s="36"/>
      <c r="AE23" s="37"/>
      <c r="AF23" s="36"/>
      <c r="AH23" s="1"/>
      <c r="AI23" s="22"/>
      <c r="AJ23" s="7"/>
      <c r="AK23" s="1"/>
      <c r="AL23" s="8"/>
      <c r="AM23" s="1"/>
      <c r="AN23" s="8"/>
      <c r="AO23" s="1"/>
      <c r="AP23" s="7"/>
      <c r="AQ23" s="1"/>
      <c r="AR23" s="8"/>
      <c r="AS23" s="1"/>
      <c r="AT23" s="8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</row>
    <row r="24" spans="1:180" ht="15" customHeight="1" x14ac:dyDescent="0.35">
      <c r="A24" s="1"/>
      <c r="B24" s="63">
        <v>4</v>
      </c>
      <c r="C24" t="s">
        <v>125</v>
      </c>
      <c r="D24" s="64">
        <v>191</v>
      </c>
      <c r="E24" s="65">
        <v>6</v>
      </c>
      <c r="F24" s="65" t="str">
        <f>IF(AND(D26="NCR",D24="NCR"),"V",IF(AND(D26="NCR",D24="BYE"),"V",IF(AND(D26="BYE",D24="NCR"),"V",IF(AND(D26="BYE",D24="BYE"),"V",IF(D24&gt;D26,"W",IF(D24&lt;D26,"L","D"))))))</f>
        <v>W</v>
      </c>
      <c r="G24" s="65">
        <f>IF(F24="w",'RD6'!G24+1,'RD6'!G24)</f>
        <v>6</v>
      </c>
      <c r="H24" s="65">
        <f>IF(F24="d",'RD6'!H24+1,'RD6'!H24)</f>
        <v>1</v>
      </c>
      <c r="I24" s="65">
        <f>IF(OR(F24="l","ncr"),'RD6'!I24+1,'RD6'!I24)</f>
        <v>0</v>
      </c>
      <c r="J24" s="65">
        <f>IF(F24="w",'RD6'!J24+2,IF(F24="d",'RD6'!J24+1,'RD6'!J24))</f>
        <v>13</v>
      </c>
      <c r="K24" s="65">
        <f>D24+'RD6'!K24</f>
        <v>1263</v>
      </c>
      <c r="L24" s="66">
        <v>1</v>
      </c>
      <c r="M24" s="67">
        <v>4</v>
      </c>
      <c r="N24" t="s">
        <v>46</v>
      </c>
      <c r="O24" s="64">
        <v>175</v>
      </c>
      <c r="P24" s="65">
        <v>6</v>
      </c>
      <c r="Q24" s="65" t="str">
        <f>IF(AND(O26="NCR",O24="NCR"),"V",IF(AND(O26="NCR",O24="BYE"),"V",IF(AND(O26="BYE",O24="NCR"),"V",IF(AND(O26="BYE",O24="BYE"),"V",IF(O24&gt;O26,"W",IF(O24&lt;O26,"L","D"))))))</f>
        <v>W</v>
      </c>
      <c r="R24" s="65">
        <f>IF(Q24="w",'RD6'!R24+1,'RD6'!R24)</f>
        <v>2</v>
      </c>
      <c r="S24" s="65">
        <f>IF(Q24="d",'RD6'!S24+1,'RD6'!S24)</f>
        <v>0</v>
      </c>
      <c r="T24" s="65">
        <f>IF(OR(Q24="l","ncr"),'RD6'!T24+1,'RD6'!T24)</f>
        <v>5</v>
      </c>
      <c r="U24" s="65">
        <f>IF(Q24="w",'RD6'!U24+2,IF(Q24="d",'RD6'!U24+1,'RD6'!U24))</f>
        <v>4</v>
      </c>
      <c r="V24" s="65">
        <f>O24+'RD6'!V24</f>
        <v>1195</v>
      </c>
      <c r="W24" s="66">
        <v>5</v>
      </c>
      <c r="X24" s="1"/>
      <c r="Y24" s="1"/>
      <c r="Z24" s="1"/>
      <c r="AA24" t="s">
        <v>122</v>
      </c>
      <c r="AC24">
        <f>SUM(O19)</f>
        <v>181</v>
      </c>
      <c r="AD24" s="36"/>
      <c r="AE24" s="37"/>
      <c r="AF24" s="36"/>
      <c r="AH24" s="1"/>
      <c r="AI24" s="22"/>
      <c r="AJ24" s="7"/>
      <c r="AK24" s="1"/>
      <c r="AL24" s="8"/>
      <c r="AM24" s="1"/>
      <c r="AN24" s="8"/>
      <c r="AO24" s="1"/>
      <c r="AP24" s="7"/>
      <c r="AQ24" s="1"/>
      <c r="AR24" s="8"/>
      <c r="AS24" s="1"/>
      <c r="AT24" s="8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</row>
    <row r="25" spans="1:180" ht="15" customHeight="1" x14ac:dyDescent="0.35">
      <c r="A25" s="1"/>
      <c r="B25" s="63">
        <v>5</v>
      </c>
      <c r="C25" t="s">
        <v>126</v>
      </c>
      <c r="D25" s="64">
        <v>176</v>
      </c>
      <c r="E25" s="65">
        <v>2</v>
      </c>
      <c r="F25" s="65" t="str">
        <f>IF(AND(D22="NCR",D25="NCR"),"V",IF(AND(D22="NCR",D25="BYE"),"V",IF(AND(D22="BYE",D25="NCR"),"V",IF(AND(D22="BYE",D25="BYE"),"V",IF(D25&gt;D22,"W",IF(D25&lt;D22,"L","D"))))))</f>
        <v>L</v>
      </c>
      <c r="G25" s="65">
        <f>IF(F25="w",'RD6'!G25+1,'RD6'!G25)</f>
        <v>0</v>
      </c>
      <c r="H25" s="65">
        <f>IF(F25="d",'RD6'!H25+1,'RD6'!H25)</f>
        <v>0</v>
      </c>
      <c r="I25" s="65">
        <f>IF(OR(F25="l","ncr"),'RD6'!I25+1,'RD6'!I25)</f>
        <v>7</v>
      </c>
      <c r="J25" s="65">
        <f>IF(F25="w",'RD6'!J25+2,IF(F25="d",'RD6'!J25+1,'RD6'!J25))</f>
        <v>0</v>
      </c>
      <c r="K25" s="65">
        <f>D25+'RD6'!K25</f>
        <v>1198</v>
      </c>
      <c r="L25" s="66">
        <v>6</v>
      </c>
      <c r="M25" s="67">
        <v>5</v>
      </c>
      <c r="N25" t="s">
        <v>19</v>
      </c>
      <c r="O25" s="64">
        <v>167</v>
      </c>
      <c r="P25" s="65">
        <v>2</v>
      </c>
      <c r="Q25" s="65" t="str">
        <f>IF(AND(O22="NCR",O25="NCR"),"V",IF(AND(O22="NCR",O25="BYE"),"V",IF(AND(O22="BYE",O25="NCR"),"V",IF(AND(O22="BYE",O25="BYE"),"V",IF(O25&gt;O22,"W",IF(O25&lt;O22,"L","D"))))))</f>
        <v>L</v>
      </c>
      <c r="R25" s="65">
        <f>IF(Q25="w",'RD6'!R25+1,'RD6'!R25)</f>
        <v>3</v>
      </c>
      <c r="S25" s="65">
        <f>IF(Q25="d",'RD6'!S25+1,'RD6'!S25)</f>
        <v>0</v>
      </c>
      <c r="T25" s="65">
        <f>IF(OR(Q25="l","ncr"),'RD6'!T25+1,'RD6'!T25)</f>
        <v>4</v>
      </c>
      <c r="U25" s="65">
        <f>IF(Q25="w",'RD6'!U25+2,IF(Q25="d",'RD6'!U25+1,'RD6'!U25))</f>
        <v>6</v>
      </c>
      <c r="V25" s="65">
        <f>O25+'RD6'!V25</f>
        <v>1175</v>
      </c>
      <c r="W25" s="66">
        <v>4</v>
      </c>
      <c r="X25" s="1"/>
      <c r="Y25" s="1"/>
      <c r="Z25" s="1"/>
      <c r="AA25" t="s">
        <v>51</v>
      </c>
      <c r="AC25">
        <f>SUM(D23)</f>
        <v>175</v>
      </c>
      <c r="AD25" s="36"/>
      <c r="AE25" s="37"/>
      <c r="AF25" s="36"/>
      <c r="AH25" s="1"/>
      <c r="AI25" s="22"/>
      <c r="AJ25" s="7"/>
      <c r="AK25" s="1"/>
      <c r="AL25" s="8"/>
      <c r="AM25" s="1"/>
      <c r="AN25" s="8"/>
      <c r="AO25" s="1"/>
      <c r="AP25" s="7"/>
      <c r="AQ25" s="1"/>
      <c r="AR25" s="8"/>
      <c r="AS25" s="1"/>
      <c r="AT25" s="8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</row>
    <row r="26" spans="1:180" ht="15" customHeight="1" x14ac:dyDescent="0.35">
      <c r="A26" s="1"/>
      <c r="B26" s="63">
        <v>6</v>
      </c>
      <c r="C26" t="s">
        <v>127</v>
      </c>
      <c r="D26" s="64">
        <v>164</v>
      </c>
      <c r="E26" s="65">
        <v>4</v>
      </c>
      <c r="F26" s="65" t="str">
        <f>IF(AND(D24="NCR",D26="NCR"),"V",IF(AND(D24="NCR",D26="BYE"),"V",IF(AND(D24="BYE",D26="NCR"),"V",IF(AND(D24="BYE",D26="BYE"),"V",IF(D26&gt;D24,"W",IF(D26&lt;D24,"L","D"))))))</f>
        <v>L</v>
      </c>
      <c r="G26" s="65">
        <f>IF(F26="w",'RD6'!G26+1,'RD6'!G26)</f>
        <v>1</v>
      </c>
      <c r="H26" s="65">
        <f>IF(F26="d",'RD6'!H26+1,'RD6'!H26)</f>
        <v>1</v>
      </c>
      <c r="I26" s="65">
        <f>IF(OR(F26="l","ncr"),'RD6'!I26+1,'RD6'!I26)</f>
        <v>5</v>
      </c>
      <c r="J26" s="65">
        <f>IF(F26="w",'RD6'!J26+2,IF(F26="d",'RD6'!J26+1,'RD6'!J26))</f>
        <v>3</v>
      </c>
      <c r="K26" s="65">
        <f>D26+'RD6'!K26</f>
        <v>1191</v>
      </c>
      <c r="L26" s="66">
        <v>5</v>
      </c>
      <c r="M26" s="67">
        <v>6</v>
      </c>
      <c r="N26" t="s">
        <v>41</v>
      </c>
      <c r="O26" s="64">
        <v>165</v>
      </c>
      <c r="P26" s="65">
        <v>4</v>
      </c>
      <c r="Q26" s="65" t="str">
        <f>IF(AND(O24="NCR",O26="NCR"),"V",IF(AND(O24="NCR",O26="BYE"),"V",IF(AND(O24="BYE",O26="NCR"),"V",IF(AND(O24="BYE",O26="BYE"),"V",IF(O26&gt;O24,"W",IF(O26&lt;O24,"L","D"))))))</f>
        <v>L</v>
      </c>
      <c r="R26" s="65">
        <f>IF(Q26="w",'RD6'!R26+1,'RD6'!R26)</f>
        <v>2</v>
      </c>
      <c r="S26" s="65">
        <f>IF(Q26="d",'RD6'!S26+1,'RD6'!S26)</f>
        <v>0</v>
      </c>
      <c r="T26" s="65">
        <f>IF(OR(Q26="l","ncr"),'RD6'!T26+1,'RD6'!T26)</f>
        <v>5</v>
      </c>
      <c r="U26" s="65">
        <f>IF(Q26="w",'RD6'!U26+2,IF(Q26="d",'RD6'!U26+1,'RD6'!U26))</f>
        <v>4</v>
      </c>
      <c r="V26" s="65">
        <f>O26+'RD6'!V26</f>
        <v>1185</v>
      </c>
      <c r="W26" s="66">
        <v>6</v>
      </c>
      <c r="X26" s="1"/>
      <c r="Y26" s="1"/>
      <c r="Z26" s="1"/>
      <c r="AC26" s="151">
        <f>SUM(AC23:AC25)</f>
        <v>543</v>
      </c>
      <c r="AD26" s="36"/>
      <c r="AE26" s="36"/>
      <c r="AF26" s="36"/>
      <c r="AH26" s="1"/>
      <c r="AI26" s="22"/>
      <c r="AJ26" s="7"/>
      <c r="AK26" s="1"/>
      <c r="AL26" s="8"/>
      <c r="AM26" s="1"/>
      <c r="AN26" s="8"/>
      <c r="AO26" s="1"/>
      <c r="AP26" s="7"/>
      <c r="AQ26" s="1"/>
      <c r="AR26" s="8"/>
      <c r="AS26" s="1"/>
      <c r="AT26" s="8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</row>
    <row r="27" spans="1:180" ht="15" customHeight="1" x14ac:dyDescent="0.35">
      <c r="A27" s="1"/>
      <c r="B27" s="58"/>
      <c r="C27" s="59" t="s">
        <v>37</v>
      </c>
      <c r="D27" s="68" t="s">
        <v>4</v>
      </c>
      <c r="E27" s="60" t="s">
        <v>5</v>
      </c>
      <c r="F27" s="60" t="s">
        <v>6</v>
      </c>
      <c r="G27" s="60" t="s">
        <v>7</v>
      </c>
      <c r="H27" s="60" t="s">
        <v>8</v>
      </c>
      <c r="I27" s="60" t="s">
        <v>9</v>
      </c>
      <c r="J27" s="60" t="s">
        <v>10</v>
      </c>
      <c r="K27" s="60" t="s">
        <v>11</v>
      </c>
      <c r="L27" s="69" t="s">
        <v>12</v>
      </c>
      <c r="M27" s="62"/>
      <c r="N27" s="59" t="s">
        <v>38</v>
      </c>
      <c r="O27" s="68" t="s">
        <v>4</v>
      </c>
      <c r="P27" s="60" t="s">
        <v>5</v>
      </c>
      <c r="Q27" s="60" t="s">
        <v>6</v>
      </c>
      <c r="R27" s="60" t="s">
        <v>7</v>
      </c>
      <c r="S27" s="60" t="s">
        <v>8</v>
      </c>
      <c r="T27" s="60" t="s">
        <v>9</v>
      </c>
      <c r="U27" s="60" t="s">
        <v>10</v>
      </c>
      <c r="V27" s="60" t="s">
        <v>11</v>
      </c>
      <c r="W27" s="69" t="s">
        <v>12</v>
      </c>
      <c r="X27" s="1"/>
      <c r="Y27" s="1"/>
      <c r="Z27" s="1"/>
      <c r="AA27" s="151" t="s">
        <v>110</v>
      </c>
      <c r="AD27" s="34"/>
      <c r="AE27" s="34"/>
      <c r="AF27" s="34"/>
      <c r="AH27" s="1"/>
      <c r="AI27" s="22"/>
      <c r="AJ27" s="7"/>
      <c r="AK27" s="1"/>
      <c r="AL27" s="8"/>
      <c r="AM27" s="1"/>
      <c r="AN27" s="8"/>
      <c r="AO27" s="1"/>
      <c r="AP27" s="7"/>
      <c r="AQ27" s="1"/>
      <c r="AR27" s="8"/>
      <c r="AS27" s="1"/>
      <c r="AT27" s="8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</row>
    <row r="28" spans="1:180" ht="15" customHeight="1" x14ac:dyDescent="0.35">
      <c r="A28" s="1"/>
      <c r="B28" s="63">
        <v>1</v>
      </c>
      <c r="C28" t="s">
        <v>103</v>
      </c>
      <c r="D28" s="64">
        <v>176</v>
      </c>
      <c r="E28" s="65">
        <v>3</v>
      </c>
      <c r="F28" s="65" t="str">
        <f>IF(AND(D30="NCR",D28="NCR"),"V",IF(AND(D30="NCR",D28="BYE"),"V",IF(AND(D30="BYE",D28="NCR"),"V",IF(AND(D30="BYE",D28="BYE"),"V",IF(D28&gt;D30,"W",IF(D28&lt;D30,"L","D"))))))</f>
        <v>W</v>
      </c>
      <c r="G28" s="65">
        <f>IF(F28="w",'RD6'!G28+1,'RD6'!G28)</f>
        <v>7</v>
      </c>
      <c r="H28" s="65">
        <f>IF(F28="d",'RD6'!H28+1,'RD6'!H28)</f>
        <v>0</v>
      </c>
      <c r="I28" s="65">
        <f>IF(OR(F28="l","ncr"),'RD6'!I28+1,'RD6'!I28)</f>
        <v>0</v>
      </c>
      <c r="J28" s="65">
        <f>IF(F28="w",'RD6'!J28+2,IF(F28="d",'RD6'!J28+1,'RD6'!J28))</f>
        <v>14</v>
      </c>
      <c r="K28" s="65">
        <f>D28+'RD6'!K28</f>
        <v>1237</v>
      </c>
      <c r="L28" s="66">
        <v>1</v>
      </c>
      <c r="M28" s="67">
        <v>1</v>
      </c>
      <c r="N28" t="s">
        <v>116</v>
      </c>
      <c r="O28" s="64">
        <v>179</v>
      </c>
      <c r="P28" s="65">
        <v>3</v>
      </c>
      <c r="Q28" s="65" t="str">
        <f>IF(AND(O30="NCR",O28="NCR"),"V",IF(AND(O30="NCR",O28="BYE"),"V",IF(AND(O30="BYE",O28="NCR"),"V",IF(AND(O30="BYE",O28="BYE"),"V",IF(O28&gt;O30,"W",IF(O28&lt;O30,"L","D"))))))</f>
        <v>W</v>
      </c>
      <c r="R28" s="65">
        <f>IF(Q28="w",'RD6'!R28+1,'RD6'!R28)</f>
        <v>6</v>
      </c>
      <c r="S28" s="65">
        <f>IF(Q28="d",'RD6'!S28+1,'RD6'!S28)</f>
        <v>1</v>
      </c>
      <c r="T28" s="65">
        <f>IF(OR(Q28="l","ncr"),'RD6'!T28+1,'RD6'!T28)</f>
        <v>0</v>
      </c>
      <c r="U28" s="65">
        <f>IF(Q28="w",'RD6'!U28+2,IF(Q28="d",'RD6'!U28+1,'RD6'!U28))</f>
        <v>13</v>
      </c>
      <c r="V28" s="65">
        <f>O28+'RD6'!V28</f>
        <v>1240</v>
      </c>
      <c r="W28" s="66">
        <v>1</v>
      </c>
      <c r="X28" s="1"/>
      <c r="Y28" s="1"/>
      <c r="Z28" s="1"/>
      <c r="AA28" t="s">
        <v>27</v>
      </c>
      <c r="AC28">
        <f>SUM(O18)</f>
        <v>189</v>
      </c>
      <c r="AD28" s="36"/>
      <c r="AE28" s="37"/>
      <c r="AF28" s="36"/>
      <c r="AH28" s="1"/>
      <c r="AI28" s="22"/>
      <c r="AJ28" s="7"/>
      <c r="AK28" s="1"/>
      <c r="AL28" s="8"/>
      <c r="AM28" s="1"/>
      <c r="AN28" s="8"/>
      <c r="AO28" s="1"/>
      <c r="AP28" s="7"/>
      <c r="AQ28" s="1"/>
      <c r="AR28" s="8"/>
      <c r="AS28" s="1"/>
      <c r="AT28" s="8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</row>
    <row r="29" spans="1:180" ht="15" customHeight="1" x14ac:dyDescent="0.35">
      <c r="A29" s="1"/>
      <c r="B29" s="63">
        <v>2</v>
      </c>
      <c r="C29" t="s">
        <v>34</v>
      </c>
      <c r="D29" s="64">
        <v>174</v>
      </c>
      <c r="E29" s="65">
        <v>5</v>
      </c>
      <c r="F29" s="65" t="str">
        <f>IF(AND(D32="NCR",D29="NCR"),"V",IF(AND(D32="NCR",D29="BYE"),"V",IF(AND(D32="BYE",D29="NCR"),"V",IF(AND(D32="BYE",D29="BYE"),"V",IF(D29&gt;D32,"W",IF(D29&lt;D32,"L","D"))))))</f>
        <v>L</v>
      </c>
      <c r="G29" s="65">
        <f>IF(F29="w",'RD6'!G29+1,'RD6'!G29)</f>
        <v>0</v>
      </c>
      <c r="H29" s="65">
        <f>IF(F29="d",'RD6'!H29+1,'RD6'!H29)</f>
        <v>2</v>
      </c>
      <c r="I29" s="65">
        <f>IF(OR(F29="l","ncr"),'RD6'!I29+1,'RD6'!I29)</f>
        <v>5</v>
      </c>
      <c r="J29" s="65">
        <f>IF(F29="w",'RD6'!J29+2,IF(F29="d",'RD6'!J29+1,'RD6'!J29))</f>
        <v>2</v>
      </c>
      <c r="K29" s="65">
        <f>D29+'RD6'!K29</f>
        <v>1165</v>
      </c>
      <c r="L29" s="171" t="s">
        <v>169</v>
      </c>
      <c r="M29" s="67">
        <v>2</v>
      </c>
      <c r="N29" t="s">
        <v>55</v>
      </c>
      <c r="O29" s="64">
        <v>160</v>
      </c>
      <c r="P29" s="65">
        <v>5</v>
      </c>
      <c r="Q29" s="65" t="str">
        <f>IF(AND(O32="NCR",O29="NCR"),"V",IF(AND(O32="NCR",O29="BYE"),"V",IF(AND(O32="BYE",O29="NCR"),"V",IF(AND(O32="BYE",O29="BYE"),"V",IF(O29&gt;O32,"W",IF(O29&lt;O32,"L","D"))))))</f>
        <v>W</v>
      </c>
      <c r="R29" s="65">
        <f>IF(Q29="w",'RD6'!R29+1,'RD6'!R29)</f>
        <v>2</v>
      </c>
      <c r="S29" s="65">
        <f>IF(Q29="d",'RD6'!S29+1,'RD6'!S29)</f>
        <v>1</v>
      </c>
      <c r="T29" s="65">
        <f>IF(OR(Q29="l","ncr"),'RD6'!T29+1,'RD6'!T29)</f>
        <v>4</v>
      </c>
      <c r="U29" s="65">
        <f>IF(Q29="w",'RD6'!U29+2,IF(Q29="d",'RD6'!U29+1,'RD6'!U29))</f>
        <v>5</v>
      </c>
      <c r="V29" s="65">
        <f>O29+'RD6'!V29</f>
        <v>1147</v>
      </c>
      <c r="W29" s="66">
        <v>4</v>
      </c>
      <c r="X29" s="1"/>
      <c r="Y29" s="1"/>
      <c r="Z29" s="1"/>
      <c r="AA29" t="s">
        <v>103</v>
      </c>
      <c r="AC29">
        <f>SUM(D28)</f>
        <v>176</v>
      </c>
      <c r="AD29" s="36"/>
      <c r="AE29" s="37"/>
      <c r="AF29" s="36"/>
      <c r="AH29" s="1"/>
      <c r="AI29" s="22"/>
      <c r="AJ29" s="7"/>
      <c r="AK29" s="1"/>
      <c r="AL29" s="8"/>
      <c r="AM29" s="1"/>
      <c r="AN29" s="8"/>
      <c r="AO29" s="1"/>
      <c r="AP29" s="7"/>
      <c r="AQ29" s="1"/>
      <c r="AR29" s="8"/>
      <c r="AS29" s="1"/>
      <c r="AT29" s="8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</row>
    <row r="30" spans="1:180" ht="15" customHeight="1" x14ac:dyDescent="0.35">
      <c r="A30" s="1"/>
      <c r="B30" s="63">
        <v>3</v>
      </c>
      <c r="C30" t="s">
        <v>136</v>
      </c>
      <c r="D30" s="64">
        <v>167</v>
      </c>
      <c r="E30" s="65">
        <v>1</v>
      </c>
      <c r="F30" s="65" t="str">
        <f>IF(AND(D28="NCR",D30="NCR"),"V",IF(AND(D28="NCR",D30="BYE"),"V",IF(AND(D28="BYE",D30="NCR"),"V",IF(AND(D28="BYE",D30="BYE"),"V",IF(D30&gt;D28,"W",IF(D30&lt;D28,"L","D"))))))</f>
        <v>L</v>
      </c>
      <c r="G30" s="65">
        <f>IF(F30="w",'RD6'!G30+1,'RD6'!G30)</f>
        <v>4</v>
      </c>
      <c r="H30" s="65">
        <f>IF(F30="d",'RD6'!H30+1,'RD6'!H30)</f>
        <v>0</v>
      </c>
      <c r="I30" s="65">
        <f>IF(OR(F30="l","ncr"),'RD6'!I30+1,'RD6'!I30)</f>
        <v>3</v>
      </c>
      <c r="J30" s="65">
        <f>IF(F30="w",'RD6'!J30+2,IF(F30="d",'RD6'!J30+1,'RD6'!J30))</f>
        <v>8</v>
      </c>
      <c r="K30" s="65">
        <f>D30+'RD6'!K30</f>
        <v>1195</v>
      </c>
      <c r="L30" s="66">
        <v>2</v>
      </c>
      <c r="M30" s="67">
        <v>3</v>
      </c>
      <c r="N30" t="s">
        <v>40</v>
      </c>
      <c r="O30" s="64">
        <v>165</v>
      </c>
      <c r="P30" s="65">
        <v>1</v>
      </c>
      <c r="Q30" s="65" t="str">
        <f>IF(AND(O28="NCR",O30="NCR"),"V",IF(AND(O28="NCR",O30="BYE"),"V",IF(AND(O28="BYE",O30="NCR"),"V",IF(AND(O28="BYE",O30="BYE"),"V",IF(O30&gt;O28,"W",IF(O30&lt;O28,"L","D"))))))</f>
        <v>L</v>
      </c>
      <c r="R30" s="65">
        <f>IF(Q30="w",'RD6'!R30+1,'RD6'!R30)</f>
        <v>1</v>
      </c>
      <c r="S30" s="65">
        <f>IF(Q30="d",'RD6'!S30+1,'RD6'!S30)</f>
        <v>1</v>
      </c>
      <c r="T30" s="65">
        <f>IF(OR(Q30="l","ncr"),'RD6'!T30+1,'RD6'!T30)</f>
        <v>5</v>
      </c>
      <c r="U30" s="65">
        <f>IF(Q30="w",'RD6'!U30+2,IF(Q30="d",'RD6'!U30+1,'RD6'!U30))</f>
        <v>3</v>
      </c>
      <c r="V30" s="65">
        <f>O30+'RD6'!V30</f>
        <v>1158</v>
      </c>
      <c r="W30" s="66">
        <v>5</v>
      </c>
      <c r="X30" s="1"/>
      <c r="Y30" s="1"/>
      <c r="Z30" s="1"/>
      <c r="AA30" t="s">
        <v>40</v>
      </c>
      <c r="AC30">
        <f>SUM(O30)</f>
        <v>165</v>
      </c>
      <c r="AD30" s="36"/>
      <c r="AE30" s="37"/>
      <c r="AF30" s="36"/>
      <c r="AH30" s="1"/>
      <c r="AI30" s="11"/>
      <c r="AJ30" s="7"/>
      <c r="AK30" s="1"/>
      <c r="AL30" s="8"/>
      <c r="AM30" s="1"/>
      <c r="AN30" s="8"/>
      <c r="AO30" s="1"/>
      <c r="AP30" s="7"/>
      <c r="AQ30" s="1"/>
      <c r="AR30" s="8"/>
      <c r="AS30" s="1"/>
      <c r="AT30" s="8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</row>
    <row r="31" spans="1:180" ht="15" customHeight="1" x14ac:dyDescent="0.35">
      <c r="A31" s="1"/>
      <c r="B31" s="63">
        <v>4</v>
      </c>
      <c r="C31" t="s">
        <v>44</v>
      </c>
      <c r="D31" s="64">
        <v>173</v>
      </c>
      <c r="E31" s="65">
        <v>6</v>
      </c>
      <c r="F31" s="65" t="str">
        <f>IF(AND(D33="NCR",D31="NCR"),"V",IF(AND(D33="NCR",D31="BYE"),"V",IF(AND(D33="BYE",D31="NCR"),"V",IF(AND(D33="BYE",D31="BYE"),"V",IF(D31&gt;D33,"W",IF(D31&lt;D33,"L","D"))))))</f>
        <v>W</v>
      </c>
      <c r="G31" s="65">
        <f>IF(F31="w",'RD6'!G31+1,'RD6'!G31)</f>
        <v>3</v>
      </c>
      <c r="H31" s="65">
        <f>IF(F31="d",'RD6'!H31+1,'RD6'!H31)</f>
        <v>1</v>
      </c>
      <c r="I31" s="65">
        <f>IF(OR(F31="l","ncr"),'RD6'!I31+1,'RD6'!I31)</f>
        <v>3</v>
      </c>
      <c r="J31" s="65">
        <f>IF(F31="w",'RD6'!J31+2,IF(F31="d",'RD6'!J31+1,'RD6'!J31))</f>
        <v>7</v>
      </c>
      <c r="K31" s="65">
        <f>D31+'RD6'!K31</f>
        <v>1190</v>
      </c>
      <c r="L31" s="66">
        <v>3</v>
      </c>
      <c r="M31" s="67">
        <v>4</v>
      </c>
      <c r="N31" t="s">
        <v>106</v>
      </c>
      <c r="O31" s="64">
        <v>179</v>
      </c>
      <c r="P31" s="65">
        <v>6</v>
      </c>
      <c r="Q31" s="65" t="str">
        <f>IF(AND(O33="NCR",O31="NCR"),"V",IF(AND(O33="NCR",O31="BYE"),"V",IF(AND(O33="BYE",O31="NCR"),"V",IF(AND(O33="BYE",O31="BYE"),"V",IF(O31&gt;O33,"W",IF(O31&lt;O33,"L","D"))))))</f>
        <v>W</v>
      </c>
      <c r="R31" s="65">
        <f>IF(Q31="w",'RD6'!R31+1,'RD6'!R31)</f>
        <v>5</v>
      </c>
      <c r="S31" s="65">
        <f>IF(Q31="d",'RD6'!S31+1,'RD6'!S31)</f>
        <v>0</v>
      </c>
      <c r="T31" s="65">
        <f>IF(OR(Q31="l","ncr"),'RD6'!T31+1,'RD6'!T31)</f>
        <v>2</v>
      </c>
      <c r="U31" s="65">
        <f>IF(Q31="w",'RD6'!U31+2,IF(Q31="d",'RD6'!U31+1,'RD6'!U31))</f>
        <v>10</v>
      </c>
      <c r="V31" s="65">
        <f>O31+'RD6'!V31</f>
        <v>1172</v>
      </c>
      <c r="W31" s="66">
        <v>2</v>
      </c>
      <c r="X31" s="1"/>
      <c r="Y31" s="1"/>
      <c r="Z31" s="1"/>
      <c r="AC31" s="151">
        <f>SUM(AC28:AC30)</f>
        <v>530</v>
      </c>
      <c r="AD31" s="36"/>
      <c r="AE31" s="36"/>
      <c r="AF31" s="36"/>
      <c r="AH31" s="1"/>
      <c r="AI31" s="11"/>
      <c r="AJ31" s="7"/>
      <c r="AK31" s="1"/>
      <c r="AL31" s="8"/>
      <c r="AM31" s="1"/>
      <c r="AN31" s="8"/>
      <c r="AO31" s="1"/>
      <c r="AP31" s="7"/>
      <c r="AQ31" s="1"/>
      <c r="AR31" s="8"/>
      <c r="AS31" s="1"/>
      <c r="AT31" s="8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</row>
    <row r="32" spans="1:180" ht="15" customHeight="1" x14ac:dyDescent="0.35">
      <c r="A32" s="1"/>
      <c r="B32" s="63">
        <v>5</v>
      </c>
      <c r="C32" t="s">
        <v>102</v>
      </c>
      <c r="D32" s="64">
        <v>178</v>
      </c>
      <c r="E32" s="65">
        <v>2</v>
      </c>
      <c r="F32" s="65" t="str">
        <f>IF(AND(D29="NCR",D32="NCR"),"V",IF(AND(D29="NCR",D32="BYE"),"V",IF(AND(D29="BYE",D32="NCR"),"V",IF(AND(D29="BYE",D32="BYE"),"V",IF(D32&gt;D29,"W",IF(D32&lt;D29,"L","D"))))))</f>
        <v>W</v>
      </c>
      <c r="G32" s="65">
        <f>IF(F32="w",'RD6'!G32+1,'RD6'!G32)</f>
        <v>3</v>
      </c>
      <c r="H32" s="65">
        <f>IF(F32="d",'RD6'!H32+1,'RD6'!H32)</f>
        <v>1</v>
      </c>
      <c r="I32" s="65">
        <f>IF(OR(F32="l","ncr"),'RD6'!I32+1,'RD6'!I32)</f>
        <v>3</v>
      </c>
      <c r="J32" s="65">
        <f>IF(F32="w",'RD6'!J32+2,IF(F32="d",'RD6'!J32+1,'RD6'!J32))</f>
        <v>7</v>
      </c>
      <c r="K32" s="65">
        <f>D32+'RD6'!K32</f>
        <v>1021</v>
      </c>
      <c r="L32" s="66">
        <v>4</v>
      </c>
      <c r="M32" s="67">
        <v>5</v>
      </c>
      <c r="N32" t="s">
        <v>32</v>
      </c>
      <c r="O32" s="64">
        <v>155</v>
      </c>
      <c r="P32" s="65">
        <v>2</v>
      </c>
      <c r="Q32" s="65" t="str">
        <f>IF(AND(O29="NCR",O32="NCR"),"V",IF(AND(O29="NCR",O32="BYE"),"V",IF(AND(O29="BYE",O32="NCR"),"V",IF(AND(O29="BYE",O32="BYE"),"V",IF(O32&gt;O29,"W",IF(O32&lt;O29,"L","D"))))))</f>
        <v>L</v>
      </c>
      <c r="R32" s="65">
        <f>IF(Q32="w",'RD6'!R32+1,'RD6'!R32)</f>
        <v>1</v>
      </c>
      <c r="S32" s="65">
        <f>IF(Q32="d",'RD6'!S32+1,'RD6'!S32)</f>
        <v>1</v>
      </c>
      <c r="T32" s="65">
        <f>IF(OR(Q32="l","ncr"),'RD6'!T32+1,'RD6'!T32)</f>
        <v>5</v>
      </c>
      <c r="U32" s="65">
        <f>IF(Q32="w",'RD6'!U32+2,IF(Q32="d",'RD6'!U32+1,'RD6'!U32))</f>
        <v>3</v>
      </c>
      <c r="V32" s="65">
        <f>O32+'RD6'!V32</f>
        <v>973</v>
      </c>
      <c r="W32" s="66">
        <v>6</v>
      </c>
      <c r="X32" s="1"/>
      <c r="Y32" s="1"/>
      <c r="Z32" s="1"/>
      <c r="AA32" s="151" t="s">
        <v>141</v>
      </c>
      <c r="AD32" s="34"/>
      <c r="AE32" s="34"/>
      <c r="AF32" s="34"/>
      <c r="AH32" s="1"/>
      <c r="AI32" s="11"/>
      <c r="AJ32" s="7"/>
      <c r="AK32" s="1"/>
      <c r="AL32" s="8"/>
      <c r="AM32" s="1"/>
      <c r="AN32" s="8"/>
      <c r="AO32" s="1"/>
      <c r="AP32" s="7"/>
      <c r="AQ32" s="1"/>
      <c r="AR32" s="8"/>
      <c r="AS32" s="1"/>
      <c r="AT32" s="8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</row>
    <row r="33" spans="1:180" ht="15" customHeight="1" x14ac:dyDescent="0.35">
      <c r="A33" s="1"/>
      <c r="B33" s="63">
        <v>6</v>
      </c>
      <c r="C33" t="s">
        <v>137</v>
      </c>
      <c r="D33" s="64">
        <v>157</v>
      </c>
      <c r="E33" s="65">
        <v>4</v>
      </c>
      <c r="F33" s="65" t="str">
        <f>IF(AND(D31="NCR",D33="NCR"),"V",IF(AND(D31="NCR",D33="BYE"),"V",IF(AND(D31="BYE",D33="NCR"),"V",IF(AND(D31="BYE",D33="BYE"),"V",IF(D33&gt;D31,"W",IF(D33&lt;D31,"L","D"))))))</f>
        <v>L</v>
      </c>
      <c r="G33" s="65">
        <f>IF(F33="w",'RD6'!G33+1,'RD6'!G33)</f>
        <v>2</v>
      </c>
      <c r="H33" s="65">
        <f>IF(F33="d",'RD6'!H33+1,'RD6'!H33)</f>
        <v>0</v>
      </c>
      <c r="I33" s="65">
        <f>IF(OR(F33="l","ncr"),'RD6'!I33+1,'RD6'!I33)</f>
        <v>5</v>
      </c>
      <c r="J33" s="65">
        <f>IF(F33="w",'RD6'!J33+2,IF(F33="d",'RD6'!J33+1,'RD6'!J33))</f>
        <v>4</v>
      </c>
      <c r="K33" s="65">
        <f>D33+'RD6'!K33</f>
        <v>1138</v>
      </c>
      <c r="L33" s="66">
        <v>5</v>
      </c>
      <c r="M33" s="67">
        <v>6</v>
      </c>
      <c r="N33" t="s">
        <v>117</v>
      </c>
      <c r="O33" s="64">
        <v>153</v>
      </c>
      <c r="P33" s="65">
        <v>4</v>
      </c>
      <c r="Q33" s="65" t="str">
        <f>IF(AND(O31="NCR",O33="NCR"),"V",IF(AND(O31="NCR",O33="BYE"),"V",IF(AND(O31="BYE",O33="NCR"),"V",IF(AND(O31="BYE",O33="BYE"),"V",IF(O33&gt;O31,"W",IF(O33&lt;O31,"L","D"))))))</f>
        <v>L</v>
      </c>
      <c r="R33" s="65">
        <f>IF(Q33="w",'RD6'!R33+1,'RD6'!R33)</f>
        <v>4</v>
      </c>
      <c r="S33" s="65">
        <f>IF(Q33="d",'RD6'!S33+1,'RD6'!S33)</f>
        <v>0</v>
      </c>
      <c r="T33" s="65">
        <f>IF(OR(Q33="l","ncr"),'RD6'!T33+1,'RD6'!T33)</f>
        <v>3</v>
      </c>
      <c r="U33" s="65">
        <f>IF(Q33="w",'RD6'!U33+2,IF(Q33="d",'RD6'!U33+1,'RD6'!U33))</f>
        <v>8</v>
      </c>
      <c r="V33" s="65">
        <f>O33+'RD6'!V33</f>
        <v>1139</v>
      </c>
      <c r="W33" s="66">
        <v>3</v>
      </c>
      <c r="X33" s="1"/>
      <c r="Y33" s="1"/>
      <c r="Z33" s="1"/>
      <c r="AA33" t="s">
        <v>99</v>
      </c>
      <c r="AC33">
        <f>SUM(O21)</f>
        <v>177</v>
      </c>
      <c r="AD33" s="36"/>
      <c r="AE33" s="37"/>
      <c r="AF33" s="36"/>
      <c r="AH33" s="1"/>
      <c r="AI33" s="11"/>
      <c r="AJ33" s="7"/>
      <c r="AK33" s="1"/>
      <c r="AL33" s="8"/>
      <c r="AM33" s="1"/>
      <c r="AN33" s="8"/>
      <c r="AO33" s="1"/>
      <c r="AP33" s="7"/>
      <c r="AQ33" s="1"/>
      <c r="AR33" s="8"/>
      <c r="AS33" s="1"/>
      <c r="AT33" s="8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</row>
    <row r="34" spans="1:180" ht="15" customHeight="1" x14ac:dyDescent="0.35">
      <c r="A34" s="1"/>
      <c r="B34" s="58"/>
      <c r="C34" s="59" t="s">
        <v>47</v>
      </c>
      <c r="D34" s="68" t="s">
        <v>4</v>
      </c>
      <c r="E34" s="60" t="s">
        <v>5</v>
      </c>
      <c r="F34" s="60" t="s">
        <v>6</v>
      </c>
      <c r="G34" s="60" t="s">
        <v>7</v>
      </c>
      <c r="H34" s="60" t="s">
        <v>8</v>
      </c>
      <c r="I34" s="60" t="s">
        <v>9</v>
      </c>
      <c r="J34" s="60" t="s">
        <v>10</v>
      </c>
      <c r="K34" s="60" t="s">
        <v>11</v>
      </c>
      <c r="L34" s="69" t="s">
        <v>12</v>
      </c>
      <c r="M34" s="62"/>
      <c r="N34" s="59" t="s">
        <v>48</v>
      </c>
      <c r="O34" s="68" t="s">
        <v>49</v>
      </c>
      <c r="P34" s="60" t="s">
        <v>5</v>
      </c>
      <c r="Q34" s="60" t="s">
        <v>6</v>
      </c>
      <c r="R34" s="60" t="s">
        <v>7</v>
      </c>
      <c r="S34" s="60" t="s">
        <v>8</v>
      </c>
      <c r="T34" s="60" t="s">
        <v>9</v>
      </c>
      <c r="U34" s="60" t="s">
        <v>10</v>
      </c>
      <c r="V34" s="60" t="s">
        <v>11</v>
      </c>
      <c r="W34" s="69" t="s">
        <v>12</v>
      </c>
      <c r="X34" s="1"/>
      <c r="Y34" s="1"/>
      <c r="Z34" s="1"/>
      <c r="AA34" t="s">
        <v>41</v>
      </c>
      <c r="AC34">
        <f>SUM(O26)</f>
        <v>165</v>
      </c>
      <c r="AD34" s="36"/>
      <c r="AE34" s="37"/>
      <c r="AF34" s="36"/>
      <c r="AH34" s="1"/>
      <c r="AI34" s="11"/>
      <c r="AJ34" s="7"/>
      <c r="AK34" s="1"/>
      <c r="AL34" s="8"/>
      <c r="AM34" s="1"/>
      <c r="AN34" s="8"/>
      <c r="AO34" s="1"/>
      <c r="AP34" s="7"/>
      <c r="AQ34" s="1"/>
      <c r="AR34" s="8"/>
      <c r="AS34" s="1"/>
      <c r="AT34" s="8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</row>
    <row r="35" spans="1:180" ht="15" customHeight="1" x14ac:dyDescent="0.35">
      <c r="A35" s="1"/>
      <c r="B35" s="63">
        <v>1</v>
      </c>
      <c r="C35" t="s">
        <v>52</v>
      </c>
      <c r="D35" s="64">
        <v>150</v>
      </c>
      <c r="E35" s="65">
        <v>3</v>
      </c>
      <c r="F35" s="65" t="str">
        <f>IF(AND(D37="NCR",D35="NCR"),"V",IF(AND(D37="NCR",D35="BYE"),"V",IF(AND(D37="BYE",D35="NCR"),"V",IF(AND(D37="BYE",D35="BYE"),"V",IF(D35&gt;D37,"W",IF(D35&lt;D37,"L","D"))))))</f>
        <v>L</v>
      </c>
      <c r="G35" s="65">
        <v>1</v>
      </c>
      <c r="H35" s="65">
        <f>IF(F35="d",'RD6'!H35+1,'RD6'!H35)</f>
        <v>1</v>
      </c>
      <c r="I35" s="65">
        <f>IF(OR(F35="l","ncr"),'RD6'!I35+1,'RD6'!I35)</f>
        <v>5</v>
      </c>
      <c r="J35" s="65">
        <v>3</v>
      </c>
      <c r="K35" s="65">
        <f>D35+'RD6'!K35</f>
        <v>1081</v>
      </c>
      <c r="L35" s="66">
        <v>6</v>
      </c>
      <c r="M35" s="67">
        <v>1</v>
      </c>
      <c r="N35" t="s">
        <v>118</v>
      </c>
      <c r="O35" s="64">
        <v>153</v>
      </c>
      <c r="P35" s="65">
        <v>3</v>
      </c>
      <c r="Q35" s="65" t="str">
        <f>IF(AND(O37="NCR",O35="NCR"),"V",IF(AND(O37="NCR",O35="BYE"),"V",IF(AND(O37="BYE",O35="NCR"),"V",IF(AND(O37="BYE",O35="BYE"),"V",IF(O35&gt;O37,"W",IF(O35&lt;O37,"L","D"))))))</f>
        <v>L</v>
      </c>
      <c r="R35" s="65">
        <f>IF(Q35="w",'RD6'!R35+1,'RD6'!R35)</f>
        <v>4</v>
      </c>
      <c r="S35" s="65">
        <f>IF(Q35="d",'RD6'!S35+1,'RD6'!S35)</f>
        <v>1</v>
      </c>
      <c r="T35" s="65">
        <f>IF(OR(Q35="l","ncr"),'RD6'!T35+1,'RD6'!T35)</f>
        <v>2</v>
      </c>
      <c r="U35" s="65">
        <f>IF(Q35="w",'RD6'!U35+2,IF(Q35="d",'RD6'!U35+1,'RD6'!U35))</f>
        <v>9</v>
      </c>
      <c r="V35" s="65">
        <f>O35+'RD6'!V35</f>
        <v>1065</v>
      </c>
      <c r="W35" s="66">
        <v>2</v>
      </c>
      <c r="X35" s="1"/>
      <c r="Y35" s="1"/>
      <c r="Z35" s="1"/>
      <c r="AA35" t="s">
        <v>102</v>
      </c>
      <c r="AC35">
        <f>SUM(D32)</f>
        <v>178</v>
      </c>
      <c r="AD35" s="36"/>
      <c r="AE35" s="37"/>
      <c r="AF35" s="36"/>
      <c r="AH35" s="1"/>
      <c r="AI35" s="11"/>
      <c r="AJ35" s="7"/>
      <c r="AK35" s="1"/>
      <c r="AL35" s="8"/>
      <c r="AM35" s="1"/>
      <c r="AN35" s="8"/>
      <c r="AO35" s="1"/>
      <c r="AP35" s="7"/>
      <c r="AQ35" s="1"/>
      <c r="AR35" s="8"/>
      <c r="AS35" s="1"/>
      <c r="AT35" s="8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</row>
    <row r="36" spans="1:180" ht="15" customHeight="1" x14ac:dyDescent="0.35">
      <c r="A36" s="1"/>
      <c r="B36" s="63">
        <v>2</v>
      </c>
      <c r="C36" t="s">
        <v>35</v>
      </c>
      <c r="D36" s="64">
        <v>159</v>
      </c>
      <c r="E36" s="65">
        <v>5</v>
      </c>
      <c r="F36" s="65" t="str">
        <f>IF(AND(D39="NCR",D36="NCR"),"V",IF(AND(D39="NCR",D36="BYE"),"V",IF(AND(D39="BYE",D36="NCR"),"V",IF(AND(D39="BYE",D36="BYE"),"V",IF(D36&gt;D39,"W",IF(D36&lt;D39,"L","D"))))))</f>
        <v>D</v>
      </c>
      <c r="G36" s="65">
        <f>IF(F36="w",'RD6'!G36+1,'RD6'!G36)</f>
        <v>6</v>
      </c>
      <c r="H36" s="65">
        <f>IF(F36="d",'RD6'!H36+1,'RD6'!H36)</f>
        <v>1</v>
      </c>
      <c r="I36" s="65">
        <f>IF(OR(F36="l","ncr"),'RD6'!I36+1,'RD6'!I36)</f>
        <v>0</v>
      </c>
      <c r="J36" s="65">
        <f>IF(F36="w",'RD6'!J36+2,IF(F36="d",'RD6'!J36+1,'RD6'!J36))</f>
        <v>13</v>
      </c>
      <c r="K36" s="65">
        <f>D36+'RD6'!K36</f>
        <v>1127</v>
      </c>
      <c r="L36" s="66">
        <v>1</v>
      </c>
      <c r="M36" s="67">
        <v>2</v>
      </c>
      <c r="N36" t="s">
        <v>96</v>
      </c>
      <c r="O36" s="64">
        <v>151</v>
      </c>
      <c r="P36" s="65">
        <v>5</v>
      </c>
      <c r="Q36" s="65" t="str">
        <f>IF(AND(O39="NCR",O36="NCR"),"V",IF(AND(O39="NCR",O36="BYE"),"V",IF(AND(O39="BYE",O36="NCR"),"V",IF(AND(O39="BYE",O36="BYE"),"V",IF(O36&gt;O39,"W",IF(O36&lt;O39,"L","D"))))))</f>
        <v>D</v>
      </c>
      <c r="R36" s="65">
        <f>IF(Q36="w",'RD6'!R36+1,'RD6'!R36)</f>
        <v>1</v>
      </c>
      <c r="S36" s="65">
        <f>IF(Q36="d",'RD6'!S36+1,'RD6'!S36)</f>
        <v>1</v>
      </c>
      <c r="T36" s="65">
        <f>IF(OR(Q36="l","ncr"),'RD6'!T36+1,'RD6'!T36)</f>
        <v>5</v>
      </c>
      <c r="U36" s="65">
        <f>IF(Q36="w",'RD6'!U36+2,IF(Q36="d",'RD6'!U36+1,'RD6'!U36))</f>
        <v>3</v>
      </c>
      <c r="V36" s="65">
        <f>O36+'RD6'!V36</f>
        <v>1034</v>
      </c>
      <c r="W36" s="66">
        <v>6</v>
      </c>
      <c r="X36" s="1"/>
      <c r="Y36" s="1"/>
      <c r="Z36" s="1"/>
      <c r="AC36" s="151">
        <f>SUM(AC33:AC35)</f>
        <v>520</v>
      </c>
      <c r="AD36" s="36"/>
      <c r="AE36" s="36"/>
      <c r="AF36" s="36"/>
      <c r="AH36" s="1"/>
      <c r="AI36" s="11"/>
      <c r="AJ36" s="7"/>
      <c r="AK36" s="1"/>
      <c r="AL36" s="8"/>
      <c r="AM36" s="1"/>
      <c r="AN36" s="8"/>
      <c r="AO36" s="1"/>
      <c r="AP36" s="7"/>
      <c r="AQ36" s="1"/>
      <c r="AR36" s="8"/>
      <c r="AS36" s="1"/>
      <c r="AT36" s="8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</row>
    <row r="37" spans="1:180" ht="15" customHeight="1" x14ac:dyDescent="0.35">
      <c r="A37" s="1"/>
      <c r="B37" s="63">
        <v>3</v>
      </c>
      <c r="C37" t="s">
        <v>53</v>
      </c>
      <c r="D37" s="64">
        <v>152</v>
      </c>
      <c r="E37" s="65">
        <v>1</v>
      </c>
      <c r="F37" s="65" t="str">
        <f>IF(AND(D35="NCR",D37="NCR"),"V",IF(AND(D35="NCR",D37="BYE"),"V",IF(AND(D35="BYE",D37="NCR"),"V",IF(AND(D35="BYE",D37="BYE"),"V",IF(D37&gt;D35,"W",IF(D37&lt;D35,"L","D"))))))</f>
        <v>W</v>
      </c>
      <c r="G37" s="65">
        <f>IF(F37="w",'RD6'!G37+1,'RD6'!G37)</f>
        <v>4</v>
      </c>
      <c r="H37" s="65">
        <f>IF(F37="d",'RD6'!H37+1,'RD6'!H37)</f>
        <v>0</v>
      </c>
      <c r="I37" s="65">
        <f>IF(OR(F37="l","ncr"),'RD6'!I37+1,'RD6'!I37)</f>
        <v>3</v>
      </c>
      <c r="J37" s="65">
        <f>IF(F37="w",'RD6'!J37+2,IF(F37="d",'RD6'!J37+1,'RD6'!J37))</f>
        <v>8</v>
      </c>
      <c r="K37" s="65">
        <f>D37+'RD6'!K37</f>
        <v>1114</v>
      </c>
      <c r="L37" s="66">
        <v>3</v>
      </c>
      <c r="M37" s="67">
        <v>3</v>
      </c>
      <c r="N37" t="s">
        <v>63</v>
      </c>
      <c r="O37" s="64">
        <v>165</v>
      </c>
      <c r="P37" s="65">
        <v>1</v>
      </c>
      <c r="Q37" s="65" t="str">
        <f>IF(AND(O35="NCR",O37="NCR"),"V",IF(AND(O35="NCR",O37="BYE"),"V",IF(AND(O35="BYE",O37="NCR"),"V",IF(AND(O35="BYE",O37="BYE"),"V",IF(O37&gt;O35,"W",IF(O37&lt;O35,"L","D"))))))</f>
        <v>W</v>
      </c>
      <c r="R37" s="65">
        <f>IF(Q37="w",'RD6'!R37+1,'RD6'!R37)</f>
        <v>6</v>
      </c>
      <c r="S37" s="65">
        <f>IF(Q37="d",'RD6'!S37+1,'RD6'!S37)</f>
        <v>1</v>
      </c>
      <c r="T37" s="65">
        <f>IF(OR(Q37="l","ncr"),'RD6'!T37+1,'RD6'!T37)</f>
        <v>0</v>
      </c>
      <c r="U37" s="65">
        <f>IF(Q37="w",'RD6'!U37+2,IF(Q37="d",'RD6'!U37+1,'RD6'!U37))</f>
        <v>13</v>
      </c>
      <c r="V37" s="65">
        <f>O37+'RD6'!V37</f>
        <v>1138</v>
      </c>
      <c r="W37" s="66">
        <v>1</v>
      </c>
      <c r="X37" s="1"/>
      <c r="Y37" s="1"/>
      <c r="Z37" s="1"/>
      <c r="AA37" s="151" t="s">
        <v>28</v>
      </c>
      <c r="AD37" s="34"/>
      <c r="AE37" s="34"/>
      <c r="AF37" s="34"/>
      <c r="AH37" s="1"/>
      <c r="AI37" s="11"/>
      <c r="AJ37" s="7"/>
      <c r="AK37" s="1"/>
      <c r="AL37" s="8"/>
      <c r="AM37" s="1"/>
      <c r="AN37" s="8"/>
      <c r="AO37" s="1"/>
      <c r="AP37" s="7"/>
      <c r="AQ37" s="1"/>
      <c r="AR37" s="8"/>
      <c r="AS37" s="1"/>
      <c r="AT37" s="8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</row>
    <row r="38" spans="1:180" ht="15" customHeight="1" x14ac:dyDescent="0.35">
      <c r="A38" s="1"/>
      <c r="B38" s="63">
        <v>4</v>
      </c>
      <c r="C38" t="s">
        <v>61</v>
      </c>
      <c r="D38" s="64">
        <v>145</v>
      </c>
      <c r="E38" s="65">
        <v>6</v>
      </c>
      <c r="F38" s="65" t="str">
        <f>IF(AND(D40="NCR",D38="NCR"),"V",IF(AND(D40="NCR",D38="BYE"),"V",IF(AND(D40="BYE",D38="NCR"),"V",IF(AND(D40="BYE",D38="BYE"),"V",IF(D38&gt;D40,"W",IF(D38&lt;D40,"L","D"))))))</f>
        <v>L</v>
      </c>
      <c r="G38" s="65">
        <f>IF(F38="w",'RD6'!G38+1,'RD6'!G38)</f>
        <v>1</v>
      </c>
      <c r="H38" s="65">
        <f>IF(F38="d",'RD6'!H38+1,'RD6'!H38)</f>
        <v>1</v>
      </c>
      <c r="I38" s="65">
        <f>IF(OR(F38="l","ncr"),'RD6'!I38+1,'RD6'!I38)</f>
        <v>5</v>
      </c>
      <c r="J38" s="65">
        <f>IF(F38="w",'RD6'!J38+2,IF(F38="d",'RD6'!J38+1,'RD6'!J38))</f>
        <v>3</v>
      </c>
      <c r="K38" s="65">
        <f>D38+'RD6'!K38</f>
        <v>1085</v>
      </c>
      <c r="L38" s="66">
        <v>5</v>
      </c>
      <c r="M38" s="67">
        <v>4</v>
      </c>
      <c r="N38" t="s">
        <v>119</v>
      </c>
      <c r="O38" s="64">
        <v>150</v>
      </c>
      <c r="P38" s="65">
        <v>6</v>
      </c>
      <c r="Q38" s="65" t="str">
        <f>IF(AND(O40="NCR",O38="NCR"),"V",IF(AND(O40="NCR",O38="BYE"),"V",IF(AND(O40="BYE",O38="NCR"),"V",IF(AND(O40="BYE",O38="BYE"),"V",IF(O38&gt;O40,"W",IF(O38&lt;O40,"L","D"))))))</f>
        <v>L</v>
      </c>
      <c r="R38" s="65">
        <f>IF(Q38="w",'RD6'!R38+1,'RD6'!R38)</f>
        <v>3</v>
      </c>
      <c r="S38" s="65">
        <f>IF(Q38="d",'RD6'!S38+1,'RD6'!S38)</f>
        <v>0</v>
      </c>
      <c r="T38" s="65">
        <f>IF(OR(Q38="l","ncr"),'RD6'!T38+1,'RD6'!T38)</f>
        <v>4</v>
      </c>
      <c r="U38" s="65">
        <f>IF(Q38="w",'RD6'!U38+2,IF(Q38="d",'RD6'!U38+1,'RD6'!U38))</f>
        <v>6</v>
      </c>
      <c r="V38" s="65">
        <f>O38+'RD6'!V38</f>
        <v>1096</v>
      </c>
      <c r="W38" s="66">
        <v>3</v>
      </c>
      <c r="X38" s="1"/>
      <c r="Y38" s="1"/>
      <c r="Z38" s="1"/>
      <c r="AA38" t="s">
        <v>21</v>
      </c>
      <c r="AC38">
        <f>SUM(D16)</f>
        <v>200</v>
      </c>
      <c r="AD38" s="45"/>
      <c r="AE38" s="41"/>
      <c r="AF38" s="45"/>
      <c r="AH38" s="1"/>
      <c r="AI38" s="11"/>
      <c r="AJ38" s="7"/>
      <c r="AK38" s="1"/>
      <c r="AL38" s="8"/>
      <c r="AM38" s="1"/>
      <c r="AN38" s="8"/>
      <c r="AO38" s="1"/>
      <c r="AP38" s="7"/>
      <c r="AQ38" s="1"/>
      <c r="AR38" s="8"/>
      <c r="AS38" s="1"/>
      <c r="AT38" s="8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</row>
    <row r="39" spans="1:180" ht="15" customHeight="1" x14ac:dyDescent="0.35">
      <c r="A39" s="1"/>
      <c r="B39" s="63">
        <v>5</v>
      </c>
      <c r="C39" t="s">
        <v>57</v>
      </c>
      <c r="D39" s="64">
        <v>159</v>
      </c>
      <c r="E39" s="65">
        <v>2</v>
      </c>
      <c r="F39" s="65" t="str">
        <f>IF(AND(D36="NCR",D39="NCR"),"V",IF(AND(D36="NCR",D39="BYE"),"V",IF(AND(D36="BYE",D39="NCR"),"V",IF(AND(D36="BYE",D39="BYE"),"V",IF(D39&gt;D36,"W",IF(D39&lt;D36,"L","D"))))))</f>
        <v>D</v>
      </c>
      <c r="G39" s="65">
        <v>1</v>
      </c>
      <c r="H39" s="65">
        <f>IF(F39="d",'RD6'!H39+1,'RD6'!H39)</f>
        <v>3</v>
      </c>
      <c r="I39" s="65">
        <f>IF(OR(F39="l","ncr"),'RD6'!I39+1,'RD6'!I39)</f>
        <v>3</v>
      </c>
      <c r="J39" s="65">
        <v>5</v>
      </c>
      <c r="K39" s="65">
        <f>D39+'RD6'!K39</f>
        <v>978</v>
      </c>
      <c r="L39" s="66">
        <v>4</v>
      </c>
      <c r="M39" s="67">
        <v>5</v>
      </c>
      <c r="N39" t="s">
        <v>120</v>
      </c>
      <c r="O39" s="64">
        <v>151</v>
      </c>
      <c r="P39" s="65">
        <v>2</v>
      </c>
      <c r="Q39" s="65" t="str">
        <f>IF(AND(O36="NCR",O39="NCR"),"V",IF(AND(O36="NCR",O39="BYE"),"V",IF(AND(O36="BYE",O39="NCR"),"V",IF(AND(O36="BYE",O39="BYE"),"V",IF(O39&gt;O36,"W",IF(O39&lt;O36,"L","D"))))))</f>
        <v>D</v>
      </c>
      <c r="R39" s="65">
        <f>IF(Q39="w",'RD6'!R39+1,'RD6'!R39)</f>
        <v>2</v>
      </c>
      <c r="S39" s="65">
        <f>IF(Q39="d",'RD6'!S39+1,'RD6'!S39)</f>
        <v>1</v>
      </c>
      <c r="T39" s="65">
        <f>IF(OR(Q39="l","ncr"),'RD6'!T39+1,'RD6'!T39)</f>
        <v>4</v>
      </c>
      <c r="U39" s="65">
        <f>IF(Q39="w",'RD6'!U39+2,IF(Q39="d",'RD6'!U39+1,'RD6'!U39))</f>
        <v>5</v>
      </c>
      <c r="V39" s="65">
        <f>O39+'RD6'!V39</f>
        <v>1032</v>
      </c>
      <c r="W39" s="66">
        <v>5</v>
      </c>
      <c r="X39" s="1"/>
      <c r="Y39" s="1"/>
      <c r="Z39" s="1"/>
      <c r="AA39" t="s">
        <v>32</v>
      </c>
      <c r="AC39">
        <f>SUM(O32)</f>
        <v>155</v>
      </c>
      <c r="AD39" s="45"/>
      <c r="AE39" s="41"/>
      <c r="AF39" s="45"/>
      <c r="AH39" s="1"/>
      <c r="AI39" s="11"/>
      <c r="AJ39" s="7"/>
      <c r="AK39" s="1"/>
      <c r="AL39" s="8"/>
      <c r="AM39" s="1"/>
      <c r="AN39" s="8"/>
      <c r="AO39" s="1"/>
      <c r="AP39" s="7"/>
      <c r="AQ39" s="1"/>
      <c r="AR39" s="8"/>
      <c r="AS39" s="1"/>
      <c r="AT39" s="8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</row>
    <row r="40" spans="1:180" ht="15" customHeight="1" x14ac:dyDescent="0.35">
      <c r="A40" s="1"/>
      <c r="B40" s="70">
        <v>6</v>
      </c>
      <c r="C40" t="s">
        <v>62</v>
      </c>
      <c r="D40" s="71">
        <v>156</v>
      </c>
      <c r="E40" s="72">
        <v>4</v>
      </c>
      <c r="F40" s="72" t="str">
        <f>IF(AND(D38="NCR",D40="NCR"),"V",IF(AND(D38="NCR",D40="BYE"),"V",IF(AND(D38="BYE",D40="NCR"),"V",IF(AND(D38="BYE",D40="BYE"),"V",IF(D40&gt;D38,"W",IF(D40&lt;D38,"L","D"))))))</f>
        <v>W</v>
      </c>
      <c r="G40" s="72">
        <v>5</v>
      </c>
      <c r="H40" s="72">
        <f>IF(F40="d",'RD6'!H40+1,'RD6'!H40)</f>
        <v>0</v>
      </c>
      <c r="I40" s="72">
        <f>IF(OR(F40="l","ncr"),'RD6'!I40+1,'RD6'!I40)</f>
        <v>2</v>
      </c>
      <c r="J40" s="72">
        <v>10</v>
      </c>
      <c r="K40" s="72">
        <f>D40+'RD6'!K40</f>
        <v>1120</v>
      </c>
      <c r="L40" s="73">
        <v>2</v>
      </c>
      <c r="M40" s="74">
        <v>6</v>
      </c>
      <c r="N40" t="s">
        <v>108</v>
      </c>
      <c r="O40" s="71">
        <v>156</v>
      </c>
      <c r="P40" s="72">
        <v>4</v>
      </c>
      <c r="Q40" s="72" t="str">
        <f>IF(AND(O38="NCR",O40="NCR"),"V",IF(AND(O38="NCR",O40="BYE"),"V",IF(AND(O38="BYE",O40="NCR"),"V",IF(AND(O38="BYE",O40="BYE"),"V",IF(O40&gt;O38,"W",IF(O40&lt;O38,"L","D"))))))</f>
        <v>W</v>
      </c>
      <c r="R40" s="72">
        <f>IF(Q40="w",'RD6'!R40+1,'RD6'!R40)</f>
        <v>3</v>
      </c>
      <c r="S40" s="72">
        <f>IF(Q40="d",'RD6'!S40+1,'RD6'!S40)</f>
        <v>0</v>
      </c>
      <c r="T40" s="72">
        <f>IF(OR(Q40="l","ncr"),'RD6'!T40+1,'RD6'!T40)</f>
        <v>4</v>
      </c>
      <c r="U40" s="72">
        <f>IF(Q40="w",'RD6'!U40+2,IF(Q40="d",'RD6'!U40+1,'RD6'!U40))</f>
        <v>6</v>
      </c>
      <c r="V40" s="72">
        <f>O40+'RD6'!V40</f>
        <v>1036</v>
      </c>
      <c r="W40" s="73">
        <v>4</v>
      </c>
      <c r="X40" s="1"/>
      <c r="Y40" s="1"/>
      <c r="Z40" s="1"/>
      <c r="AA40" t="s">
        <v>35</v>
      </c>
      <c r="AC40">
        <f>SUM(D36)</f>
        <v>159</v>
      </c>
      <c r="AD40" s="45"/>
      <c r="AE40" s="41"/>
      <c r="AF40" s="45"/>
      <c r="AH40" s="1"/>
      <c r="AI40" s="11"/>
      <c r="AJ40" s="7"/>
      <c r="AK40" s="1"/>
      <c r="AL40" s="8"/>
      <c r="AM40" s="1"/>
      <c r="AN40" s="8"/>
      <c r="AO40" s="1"/>
      <c r="AP40" s="7"/>
      <c r="AQ40" s="1"/>
      <c r="AR40" s="8"/>
      <c r="AS40" s="1"/>
      <c r="AT40" s="8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</row>
    <row r="41" spans="1:180" ht="15" customHeight="1" x14ac:dyDescent="0.35">
      <c r="A41" s="1"/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98"/>
      <c r="M41" s="75"/>
      <c r="N41" s="11"/>
      <c r="O41" s="75"/>
      <c r="P41" s="75"/>
      <c r="Q41" s="75"/>
      <c r="R41" s="75"/>
      <c r="S41" s="75"/>
      <c r="T41" s="75"/>
      <c r="U41" s="75"/>
      <c r="V41" s="75"/>
      <c r="W41" s="98"/>
      <c r="X41" s="1"/>
      <c r="Y41" s="1"/>
      <c r="Z41" s="1"/>
      <c r="AC41" s="151">
        <f>SUM(AC38:AC40)</f>
        <v>514</v>
      </c>
      <c r="AD41" s="36"/>
      <c r="AE41" s="36"/>
      <c r="AF41" s="36"/>
      <c r="AH41" s="1"/>
      <c r="AI41" s="11"/>
      <c r="AJ41" s="7"/>
      <c r="AK41" s="1"/>
      <c r="AL41" s="8"/>
      <c r="AM41" s="1"/>
      <c r="AN41" s="8"/>
      <c r="AO41" s="1"/>
      <c r="AP41" s="7"/>
      <c r="AQ41" s="1"/>
      <c r="AR41" s="8"/>
      <c r="AS41" s="1"/>
      <c r="AT41" s="8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</row>
    <row r="42" spans="1:180" ht="15" customHeight="1" x14ac:dyDescent="0.35">
      <c r="A42" s="1"/>
      <c r="B42" s="75"/>
      <c r="C42" s="95"/>
      <c r="D42" s="75"/>
      <c r="E42" s="75"/>
      <c r="F42" s="75"/>
      <c r="G42" s="75"/>
      <c r="H42" s="75"/>
      <c r="I42" s="75"/>
      <c r="J42" s="75"/>
      <c r="K42" s="75"/>
      <c r="L42" s="98"/>
      <c r="M42" s="75"/>
      <c r="N42" s="11"/>
      <c r="O42" s="75"/>
      <c r="P42" s="75"/>
      <c r="Q42" s="75"/>
      <c r="R42" s="75"/>
      <c r="S42" s="75"/>
      <c r="T42" s="75"/>
      <c r="U42" s="75"/>
      <c r="V42" s="75"/>
      <c r="W42" s="98"/>
      <c r="Y42" s="1"/>
      <c r="Z42" s="1"/>
      <c r="AA42" s="151" t="s">
        <v>142</v>
      </c>
      <c r="AD42" s="36"/>
      <c r="AE42" s="36"/>
      <c r="AF42" s="36"/>
      <c r="AH42" s="1"/>
      <c r="AI42" s="11"/>
      <c r="AJ42" s="7"/>
      <c r="AK42" s="1"/>
      <c r="AL42" s="8"/>
      <c r="AM42" s="1"/>
      <c r="AN42" s="8"/>
      <c r="AO42" s="1"/>
      <c r="AP42" s="7"/>
      <c r="AQ42" s="1"/>
      <c r="AR42" s="8"/>
      <c r="AS42" s="1"/>
      <c r="AT42" s="8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</row>
    <row r="43" spans="1:180" ht="15" customHeight="1" x14ac:dyDescent="0.35">
      <c r="A43" s="1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98"/>
      <c r="M43" s="75"/>
      <c r="N43" s="7"/>
      <c r="O43" s="75"/>
      <c r="P43" s="75"/>
      <c r="Q43" s="75" t="s">
        <v>49</v>
      </c>
      <c r="R43" s="75"/>
      <c r="S43" s="75"/>
      <c r="T43" s="75"/>
      <c r="U43" s="75"/>
      <c r="V43" s="75"/>
      <c r="W43" s="98"/>
      <c r="Y43" s="147"/>
      <c r="Z43" s="36"/>
      <c r="AA43" t="s">
        <v>34</v>
      </c>
      <c r="AC43">
        <f>SUM(D29)</f>
        <v>174</v>
      </c>
      <c r="AD43" s="36"/>
      <c r="AE43" s="37"/>
      <c r="AF43" s="36"/>
      <c r="AH43" s="1"/>
      <c r="AI43" s="11"/>
      <c r="AJ43" s="7"/>
      <c r="AK43" s="1"/>
      <c r="AL43" s="8"/>
      <c r="AM43" s="1"/>
      <c r="AN43" s="8"/>
      <c r="AO43" s="1"/>
      <c r="AP43" s="7"/>
      <c r="AQ43" s="1"/>
      <c r="AR43" s="8"/>
      <c r="AS43" s="1"/>
      <c r="AT43" s="8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</row>
    <row r="44" spans="1:180" ht="15" customHeight="1" x14ac:dyDescent="0.35">
      <c r="A44" s="1"/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98"/>
      <c r="M44" s="75"/>
      <c r="N44" s="11"/>
      <c r="O44" s="75"/>
      <c r="P44" s="75"/>
      <c r="Q44" s="75"/>
      <c r="R44" s="75"/>
      <c r="S44" s="75"/>
      <c r="T44" s="75"/>
      <c r="U44" s="75"/>
      <c r="V44" s="75"/>
      <c r="W44" s="98"/>
      <c r="Y44" s="1"/>
      <c r="Z44" s="39"/>
      <c r="AA44" t="s">
        <v>136</v>
      </c>
      <c r="AC44">
        <f>SUM(D30)</f>
        <v>167</v>
      </c>
      <c r="AD44" s="36"/>
      <c r="AE44" s="37"/>
      <c r="AF44" s="36"/>
      <c r="AH44" s="1"/>
      <c r="AI44" s="11"/>
      <c r="AJ44" s="7"/>
      <c r="AK44" s="1"/>
      <c r="AL44" s="8"/>
      <c r="AM44" s="7"/>
      <c r="AN44" s="8"/>
      <c r="AO44" s="5"/>
      <c r="AP44" s="7"/>
      <c r="AQ44" s="1"/>
      <c r="AR44" s="8"/>
      <c r="AS44" s="1"/>
      <c r="AT44" s="8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</row>
    <row r="45" spans="1:180" ht="15" customHeight="1" x14ac:dyDescent="0.35">
      <c r="A45" s="1"/>
      <c r="B45" s="58"/>
      <c r="C45" s="59" t="s">
        <v>58</v>
      </c>
      <c r="D45" s="60" t="s">
        <v>4</v>
      </c>
      <c r="E45" s="60" t="s">
        <v>5</v>
      </c>
      <c r="F45" s="60" t="s">
        <v>6</v>
      </c>
      <c r="G45" s="60" t="s">
        <v>7</v>
      </c>
      <c r="H45" s="60" t="s">
        <v>8</v>
      </c>
      <c r="I45" s="60" t="s">
        <v>9</v>
      </c>
      <c r="J45" s="60" t="s">
        <v>10</v>
      </c>
      <c r="K45" s="60" t="s">
        <v>11</v>
      </c>
      <c r="L45" s="69" t="s">
        <v>12</v>
      </c>
      <c r="M45" s="62"/>
      <c r="N45" s="59" t="s">
        <v>59</v>
      </c>
      <c r="O45" s="60" t="s">
        <v>4</v>
      </c>
      <c r="P45" s="60" t="s">
        <v>5</v>
      </c>
      <c r="Q45" s="60" t="s">
        <v>6</v>
      </c>
      <c r="R45" s="60" t="s">
        <v>7</v>
      </c>
      <c r="S45" s="60" t="str">
        <f>IF(Q45="d",'RD1'!S45+1,'RD1'!S45)</f>
        <v>D</v>
      </c>
      <c r="T45" s="60" t="s">
        <v>9</v>
      </c>
      <c r="U45" s="60" t="s">
        <v>10</v>
      </c>
      <c r="V45" s="60" t="s">
        <v>11</v>
      </c>
      <c r="W45" s="69" t="s">
        <v>12</v>
      </c>
      <c r="Y45" s="1"/>
      <c r="Z45" s="39"/>
      <c r="AA45" t="s">
        <v>116</v>
      </c>
      <c r="AC45">
        <f>SUM(O28)</f>
        <v>179</v>
      </c>
      <c r="AD45" s="36"/>
      <c r="AE45" s="37"/>
      <c r="AF45" s="36"/>
      <c r="AH45" s="1"/>
      <c r="AI45" s="11"/>
      <c r="AJ45" s="7"/>
      <c r="AK45" s="1"/>
      <c r="AL45" s="8"/>
      <c r="AM45" s="1"/>
      <c r="AN45" s="8"/>
      <c r="AO45" s="1"/>
      <c r="AP45" s="7"/>
      <c r="AQ45" s="1"/>
      <c r="AR45" s="8"/>
      <c r="AS45" s="1"/>
      <c r="AT45" s="8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</row>
    <row r="46" spans="1:180" ht="15" customHeight="1" x14ac:dyDescent="0.35">
      <c r="A46" s="1"/>
      <c r="B46" s="63">
        <v>1</v>
      </c>
      <c r="C46" t="s">
        <v>50</v>
      </c>
      <c r="D46" s="64">
        <v>153</v>
      </c>
      <c r="E46" s="65">
        <v>3</v>
      </c>
      <c r="F46" s="65" t="str">
        <f>IF(AND(D48="NCR",D46="NCR"),"V",IF(AND(D48="NCR",D46="BYE"),"V",IF(AND(D48="BYE",D46="NCR"),"V",IF(AND(D48="BYE",D46="BYE"),"V",IF(D46&gt;D48,"W",IF(D46&lt;D48,"L","D"))))))</f>
        <v>W</v>
      </c>
      <c r="G46" s="65">
        <f>IF(F46="w",'RD6'!G46+1,'RD6'!G46)</f>
        <v>7</v>
      </c>
      <c r="H46" s="65">
        <f>IF(F46="d",'RD6'!H46+1,'RD6'!H46)</f>
        <v>0</v>
      </c>
      <c r="I46" s="65">
        <f>IF(OR(F46="l","ncr"),'RD6'!I46+1,'RD6'!I46)</f>
        <v>0</v>
      </c>
      <c r="J46" s="65">
        <f>IF(F46="w",'RD6'!J46+2,IF(F46="d",'RD6'!J46+1,'RD6'!J46))</f>
        <v>14</v>
      </c>
      <c r="K46" s="65">
        <f>D46+'RD6'!K46</f>
        <v>1115</v>
      </c>
      <c r="L46" s="66">
        <v>1</v>
      </c>
      <c r="M46" s="67">
        <v>1</v>
      </c>
      <c r="N46" t="s">
        <v>133</v>
      </c>
      <c r="O46" s="64">
        <v>113</v>
      </c>
      <c r="P46" s="65">
        <v>3</v>
      </c>
      <c r="Q46" s="65" t="str">
        <f>IF(AND(O48="NCR",O46="NCR"),"V",IF(AND(O48="NCR",O46="BYE"),"V",IF(AND(O48="BYE",O46="NCR"),"V",IF(AND(O48="BYE",O46="BYE"),"V",IF(O46&gt;O48,"W",IF(O46&lt;O48,"L","D"))))))</f>
        <v>L</v>
      </c>
      <c r="R46" s="65">
        <f>IF(Q46="w",'RD6'!R46+1,'RD6'!R46)</f>
        <v>2</v>
      </c>
      <c r="S46" s="65">
        <f>IF(Q46="d",'RD6'!S46+1,'RD6'!S46)</f>
        <v>0</v>
      </c>
      <c r="T46" s="65">
        <f>IF(OR(Q46="l","ncr"),'RD6'!T46+1,'RD6'!T46)</f>
        <v>5</v>
      </c>
      <c r="U46" s="65">
        <f>IF(Q46="w",'RD6'!U46+2,IF(Q46="d",'RD6'!U46+1,'RD6'!U46))</f>
        <v>4</v>
      </c>
      <c r="V46" s="65">
        <f>O46+'RD6'!V46</f>
        <v>736</v>
      </c>
      <c r="W46" s="66">
        <v>4</v>
      </c>
      <c r="Y46" s="1"/>
      <c r="Z46" s="34"/>
      <c r="AC46" s="151">
        <f>SUM(AC43:AC45)</f>
        <v>520</v>
      </c>
      <c r="AD46" s="36"/>
      <c r="AE46" s="36"/>
      <c r="AF46" s="36"/>
      <c r="AH46" s="1"/>
      <c r="AI46" s="11"/>
      <c r="AJ46" s="7"/>
      <c r="AK46" s="1"/>
      <c r="AL46" s="8"/>
      <c r="AM46" s="1"/>
      <c r="AN46" s="8"/>
      <c r="AO46" s="1"/>
      <c r="AP46" s="7"/>
      <c r="AQ46" s="1"/>
      <c r="AR46" s="8"/>
      <c r="AS46" s="1"/>
      <c r="AT46" s="8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</row>
    <row r="47" spans="1:180" ht="15" customHeight="1" x14ac:dyDescent="0.35">
      <c r="A47" s="1"/>
      <c r="B47" s="63">
        <v>2</v>
      </c>
      <c r="C47" t="s">
        <v>128</v>
      </c>
      <c r="D47" s="64">
        <v>157</v>
      </c>
      <c r="E47" s="65">
        <v>5</v>
      </c>
      <c r="F47" s="65" t="str">
        <f>IF(AND(D50="NCR",D47="NCR"),"V",IF(AND(D50="NCR",D47="BYE"),"V",IF(AND(D50="BYE",D47="NCR"),"V",IF(AND(D50="BYE",D47="BYE"),"V",IF(D47&gt;D50,"W",IF(D47&lt;D50,"L","D"))))))</f>
        <v>L</v>
      </c>
      <c r="G47" s="65">
        <f>IF(F47="w",'RD6'!G47+1,'RD6'!G47)</f>
        <v>3</v>
      </c>
      <c r="H47" s="65">
        <f>IF(F47="d",'RD6'!H47+1,'RD6'!H47)</f>
        <v>0</v>
      </c>
      <c r="I47" s="65">
        <f>IF(OR(F47="l","ncr"),'RD6'!I47+1,'RD6'!I47)</f>
        <v>4</v>
      </c>
      <c r="J47" s="65">
        <f>IF(F47="w",'RD6'!J47+2,IF(F47="d",'RD6'!J47+1,'RD6'!J47))</f>
        <v>6</v>
      </c>
      <c r="K47" s="65">
        <f>D47+'RD6'!K47</f>
        <v>1085</v>
      </c>
      <c r="L47" s="66">
        <v>3</v>
      </c>
      <c r="M47" s="67">
        <v>2</v>
      </c>
      <c r="N47" t="s">
        <v>134</v>
      </c>
      <c r="O47" s="64">
        <v>175</v>
      </c>
      <c r="P47" s="65">
        <v>5</v>
      </c>
      <c r="Q47" s="65" t="str">
        <f>IF(AND(O50="NCR",O47="NCR"),"V",IF(AND(O50="NCR",O47="BYE"),"V",IF(AND(O50="BYE",O47="NCR"),"V",IF(AND(O50="BYE",O47="BYE"),"V",IF(O47&gt;O50,"W",IF(O47&lt;O50,"L","D"))))))</f>
        <v>W</v>
      </c>
      <c r="R47" s="65">
        <f>IF(Q47="w",'RD6'!R47+1,'RD6'!R47)</f>
        <v>7</v>
      </c>
      <c r="S47" s="65">
        <f>IF(Q47="d",'RD6'!S47+1,'RD6'!S47)</f>
        <v>0</v>
      </c>
      <c r="T47" s="65">
        <f>IF(OR(Q47="l","ncr"),'RD6'!T47+1,'RD6'!T47)</f>
        <v>0</v>
      </c>
      <c r="U47" s="65">
        <f>IF(Q47="w",'RD6'!U47+2,IF(Q47="d",'RD6'!U47+1,'RD6'!U47))</f>
        <v>14</v>
      </c>
      <c r="V47" s="65">
        <f>O47+'RD6'!V47</f>
        <v>1114</v>
      </c>
      <c r="W47" s="66">
        <v>1</v>
      </c>
      <c r="Y47" s="1"/>
      <c r="Z47" s="39"/>
      <c r="AA47" s="151" t="s">
        <v>143</v>
      </c>
      <c r="AD47" s="34"/>
      <c r="AE47" s="34"/>
      <c r="AF47" s="34"/>
      <c r="AH47" s="1"/>
      <c r="AI47" s="11"/>
      <c r="AJ47" s="7"/>
      <c r="AK47" s="1"/>
      <c r="AL47" s="8"/>
      <c r="AM47" s="1"/>
      <c r="AN47" s="8"/>
      <c r="AO47" s="1"/>
      <c r="AP47" s="7"/>
      <c r="AQ47" s="1"/>
      <c r="AR47" s="8"/>
      <c r="AS47" s="7"/>
      <c r="AT47" s="8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</row>
    <row r="48" spans="1:180" ht="15" customHeight="1" x14ac:dyDescent="0.35">
      <c r="A48" s="1"/>
      <c r="B48" s="63">
        <v>3</v>
      </c>
      <c r="C48" t="s">
        <v>129</v>
      </c>
      <c r="D48" s="64" t="s">
        <v>159</v>
      </c>
      <c r="E48" s="65">
        <v>1</v>
      </c>
      <c r="F48" s="65" t="str">
        <f>IF(AND(D46="NCR",D48="NCR"),"V",IF(AND(D46="NCR",D48="BYE"),"V",IF(AND(D46="BYE",D48="NCR"),"V",IF(AND(D46="BYE",D48="BYE"),"V",IF(D48&gt;D46,"W",IF(D48&lt;D46,"L","D"))))))</f>
        <v>L</v>
      </c>
      <c r="G48" s="65">
        <f>IF(F48="w",'RD6'!G48+1,'RD6'!G48)</f>
        <v>0</v>
      </c>
      <c r="H48" s="65">
        <f>IF(F48="d",'RD6'!H48+1,'RD6'!H48)</f>
        <v>0</v>
      </c>
      <c r="I48" s="65">
        <f>IF(OR(F48="l","ncr"),'RD6'!I48+1,'RD6'!I48)</f>
        <v>7</v>
      </c>
      <c r="J48" s="65">
        <f>IF(F48="w",'RD6'!J48+2,IF(F48="d",'RD6'!J48+1,'RD6'!J48))</f>
        <v>0</v>
      </c>
      <c r="K48" s="65">
        <f>D48+'RD6'!K48</f>
        <v>847</v>
      </c>
      <c r="L48" s="66">
        <v>6</v>
      </c>
      <c r="M48" s="67">
        <v>3</v>
      </c>
      <c r="N48" t="s">
        <v>135</v>
      </c>
      <c r="O48" s="64">
        <v>159</v>
      </c>
      <c r="P48" s="65">
        <v>1</v>
      </c>
      <c r="Q48" s="65" t="str">
        <f>IF(AND(O46="NCR",O48="NCR"),"V",IF(AND(O46="NCR",O48="BYE"),"V",IF(AND(O46="BYE",O48="NCR"),"V",IF(AND(O46="BYE",O48="BYE"),"V",IF(O48&gt;O46,"W",IF(O48&lt;O46,"L","D"))))))</f>
        <v>W</v>
      </c>
      <c r="R48" s="65">
        <f>IF(Q48="w",'RD6'!R48+1,'RD6'!R48)</f>
        <v>6</v>
      </c>
      <c r="S48" s="65">
        <f>IF(Q48="d",'RD6'!S48+1,'RD6'!S48)</f>
        <v>0</v>
      </c>
      <c r="T48" s="65">
        <f>IF(OR(Q48="l","ncr"),'RD6'!T48+1,'RD6'!T48)</f>
        <v>1</v>
      </c>
      <c r="U48" s="65">
        <f>IF(Q48="w",'RD6'!U48+2,IF(Q48="d",'RD6'!U48+1,'RD6'!U48))</f>
        <v>12</v>
      </c>
      <c r="V48" s="65">
        <f>O48+'RD6'!V48</f>
        <v>1040</v>
      </c>
      <c r="W48" s="66">
        <v>2</v>
      </c>
      <c r="Y48" s="1"/>
      <c r="Z48" s="34"/>
      <c r="AA48" t="s">
        <v>127</v>
      </c>
      <c r="AC48">
        <f>SUM(D26)</f>
        <v>164</v>
      </c>
      <c r="AD48" s="36"/>
      <c r="AE48" s="37"/>
      <c r="AF48" s="36"/>
      <c r="AH48" s="1"/>
      <c r="AI48" s="11"/>
      <c r="AJ48" s="7"/>
      <c r="AK48" s="1"/>
      <c r="AL48" s="8"/>
      <c r="AM48" s="1"/>
      <c r="AN48" s="8"/>
      <c r="AO48" s="1"/>
      <c r="AP48" s="7"/>
      <c r="AQ48" s="1"/>
      <c r="AR48" s="8"/>
      <c r="AS48" s="1"/>
      <c r="AT48" s="8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</row>
    <row r="49" spans="1:180" ht="15" customHeight="1" x14ac:dyDescent="0.35">
      <c r="A49" s="1"/>
      <c r="B49" s="63">
        <v>4</v>
      </c>
      <c r="C49" t="s">
        <v>130</v>
      </c>
      <c r="D49" s="64">
        <v>159</v>
      </c>
      <c r="E49" s="65">
        <v>6</v>
      </c>
      <c r="F49" s="65" t="str">
        <f>IF(AND(D51="NCR",D49="NCR"),"V",IF(AND(D51="NCR",D49="BYE"),"V",IF(AND(D51="BYE",D49="NCR"),"V",IF(AND(D51="BYE",D49="BYE"),"V",IF(D49&gt;D51,"W",IF(D49&lt;D51,"L","D"))))))</f>
        <v>L</v>
      </c>
      <c r="G49" s="65">
        <f>IF(F49="w",'RD6'!G49+1,'RD6'!G49)</f>
        <v>2</v>
      </c>
      <c r="H49" s="65">
        <f>IF(F49="d",'RD6'!H49+1,'RD6'!H49)</f>
        <v>0</v>
      </c>
      <c r="I49" s="65">
        <f>IF(OR(F49="l","ncr"),'RD6'!I49+1,'RD6'!I49)</f>
        <v>5</v>
      </c>
      <c r="J49" s="65">
        <f>IF(F49="w",'RD6'!J49+2,IF(F49="d",'RD6'!J49+1,'RD6'!J49))</f>
        <v>4</v>
      </c>
      <c r="K49" s="65">
        <f>D49+'RD6'!K49</f>
        <v>1020</v>
      </c>
      <c r="L49" s="66">
        <v>5</v>
      </c>
      <c r="M49" s="67">
        <v>4</v>
      </c>
      <c r="N49" t="s">
        <v>56</v>
      </c>
      <c r="O49" s="64">
        <v>112</v>
      </c>
      <c r="P49" s="65">
        <v>6</v>
      </c>
      <c r="Q49" s="65" t="str">
        <f>IF(AND(O51="NCR",O49="NCR"),"V",IF(AND(O51="NCR",O49="BYE"),"V",IF(AND(O51="BYE",O49="NCR"),"V",IF(AND(O51="BYE",O49="BYE"),"V",IF(O49&gt;O51,"W",IF(O49&lt;O51,"L","D"))))))</f>
        <v>W</v>
      </c>
      <c r="R49" s="65">
        <f>IF(Q49="w",'RD6'!R49+1,'RD6'!R49)</f>
        <v>5</v>
      </c>
      <c r="S49" s="65">
        <f>IF(Q49="d",'RD6'!S49+1,'RD6'!S49)</f>
        <v>0</v>
      </c>
      <c r="T49" s="65">
        <f>IF(OR(Q49="l","ncr"),'RD6'!T49+1,'RD6'!T49)</f>
        <v>2</v>
      </c>
      <c r="U49" s="65">
        <f>IF(Q49="w",'RD6'!U49+2,IF(Q49="d",'RD6'!U49+1,'RD6'!U49))</f>
        <v>10</v>
      </c>
      <c r="V49" s="65">
        <f>O49+'RD6'!V49</f>
        <v>764</v>
      </c>
      <c r="W49" s="66">
        <v>3</v>
      </c>
      <c r="Y49" s="1"/>
      <c r="Z49" s="34"/>
      <c r="AA49" t="s">
        <v>106</v>
      </c>
      <c r="AC49">
        <f>SUM(O31)</f>
        <v>179</v>
      </c>
      <c r="AD49" s="36"/>
      <c r="AE49" s="37"/>
      <c r="AF49" s="36"/>
      <c r="AH49" s="1"/>
      <c r="AI49" s="11"/>
      <c r="AJ49" s="7"/>
      <c r="AK49" s="1"/>
      <c r="AL49" s="8"/>
      <c r="AM49" s="1"/>
      <c r="AN49" s="8"/>
      <c r="AO49" s="1"/>
      <c r="AP49" s="7"/>
      <c r="AQ49" s="1"/>
      <c r="AR49" s="8"/>
      <c r="AS49" s="1"/>
      <c r="AT49" s="8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</row>
    <row r="50" spans="1:180" ht="15" customHeight="1" x14ac:dyDescent="0.35">
      <c r="A50" s="1"/>
      <c r="B50" s="63">
        <v>5</v>
      </c>
      <c r="C50" t="s">
        <v>131</v>
      </c>
      <c r="D50" s="64">
        <v>166</v>
      </c>
      <c r="E50" s="65">
        <v>2</v>
      </c>
      <c r="F50" s="65" t="str">
        <f>IF(AND(D47="NCR",D50="NCR"),"V",IF(AND(D47="NCR",D50="BYE"),"V",IF(AND(D47="BYE",D50="NCR"),"V",IF(AND(D47="BYE",D50="BYE"),"V",IF(D50&gt;D47,"W",IF(D50&lt;D47,"L","D"))))))</f>
        <v>W</v>
      </c>
      <c r="G50" s="65">
        <f>IF(F50="w",'RD6'!G50+1,'RD6'!G50)</f>
        <v>6</v>
      </c>
      <c r="H50" s="65">
        <f>IF(F50="d",'RD6'!H50+1,'RD6'!H50)</f>
        <v>0</v>
      </c>
      <c r="I50" s="65">
        <f>IF(OR(F50="l","ncr"),'RD6'!I50+1,'RD6'!I50)</f>
        <v>1</v>
      </c>
      <c r="J50" s="65">
        <f>IF(F50="w",'RD6'!J50+2,IF(F50="d",'RD6'!J50+1,'RD6'!J50))</f>
        <v>12</v>
      </c>
      <c r="K50" s="65">
        <f>D50+'RD6'!K50</f>
        <v>1125</v>
      </c>
      <c r="L50" s="66">
        <v>2</v>
      </c>
      <c r="M50" s="67">
        <v>5</v>
      </c>
      <c r="N50" t="s">
        <v>68</v>
      </c>
      <c r="O50" s="64" t="s">
        <v>49</v>
      </c>
      <c r="P50" s="65">
        <v>2</v>
      </c>
      <c r="Q50" s="65" t="str">
        <f>IF(AND(O47="NCR",O50="NCR"),"V",IF(AND(O47="NCR",O50="BYE"),"V",IF(AND(O47="BYE",O50="NCR"),"V",IF(AND(O47="BYE",O50="BYE"),"V",IF(O50&gt;O47,"W",IF(O50&lt;O47,"L","D"))))))</f>
        <v>L</v>
      </c>
      <c r="R50" s="65">
        <f>IF(Q50="w",'RD6'!R50+1,'RD6'!R50)</f>
        <v>0</v>
      </c>
      <c r="S50" s="65">
        <f>IF(Q50="d",'RD6'!S50+1,'RD6'!S50)</f>
        <v>0</v>
      </c>
      <c r="T50" s="65">
        <f>IF(OR(Q50="l","ncr"),'RD6'!T50+1,'RD6'!T50)</f>
        <v>7</v>
      </c>
      <c r="U50" s="65">
        <f>IF(Q50="w",'RD6'!U50+2,IF(Q50="d",'RD6'!U50+1,'RD6'!U50))</f>
        <v>0</v>
      </c>
      <c r="V50" s="65">
        <f>O50+'RD6'!V50</f>
        <v>0</v>
      </c>
      <c r="W50" s="66">
        <v>5</v>
      </c>
      <c r="Y50" s="1"/>
      <c r="Z50" s="34"/>
      <c r="AA50" t="s">
        <v>117</v>
      </c>
      <c r="AC50">
        <f>SUM(O33)</f>
        <v>153</v>
      </c>
      <c r="AD50" s="36"/>
      <c r="AE50" s="37"/>
      <c r="AF50" s="36"/>
      <c r="AH50" s="1"/>
      <c r="AI50" s="11"/>
      <c r="AJ50" s="7"/>
      <c r="AK50" s="1"/>
      <c r="AL50" s="8"/>
      <c r="AM50" s="1"/>
      <c r="AN50" s="8"/>
      <c r="AO50" s="1"/>
      <c r="AP50" s="7"/>
      <c r="AQ50" s="1"/>
      <c r="AR50" s="8"/>
      <c r="AS50" s="1"/>
      <c r="AT50" s="8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</row>
    <row r="51" spans="1:180" ht="15" customHeight="1" x14ac:dyDescent="0.35">
      <c r="A51" s="1"/>
      <c r="B51" s="63">
        <v>6</v>
      </c>
      <c r="C51" t="s">
        <v>132</v>
      </c>
      <c r="D51" s="64">
        <v>167</v>
      </c>
      <c r="E51" s="65">
        <v>4</v>
      </c>
      <c r="F51" s="65" t="str">
        <f>IF(AND(D49="NCR",D51="NCR"),"V",IF(AND(D49="NCR",D51="BYE"),"V",IF(AND(D49="BYE",D51="NCR"),"V",IF(AND(D49="BYE",D51="BYE"),"V",IF(D51&gt;D49,"W",IF(D51&lt;D49,"L","D"))))))</f>
        <v>W</v>
      </c>
      <c r="G51" s="65">
        <f>IF(F51="w",'RD6'!G51+1,'RD6'!G51)</f>
        <v>3</v>
      </c>
      <c r="H51" s="65">
        <f>IF(F51="d",'RD6'!H51+1,'RD6'!H51)</f>
        <v>0</v>
      </c>
      <c r="I51" s="65">
        <f>IF(OR(F51="l","ncr"),'RD6'!I51+1,'RD6'!I51)</f>
        <v>4</v>
      </c>
      <c r="J51" s="65">
        <f>IF(F51="w",'RD6'!J51+2,IF(F51="d",'RD6'!J51+1,'RD6'!J51))</f>
        <v>6</v>
      </c>
      <c r="K51" s="65">
        <f>D51+'RD6'!K51</f>
        <v>1019</v>
      </c>
      <c r="L51" s="66">
        <v>4</v>
      </c>
      <c r="M51" s="67">
        <v>6</v>
      </c>
      <c r="N51" t="s">
        <v>69</v>
      </c>
      <c r="O51" s="64" t="s">
        <v>49</v>
      </c>
      <c r="P51" s="65">
        <v>4</v>
      </c>
      <c r="Q51" s="65" t="str">
        <f>IF(AND(O49="NCR",O51="NCR"),"V",IF(AND(O49="NCR",O51="BYE"),"V",IF(AND(O49="BYE",O51="NCR"),"V",IF(AND(O49="BYE",O51="BYE"),"V",IF(O51&gt;O49,"W",IF(O51&lt;O49,"L","D"))))))</f>
        <v>L</v>
      </c>
      <c r="R51" s="65">
        <f>IF(Q51="w",'RD6'!R51+1,'RD6'!R51)</f>
        <v>0</v>
      </c>
      <c r="S51" s="65">
        <f>IF(Q51="d",'RD6'!S51+1,'RD6'!S51)</f>
        <v>0</v>
      </c>
      <c r="T51" s="65">
        <f>IF(OR(Q51="l","ncr"),'RD6'!T51+1,'RD6'!T51)</f>
        <v>7</v>
      </c>
      <c r="U51" s="65">
        <f>IF(Q51="w",'RD6'!U51+2,IF(Q51="d",'RD6'!U51+1,'RD6'!U51))</f>
        <v>0</v>
      </c>
      <c r="V51" s="65">
        <f>O51+'RD6'!V51</f>
        <v>0</v>
      </c>
      <c r="W51" s="66">
        <v>6</v>
      </c>
      <c r="Y51" s="1"/>
      <c r="Z51" s="34"/>
      <c r="AC51" s="151">
        <f>SUM(AC48:AC50)</f>
        <v>496</v>
      </c>
      <c r="AD51" s="36"/>
      <c r="AE51" s="36"/>
      <c r="AF51" s="36"/>
      <c r="AH51" s="1"/>
      <c r="AI51" s="11"/>
      <c r="AJ51" s="7"/>
      <c r="AK51" s="1"/>
      <c r="AL51" s="8"/>
      <c r="AM51" s="1"/>
      <c r="AN51" s="8"/>
      <c r="AO51" s="1"/>
      <c r="AP51" s="7"/>
      <c r="AQ51" s="1"/>
      <c r="AR51" s="8"/>
      <c r="AS51" s="1"/>
      <c r="AT51" s="8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</row>
    <row r="52" spans="1:180" ht="15" customHeight="1" x14ac:dyDescent="0.35">
      <c r="A52" s="1"/>
      <c r="B52" s="58"/>
      <c r="C52" s="59" t="s">
        <v>65</v>
      </c>
      <c r="D52" s="68" t="s">
        <v>4</v>
      </c>
      <c r="E52" s="60" t="s">
        <v>5</v>
      </c>
      <c r="F52" s="60" t="s">
        <v>6</v>
      </c>
      <c r="G52" s="60" t="s">
        <v>7</v>
      </c>
      <c r="H52" s="60" t="s">
        <v>8</v>
      </c>
      <c r="I52" s="60" t="s">
        <v>9</v>
      </c>
      <c r="J52" s="60" t="s">
        <v>10</v>
      </c>
      <c r="K52" s="60" t="s">
        <v>11</v>
      </c>
      <c r="L52" s="69" t="s">
        <v>12</v>
      </c>
      <c r="M52" s="62"/>
      <c r="N52" s="59" t="s">
        <v>66</v>
      </c>
      <c r="O52" s="68" t="s">
        <v>4</v>
      </c>
      <c r="P52" s="60" t="s">
        <v>5</v>
      </c>
      <c r="Q52" s="60" t="s">
        <v>6</v>
      </c>
      <c r="R52" s="60" t="s">
        <v>7</v>
      </c>
      <c r="S52" s="60" t="s">
        <v>8</v>
      </c>
      <c r="T52" s="60" t="s">
        <v>9</v>
      </c>
      <c r="U52" s="60" t="s">
        <v>10</v>
      </c>
      <c r="V52" s="60" t="s">
        <v>11</v>
      </c>
      <c r="W52" s="69" t="s">
        <v>12</v>
      </c>
      <c r="Y52" s="1"/>
      <c r="Z52" s="39"/>
      <c r="AA52" s="151" t="s">
        <v>144</v>
      </c>
      <c r="AD52" s="36"/>
      <c r="AE52" s="34"/>
      <c r="AF52" s="34"/>
      <c r="AH52" s="1"/>
      <c r="AI52" s="11"/>
      <c r="AJ52" s="7"/>
      <c r="AK52" s="1"/>
      <c r="AL52" s="8"/>
      <c r="AM52" s="1"/>
      <c r="AN52" s="8"/>
      <c r="AO52" s="1"/>
      <c r="AP52" s="7"/>
      <c r="AQ52" s="1"/>
      <c r="AR52" s="8"/>
      <c r="AS52" s="1"/>
      <c r="AT52" s="8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</row>
    <row r="53" spans="1:180" ht="15" customHeight="1" x14ac:dyDescent="0.35">
      <c r="A53" s="1"/>
      <c r="B53" s="63">
        <v>1</v>
      </c>
      <c r="D53" s="64" t="s">
        <v>49</v>
      </c>
      <c r="E53" s="65">
        <v>3</v>
      </c>
      <c r="F53" s="65" t="str">
        <f>IF(AND(D55="NCR",D53="NCR"),"V",IF(AND(D55="NCR",D53="BYE"),"V",IF(AND(D55="BYE",D53="NCR"),"V",IF(AND(D55="BYE",D53="BYE"),"V",IF(D53&gt;D55,"W",IF(D53&lt;D55,"L","D"))))))</f>
        <v>D</v>
      </c>
      <c r="G53" s="65">
        <f>IF(F53="w",'RD6'!G53+1,'RD6'!G53)</f>
        <v>0</v>
      </c>
      <c r="H53" s="65">
        <f>IF(F53="d",'RD6'!H53+1,'RD6'!H53)</f>
        <v>7</v>
      </c>
      <c r="I53" s="65">
        <f>IF(OR(F53="l","ncr"),'RD6'!I53+1,'RD6'!I53)</f>
        <v>0</v>
      </c>
      <c r="J53" s="65">
        <f>IF(F53="w",'RD6'!J53+2,IF(F53="d",'RD6'!J53+1,'RD6'!J53))</f>
        <v>7</v>
      </c>
      <c r="K53" s="65">
        <f>D53+'RD6'!K53</f>
        <v>0</v>
      </c>
      <c r="L53" s="66">
        <v>5</v>
      </c>
      <c r="M53" s="67">
        <v>1</v>
      </c>
      <c r="N53" s="11" t="s">
        <v>49</v>
      </c>
      <c r="O53" s="64" t="s">
        <v>49</v>
      </c>
      <c r="P53" s="65">
        <v>3</v>
      </c>
      <c r="Q53" s="65" t="str">
        <f>IF(AND(O55="NCR",O53="NCR"),"V",IF(AND(O55="NCR",O53="BYE"),"V",IF(AND(O55="BYE",O53="NCR"),"V",IF(AND(O55="BYE",O53="BYE"),"V",IF(O53&gt;O55,"W",IF(O53&lt;O55,"L","D"))))))</f>
        <v>D</v>
      </c>
      <c r="R53" s="65">
        <f>IF(Q53="w",'RD6'!R53+1,'RD6'!R53)</f>
        <v>1</v>
      </c>
      <c r="S53" s="65">
        <f>IF(Q53="d",'RD6'!S53+1,'RD6'!S53)</f>
        <v>3</v>
      </c>
      <c r="T53" s="65">
        <f>IF(OR(Q53="l","ncr"),'RD6'!T53+1,'RD6'!T53)</f>
        <v>3</v>
      </c>
      <c r="U53" s="65">
        <f>IF(Q53="w",'RD6'!U53+2,IF(Q53="d",'RD6'!U53+1,'RD6'!U53))</f>
        <v>5</v>
      </c>
      <c r="V53" s="65">
        <f>O53+'RD6'!V53</f>
        <v>604</v>
      </c>
      <c r="W53" s="66">
        <v>6</v>
      </c>
      <c r="Y53" s="1"/>
      <c r="Z53" s="1"/>
      <c r="AA53" t="s">
        <v>137</v>
      </c>
      <c r="AC53">
        <f>SUM(D33)</f>
        <v>157</v>
      </c>
      <c r="AD53" s="36"/>
      <c r="AE53" s="37"/>
      <c r="AF53" s="36"/>
      <c r="AH53" s="1"/>
      <c r="AI53" s="11"/>
      <c r="AJ53" s="7"/>
      <c r="AK53" s="1"/>
      <c r="AL53" s="8"/>
      <c r="AM53" s="1"/>
      <c r="AN53" s="8"/>
      <c r="AO53" s="1"/>
      <c r="AP53" s="7"/>
      <c r="AQ53" s="1"/>
      <c r="AR53" s="8"/>
      <c r="AS53" s="1"/>
      <c r="AT53" s="8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</row>
    <row r="54" spans="1:180" ht="15" customHeight="1" x14ac:dyDescent="0.35">
      <c r="A54" s="1"/>
      <c r="B54" s="63">
        <v>2</v>
      </c>
      <c r="D54" s="64" t="s">
        <v>49</v>
      </c>
      <c r="E54" s="65">
        <v>5</v>
      </c>
      <c r="F54" s="65" t="str">
        <f>IF(AND(D57="NCR",D54="NCR"),"V",IF(AND(D57="NCR",D54="BYE"),"V",IF(AND(D57="BYE",D54="NCR"),"V",IF(AND(D57="BYE",D54="BYE"),"V",IF(D54&gt;D57,"W",IF(D54&lt;D57,"L","D"))))))</f>
        <v>D</v>
      </c>
      <c r="G54" s="65">
        <f>IF(F54="w",'RD6'!G54+1,'RD6'!G54)</f>
        <v>0</v>
      </c>
      <c r="H54" s="65">
        <f>IF(F54="d",'RD6'!H54+1,'RD6'!H54)</f>
        <v>7</v>
      </c>
      <c r="I54" s="65">
        <f>IF(OR(F54="l","ncr"),'RD6'!I54+1,'RD6'!I54)</f>
        <v>0</v>
      </c>
      <c r="J54" s="65">
        <f>IF(F54="w",'RD6'!J54+2,IF(F54="d",'RD6'!J54+1,'RD6'!J54))</f>
        <v>7</v>
      </c>
      <c r="K54" s="65">
        <f>D54+'RD6'!K54</f>
        <v>0</v>
      </c>
      <c r="L54" s="66">
        <v>1</v>
      </c>
      <c r="M54" s="67">
        <v>2</v>
      </c>
      <c r="N54" s="11" t="s">
        <v>49</v>
      </c>
      <c r="O54" s="64" t="s">
        <v>49</v>
      </c>
      <c r="P54" s="65">
        <v>5</v>
      </c>
      <c r="Q54" s="65" t="str">
        <f>IF(AND(O57="NCR",O54="NCR"),"V",IF(AND(O57="NCR",O54="BYE"),"V",IF(AND(O57="BYE",O54="NCR"),"V",IF(AND(O57="BYE",O54="BYE"),"V",IF(O54&gt;O57,"W",IF(O54&lt;O57,"L","D"))))))</f>
        <v>D</v>
      </c>
      <c r="R54" s="65">
        <f>IF(Q54="w",'RD6'!R54+1,'RD6'!R54)</f>
        <v>3</v>
      </c>
      <c r="S54" s="65">
        <f>IF(Q54="d",'RD6'!S54+1,'RD6'!S54)</f>
        <v>3</v>
      </c>
      <c r="T54" s="65">
        <f>IF(OR(Q54="l","ncr"),'RD6'!T54+1,'RD6'!T54)</f>
        <v>1</v>
      </c>
      <c r="U54" s="65">
        <f>IF(Q54="w",'RD6'!U54+2,IF(Q54="d",'RD6'!U54+1,'RD6'!U54))</f>
        <v>9</v>
      </c>
      <c r="V54" s="65">
        <f>O54+'RD6'!V54</f>
        <v>656</v>
      </c>
      <c r="W54" s="66">
        <v>2</v>
      </c>
      <c r="X54" s="11"/>
      <c r="Y54" s="1"/>
      <c r="Z54" s="1"/>
      <c r="AA54" t="s">
        <v>118</v>
      </c>
      <c r="AC54">
        <f>SUM(O35)</f>
        <v>153</v>
      </c>
      <c r="AD54" s="36"/>
      <c r="AE54" s="37"/>
      <c r="AF54" s="36"/>
      <c r="AH54" s="1"/>
      <c r="AI54" s="11"/>
      <c r="AJ54" s="7"/>
      <c r="AK54" s="1"/>
      <c r="AL54" s="8"/>
      <c r="AM54" s="1"/>
      <c r="AN54" s="8"/>
      <c r="AO54" s="1"/>
      <c r="AP54" s="7"/>
      <c r="AQ54" s="1"/>
      <c r="AR54" s="8"/>
      <c r="AS54" s="1"/>
      <c r="AT54" s="8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</row>
    <row r="55" spans="1:180" ht="15" customHeight="1" x14ac:dyDescent="0.35">
      <c r="A55" s="1"/>
      <c r="B55" s="63">
        <v>3</v>
      </c>
      <c r="D55" s="64" t="s">
        <v>49</v>
      </c>
      <c r="E55" s="65">
        <v>1</v>
      </c>
      <c r="F55" s="65" t="str">
        <f>IF(AND(D53="NCR",D55="NCR"),"V",IF(AND(D53="NCR",D55="BYE"),"V",IF(AND(D53="BYE",D55="NCR"),"V",IF(AND(D53="BYE",D55="BYE"),"V",IF(D55&gt;D53,"W",IF(D55&lt;D53,"L","D"))))))</f>
        <v>D</v>
      </c>
      <c r="G55" s="65">
        <f>IF(F55="w",'RD6'!G55+1,'RD6'!G55)</f>
        <v>0</v>
      </c>
      <c r="H55" s="65">
        <f>IF(F55="d",'RD6'!H55+1,'RD6'!H55)</f>
        <v>7</v>
      </c>
      <c r="I55" s="65">
        <f>IF(OR(F55="l","ncr"),'RD6'!I55+1,'RD6'!I55)</f>
        <v>0</v>
      </c>
      <c r="J55" s="65">
        <f>IF(F55="w",'RD6'!J55+2,IF(F55="d",'RD6'!J55+1,'RD6'!J55))</f>
        <v>7</v>
      </c>
      <c r="K55" s="65">
        <f>D55+'RD6'!K55</f>
        <v>0</v>
      </c>
      <c r="L55" s="66">
        <v>3</v>
      </c>
      <c r="M55" s="67">
        <v>3</v>
      </c>
      <c r="N55" s="11" t="s">
        <v>49</v>
      </c>
      <c r="O55" s="132" t="s">
        <v>49</v>
      </c>
      <c r="P55" s="65">
        <v>1</v>
      </c>
      <c r="Q55" s="65" t="str">
        <f>IF(AND(O53="NCR",O55="NCR"),"V",IF(AND(O53="NCR",O55="BYE"),"V",IF(AND(O53="BYE",O55="NCR"),"V",IF(AND(O53="BYE",O55="BYE"),"V",IF(O55&gt;O53,"W",IF(O55&lt;O53,"L","D"))))))</f>
        <v>D</v>
      </c>
      <c r="R55" s="65">
        <f>IF(Q55="w",'RD6'!R55+1,'RD6'!R55)</f>
        <v>4</v>
      </c>
      <c r="S55" s="65">
        <f>IF(Q55="d",'RD6'!S55+1,'RD6'!S55)</f>
        <v>3</v>
      </c>
      <c r="T55" s="65">
        <f>IF(OR(Q55="l","ncr"),'RD6'!T55+1,'RD6'!T55)</f>
        <v>0</v>
      </c>
      <c r="U55" s="65">
        <f>IF(Q55="w",'RD6'!U55+2,IF(Q55="d",'RD6'!U55+1,'RD6'!U55))</f>
        <v>11</v>
      </c>
      <c r="V55" s="65">
        <f>O55+'RD6'!V55</f>
        <v>575</v>
      </c>
      <c r="W55" s="66">
        <v>1</v>
      </c>
      <c r="X55" s="11"/>
      <c r="Y55" s="1"/>
      <c r="Z55" s="1"/>
      <c r="AA55" t="s">
        <v>96</v>
      </c>
      <c r="AC55">
        <f>SUM(O36)</f>
        <v>151</v>
      </c>
      <c r="AD55" s="36"/>
      <c r="AE55" s="37"/>
      <c r="AF55" s="36"/>
      <c r="AH55" s="1"/>
      <c r="AI55" s="11"/>
      <c r="AJ55" s="7"/>
      <c r="AK55" s="1"/>
      <c r="AL55" s="8"/>
      <c r="AM55" s="1"/>
      <c r="AN55" s="8"/>
      <c r="AO55" s="1"/>
      <c r="AP55" s="7"/>
      <c r="AQ55" s="1"/>
      <c r="AR55" s="8"/>
      <c r="AS55" s="1"/>
      <c r="AT55" s="8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</row>
    <row r="56" spans="1:180" ht="15" customHeight="1" x14ac:dyDescent="0.35">
      <c r="A56" s="1"/>
      <c r="B56" s="63">
        <v>4</v>
      </c>
      <c r="D56" s="64" t="s">
        <v>49</v>
      </c>
      <c r="E56" s="65">
        <v>6</v>
      </c>
      <c r="F56" s="65" t="str">
        <f>IF(AND(D58="NCR",D56="NCR"),"V",IF(AND(D58="NCR",D56="BYE"),"V",IF(AND(D58="BYE",D56="NCR"),"V",IF(AND(D58="BYE",D56="BYE"),"V",IF(D56&gt;D58,"W",IF(D56&lt;D58,"L","D"))))))</f>
        <v>D</v>
      </c>
      <c r="G56" s="65">
        <f>IF(F56="w",'RD6'!G56+1,'RD6'!G56)</f>
        <v>0</v>
      </c>
      <c r="H56" s="65">
        <f>IF(F56="d",'RD6'!H56+1,'RD6'!H56)</f>
        <v>7</v>
      </c>
      <c r="I56" s="65">
        <f>IF(OR(F56="l","ncr"),'RD6'!I56+1,'RD6'!I56)</f>
        <v>0</v>
      </c>
      <c r="J56" s="65">
        <f>IF(F56="w",'RD6'!J56+2,IF(F56="d",'RD6'!J56+1,'RD6'!J56))</f>
        <v>7</v>
      </c>
      <c r="K56" s="65">
        <f>D56+'RD6'!K56</f>
        <v>0</v>
      </c>
      <c r="L56" s="66">
        <v>4</v>
      </c>
      <c r="M56" s="67">
        <v>4</v>
      </c>
      <c r="N56" s="11" t="s">
        <v>49</v>
      </c>
      <c r="O56" s="64" t="s">
        <v>49</v>
      </c>
      <c r="P56" s="65">
        <v>6</v>
      </c>
      <c r="Q56" s="65" t="str">
        <f>IF(AND(O58="NCR",O56="NCR"),"V",IF(AND(O58="NCR",O56="BYE"),"V",IF(AND(O58="BYE",O56="NCR"),"V",IF(AND(O58="BYE",O56="BYE"),"V",IF(O56&gt;O58,"W",IF(O56&lt;O58,"L","D"))))))</f>
        <v>D</v>
      </c>
      <c r="R56" s="65">
        <f>IF(Q56="w",'RD6'!R56+1,'RD6'!R56)</f>
        <v>2</v>
      </c>
      <c r="S56" s="65">
        <f>IF(Q56="d",'RD6'!S56+1,'RD6'!S56)</f>
        <v>3</v>
      </c>
      <c r="T56" s="65">
        <f>IF(OR(Q56="l","ncr"),'RD6'!T56+1,'RD6'!T56)</f>
        <v>2</v>
      </c>
      <c r="U56" s="65">
        <f>IF(Q56="w",'RD6'!U56+2,IF(Q56="d",'RD6'!U56+1,'RD6'!U56))</f>
        <v>7</v>
      </c>
      <c r="V56" s="65">
        <f>O56+'RD6'!V56</f>
        <v>631</v>
      </c>
      <c r="W56" s="66">
        <v>3</v>
      </c>
      <c r="X56" s="11"/>
      <c r="Y56" s="1"/>
      <c r="Z56" s="1"/>
      <c r="AC56" s="151">
        <f>SUM(AC53:AC55)</f>
        <v>461</v>
      </c>
      <c r="AD56" s="36"/>
      <c r="AE56" s="36"/>
      <c r="AF56" s="36"/>
      <c r="AH56" s="1"/>
      <c r="AI56" s="11"/>
      <c r="AJ56" s="7"/>
      <c r="AK56" s="1"/>
      <c r="AL56" s="8"/>
      <c r="AM56" s="1"/>
      <c r="AN56" s="8"/>
      <c r="AO56" s="1"/>
      <c r="AP56" s="7"/>
      <c r="AQ56" s="1"/>
      <c r="AR56" s="8"/>
      <c r="AS56" s="1"/>
      <c r="AT56" s="8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</row>
    <row r="57" spans="1:180" ht="15" customHeight="1" x14ac:dyDescent="0.35">
      <c r="A57" s="1"/>
      <c r="B57" s="63">
        <v>5</v>
      </c>
      <c r="D57" s="64" t="s">
        <v>49</v>
      </c>
      <c r="E57" s="65">
        <v>2</v>
      </c>
      <c r="F57" s="65" t="str">
        <f>IF(AND(D54="NCR",D57="NCR"),"V",IF(AND(D54="NCR",D57="BYE"),"V",IF(AND(D54="BYE",D57="NCR"),"V",IF(AND(D54="BYE",D57="BYE"),"V",IF(D57&gt;D54,"W",IF(D57&lt;D54,"L","D"))))))</f>
        <v>D</v>
      </c>
      <c r="G57" s="65">
        <f>IF(F57="w",'RD6'!G57+1,'RD6'!G57)</f>
        <v>0</v>
      </c>
      <c r="H57" s="65">
        <f>IF(F57="d",'RD6'!H57+1,'RD6'!H57)</f>
        <v>7</v>
      </c>
      <c r="I57" s="65">
        <f>IF(OR(F57="l","ncr"),'RD6'!I57+1,'RD6'!I57)</f>
        <v>0</v>
      </c>
      <c r="J57" s="65">
        <f>IF(F57="w",'RD6'!J57+2,IF(F57="d",'RD6'!J57+1,'RD6'!J57))</f>
        <v>7</v>
      </c>
      <c r="K57" s="65">
        <f>D57+'RD6'!K57</f>
        <v>0</v>
      </c>
      <c r="L57" s="66">
        <v>6</v>
      </c>
      <c r="M57" s="67">
        <v>5</v>
      </c>
      <c r="N57" s="11" t="s">
        <v>49</v>
      </c>
      <c r="O57" s="64" t="s">
        <v>49</v>
      </c>
      <c r="P57" s="65">
        <v>2</v>
      </c>
      <c r="Q57" s="65" t="str">
        <f>IF(AND(O54="NCR",O57="NCR"),"V",IF(AND(O54="NCR",O57="BYE"),"V",IF(AND(O54="BYE",O57="NCR"),"V",IF(AND(O54="BYE",O57="BYE"),"V",IF(O57&gt;O54,"W",IF(O57&lt;O54,"L","D"))))))</f>
        <v>D</v>
      </c>
      <c r="R57" s="65">
        <f>IF(Q57="w",'RD6'!R57+1,'RD6'!R57)</f>
        <v>1</v>
      </c>
      <c r="S57" s="65">
        <f>IF(Q57="d",'RD6'!S57+1,'RD6'!S57)</f>
        <v>3</v>
      </c>
      <c r="T57" s="65">
        <f>IF(OR(Q57="l","ncr"),'RD6'!T57+1,'RD6'!T57)</f>
        <v>3</v>
      </c>
      <c r="U57" s="65">
        <f>IF(Q57="w",'RD6'!U57+2,IF(Q57="d",'RD6'!U57+1,'RD6'!U57))</f>
        <v>5</v>
      </c>
      <c r="V57" s="65">
        <f>O57+'RD6'!V57</f>
        <v>583</v>
      </c>
      <c r="W57" s="66">
        <v>5</v>
      </c>
      <c r="X57" s="11"/>
      <c r="Y57" s="1"/>
      <c r="Z57" s="1"/>
      <c r="AA57" s="36"/>
      <c r="AB57" s="38"/>
      <c r="AC57" s="36"/>
      <c r="AD57" s="36"/>
      <c r="AE57" s="34"/>
      <c r="AF57" s="34"/>
      <c r="AH57" s="1"/>
      <c r="AI57" s="11"/>
      <c r="AJ57" s="7"/>
      <c r="AK57" s="1"/>
      <c r="AL57" s="8"/>
      <c r="AM57" s="1"/>
      <c r="AN57" s="8"/>
      <c r="AO57" s="1"/>
      <c r="AP57" s="7"/>
      <c r="AQ57" s="1"/>
      <c r="AR57" s="8"/>
      <c r="AS57" s="1"/>
      <c r="AT57" s="8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</row>
    <row r="58" spans="1:180" ht="15" customHeight="1" x14ac:dyDescent="0.35">
      <c r="A58" s="1"/>
      <c r="B58" s="127">
        <v>6</v>
      </c>
      <c r="C58" s="119"/>
      <c r="D58" s="128" t="s">
        <v>49</v>
      </c>
      <c r="E58" s="129">
        <v>4</v>
      </c>
      <c r="F58" s="129" t="str">
        <f>IF(AND(D56="NCR",D58="NCR"),"V",IF(AND(D56="NCR",D58="BYE"),"V",IF(AND(D56="BYE",D58="NCR"),"V",IF(AND(D56="BYE",D58="BYE"),"V",IF(D58&gt;D56,"W",IF(D58&lt;D56,"L","D"))))))</f>
        <v>D</v>
      </c>
      <c r="G58" s="129">
        <f>IF(F58="w",'RD6'!G58+1,'RD6'!G58)</f>
        <v>0</v>
      </c>
      <c r="H58" s="129">
        <f>IF(F58="d",'RD6'!H58+1,'RD6'!H58)</f>
        <v>7</v>
      </c>
      <c r="I58" s="129">
        <f>IF(OR(F58="l","ncr"),'RD6'!I58+1,'RD6'!I58)</f>
        <v>0</v>
      </c>
      <c r="J58" s="129">
        <f>IF(F58="w",'RD6'!J58+2,IF(F58="d",'RD6'!J58+1,'RD6'!J58))</f>
        <v>7</v>
      </c>
      <c r="K58" s="129">
        <f>D58+'RD6'!K58</f>
        <v>0</v>
      </c>
      <c r="L58" s="130">
        <v>2</v>
      </c>
      <c r="M58" s="127">
        <v>6</v>
      </c>
      <c r="N58" s="143" t="s">
        <v>49</v>
      </c>
      <c r="O58" s="128" t="s">
        <v>49</v>
      </c>
      <c r="P58" s="129">
        <v>4</v>
      </c>
      <c r="Q58" s="129" t="str">
        <f>IF(AND(O56="NCR",O58="NCR"),"V",IF(AND(O56="NCR",O58="BYE"),"V",IF(AND(O56="BYE",O58="NCR"),"V",IF(AND(O56="BYE",O58="BYE"),"V",IF(O58&gt;O56,"W",IF(O58&lt;O56,"L","D"))))))</f>
        <v>D</v>
      </c>
      <c r="R58" s="129">
        <f>IF(Q58="w",'RD6'!R58+1,'RD6'!R58)</f>
        <v>0</v>
      </c>
      <c r="S58" s="129">
        <f>IF(Q58="d",'RD6'!S58+1,'RD6'!S58)</f>
        <v>3</v>
      </c>
      <c r="T58" s="129">
        <f>IF(OR(Q58="l","ncr"),'RD6'!T58+1,'RD6'!T58)</f>
        <v>4</v>
      </c>
      <c r="U58" s="129">
        <f>IF(Q58="w",'RD6'!U58+2,IF(Q58="d",'RD6'!U58+1,'RD6'!U58))</f>
        <v>3</v>
      </c>
      <c r="V58" s="129">
        <f>O58+'RD6'!V58</f>
        <v>445</v>
      </c>
      <c r="W58" s="130">
        <v>4</v>
      </c>
      <c r="X58" s="1"/>
      <c r="Y58" s="1"/>
      <c r="Z58" s="1"/>
      <c r="AB58" s="35"/>
      <c r="AC58" s="36"/>
      <c r="AD58" s="36"/>
      <c r="AE58" s="37"/>
      <c r="AF58" s="36"/>
      <c r="AH58" s="1"/>
      <c r="AI58" s="11"/>
      <c r="AJ58" s="7"/>
      <c r="AK58" s="1"/>
      <c r="AL58" s="8"/>
      <c r="AM58" s="1"/>
      <c r="AN58" s="8"/>
      <c r="AO58" s="1"/>
      <c r="AP58" s="7"/>
      <c r="AQ58" s="1"/>
      <c r="AR58" s="8"/>
      <c r="AS58" s="1"/>
      <c r="AT58" s="8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</row>
    <row r="59" spans="1:180" ht="15" customHeight="1" x14ac:dyDescent="0.35">
      <c r="A59" s="1"/>
      <c r="B59" s="67"/>
      <c r="C59" s="55"/>
      <c r="D59" s="99"/>
      <c r="E59" s="67"/>
      <c r="F59" s="67"/>
      <c r="G59" s="67"/>
      <c r="H59" s="67"/>
      <c r="I59" s="67"/>
      <c r="J59" s="67"/>
      <c r="K59" s="67"/>
      <c r="L59" s="131"/>
      <c r="M59" s="67" t="s">
        <v>49</v>
      </c>
      <c r="N59" s="55" t="s">
        <v>49</v>
      </c>
      <c r="O59" s="99" t="s">
        <v>49</v>
      </c>
      <c r="P59" s="67" t="s">
        <v>49</v>
      </c>
      <c r="Q59" s="67" t="s">
        <v>49</v>
      </c>
      <c r="R59" s="67" t="s">
        <v>49</v>
      </c>
      <c r="S59" s="67" t="s">
        <v>49</v>
      </c>
      <c r="T59" s="67" t="s">
        <v>49</v>
      </c>
      <c r="U59" s="67" t="s">
        <v>49</v>
      </c>
      <c r="V59" s="67" t="s">
        <v>49</v>
      </c>
      <c r="W59" s="99" t="s">
        <v>49</v>
      </c>
      <c r="X59" s="1"/>
      <c r="Y59" s="1"/>
      <c r="Z59" s="1"/>
      <c r="AB59" s="35"/>
      <c r="AC59" s="36"/>
      <c r="AD59" s="36"/>
      <c r="AE59" s="37"/>
      <c r="AF59" s="36"/>
      <c r="AH59" s="1"/>
      <c r="AI59" s="7"/>
      <c r="AJ59" s="1"/>
      <c r="AK59" s="8"/>
      <c r="AL59" s="1"/>
      <c r="AM59" s="8"/>
      <c r="AN59" s="1"/>
      <c r="AO59" s="1"/>
      <c r="AP59" s="7"/>
      <c r="AQ59" s="1"/>
      <c r="AR59" s="8"/>
      <c r="AS59" s="1"/>
      <c r="AT59" s="8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</row>
    <row r="60" spans="1:180" ht="15" customHeight="1" x14ac:dyDescent="0.35">
      <c r="A60" s="1"/>
      <c r="B60" s="67"/>
      <c r="D60" s="99"/>
      <c r="E60" s="67"/>
      <c r="F60" s="67"/>
      <c r="G60" s="67"/>
      <c r="H60" s="67"/>
      <c r="I60" s="67"/>
      <c r="J60" s="67"/>
      <c r="K60" s="67"/>
      <c r="L60" s="99"/>
      <c r="M60" s="67"/>
      <c r="N60" s="120"/>
      <c r="O60" s="99"/>
      <c r="P60" s="67"/>
      <c r="Q60" s="67"/>
      <c r="R60" s="67"/>
      <c r="S60" s="67"/>
      <c r="T60" s="67"/>
      <c r="U60" s="67"/>
      <c r="V60" s="67"/>
      <c r="W60" s="99"/>
      <c r="X60" s="1"/>
      <c r="Y60" s="1"/>
      <c r="Z60" s="1"/>
      <c r="AA60" s="34"/>
      <c r="AB60" s="38"/>
      <c r="AC60" s="36"/>
      <c r="AD60" s="36"/>
      <c r="AE60" s="36"/>
      <c r="AF60" s="36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</row>
    <row r="61" spans="1:180" ht="15" customHeight="1" x14ac:dyDescent="0.35">
      <c r="A61" s="1"/>
      <c r="B61" s="67"/>
      <c r="C61" t="s">
        <v>138</v>
      </c>
      <c r="D61" s="55"/>
      <c r="E61" s="67"/>
      <c r="F61" s="67" t="s">
        <v>170</v>
      </c>
      <c r="G61" s="67"/>
      <c r="H61" s="67"/>
      <c r="I61" s="67"/>
      <c r="J61" s="67"/>
      <c r="K61" s="67"/>
      <c r="L61" s="99"/>
      <c r="M61" s="67"/>
      <c r="N61" s="120"/>
      <c r="O61" s="99"/>
      <c r="P61" s="67"/>
      <c r="Q61" s="67"/>
      <c r="R61" s="67"/>
      <c r="S61" s="67"/>
      <c r="T61" s="67"/>
      <c r="U61" s="67"/>
      <c r="V61" s="67"/>
      <c r="W61" s="99"/>
      <c r="X61" s="1"/>
      <c r="Y61" s="1"/>
      <c r="Z61" s="1"/>
      <c r="AA61" s="36"/>
      <c r="AB61" s="34"/>
      <c r="AC61" s="36"/>
      <c r="AD61" s="36"/>
      <c r="AE61" s="36"/>
      <c r="AF61" s="36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</row>
    <row r="62" spans="1:180" ht="15" customHeight="1" x14ac:dyDescent="0.35">
      <c r="A62" s="1"/>
      <c r="B62" s="55"/>
      <c r="D62" s="55"/>
      <c r="E62" s="55"/>
      <c r="F62" s="55"/>
      <c r="G62" s="55"/>
      <c r="H62" s="55"/>
      <c r="I62" s="55"/>
      <c r="J62" s="55"/>
      <c r="K62" s="55"/>
      <c r="L62" s="55"/>
      <c r="M62" s="67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1"/>
      <c r="Y62" s="1"/>
      <c r="Z62" s="1"/>
      <c r="AA62" s="34"/>
      <c r="AB62" s="35"/>
      <c r="AC62" s="36"/>
      <c r="AD62" s="36"/>
      <c r="AE62" s="37"/>
      <c r="AF62" s="36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</row>
    <row r="63" spans="1:180" ht="15" customHeight="1" x14ac:dyDescent="0.35">
      <c r="A63" s="1"/>
      <c r="B63" s="55"/>
      <c r="C63" t="s">
        <v>157</v>
      </c>
      <c r="D63" s="55"/>
      <c r="E63" s="55"/>
      <c r="F63" s="55" t="s">
        <v>162</v>
      </c>
      <c r="G63" s="55"/>
      <c r="H63" s="55"/>
      <c r="I63" s="55"/>
      <c r="J63" s="55"/>
      <c r="K63" s="55"/>
      <c r="L63" s="55"/>
      <c r="M63" s="67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1"/>
      <c r="Y63" s="1"/>
      <c r="Z63" s="1"/>
      <c r="AA63" s="34"/>
      <c r="AB63" s="35"/>
      <c r="AC63" s="36"/>
      <c r="AD63" s="36"/>
      <c r="AE63" s="37"/>
      <c r="AF63" s="36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</row>
    <row r="64" spans="1:180" ht="15" customHeight="1" x14ac:dyDescent="0.35">
      <c r="A64" s="1"/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1"/>
      <c r="Y64" s="1"/>
      <c r="Z64" s="1"/>
      <c r="AA64" s="34"/>
      <c r="AB64" s="35"/>
      <c r="AC64" s="36"/>
      <c r="AD64" s="36"/>
      <c r="AE64" s="37"/>
      <c r="AF64" s="36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</row>
    <row r="65" spans="1:180" ht="15" customHeight="1" x14ac:dyDescent="0.35">
      <c r="A65" s="1"/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1"/>
      <c r="Y65" s="1"/>
      <c r="Z65" s="1"/>
      <c r="AA65" s="36" t="s">
        <v>60</v>
      </c>
      <c r="AB65" s="35"/>
      <c r="AC65" s="36"/>
      <c r="AD65" s="36"/>
      <c r="AE65" s="36"/>
      <c r="AF65" s="36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</row>
    <row r="66" spans="1:180" ht="15" customHeight="1" x14ac:dyDescent="0.35">
      <c r="A66" s="1"/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 t="s">
        <v>73</v>
      </c>
      <c r="P66" s="55"/>
      <c r="Q66" s="55"/>
      <c r="R66" s="55"/>
      <c r="S66" s="55"/>
      <c r="T66" s="55"/>
      <c r="U66" s="55"/>
      <c r="V66" s="55"/>
      <c r="W66" s="1"/>
      <c r="X66" s="1"/>
      <c r="Y66" s="1"/>
      <c r="Z66" s="1"/>
      <c r="AA66" s="39"/>
      <c r="AB66" s="35"/>
      <c r="AC66" s="36"/>
      <c r="AD66" s="34"/>
      <c r="AE66" s="34"/>
      <c r="AF66" s="34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</row>
    <row r="67" spans="1:180" ht="15" customHeight="1" x14ac:dyDescent="0.35">
      <c r="A67" s="1"/>
      <c r="B67" s="67"/>
      <c r="C67" s="55"/>
      <c r="D67" s="99"/>
      <c r="E67" s="55"/>
      <c r="F67" s="55"/>
      <c r="G67" s="55"/>
      <c r="H67" s="55"/>
      <c r="I67" s="55"/>
      <c r="J67" s="55"/>
      <c r="K67" s="55" t="s">
        <v>86</v>
      </c>
      <c r="L67" s="100"/>
      <c r="M67" s="67"/>
      <c r="N67" s="55"/>
      <c r="O67" s="100"/>
      <c r="P67" s="55"/>
      <c r="Q67" s="55"/>
      <c r="R67" s="55"/>
      <c r="S67" s="55"/>
      <c r="T67" s="55"/>
      <c r="U67" s="55"/>
      <c r="V67" s="55"/>
      <c r="W67" s="100"/>
      <c r="X67" s="1"/>
      <c r="Y67" s="1"/>
      <c r="Z67" s="1"/>
      <c r="AA67" t="s">
        <v>89</v>
      </c>
      <c r="AC67" s="153">
        <v>549.20000000000005</v>
      </c>
      <c r="AD67" s="36"/>
      <c r="AE67" s="37"/>
      <c r="AF67" s="36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</row>
    <row r="68" spans="1:180" ht="15" customHeight="1" x14ac:dyDescent="0.35">
      <c r="A68" s="1"/>
      <c r="B68" s="75"/>
      <c r="C68" s="75"/>
      <c r="D68" s="98"/>
      <c r="E68" s="75"/>
      <c r="F68" s="75"/>
      <c r="G68" s="75"/>
      <c r="H68" s="75"/>
      <c r="I68" s="75"/>
      <c r="J68" s="75"/>
      <c r="K68" s="75"/>
      <c r="L68" s="98"/>
      <c r="M68" s="75"/>
      <c r="N68" s="75"/>
      <c r="O68" s="98"/>
      <c r="P68" s="75"/>
      <c r="Q68" s="75"/>
      <c r="R68" s="75"/>
      <c r="S68" s="75"/>
      <c r="T68" s="75"/>
      <c r="U68" s="75"/>
      <c r="V68" s="75"/>
      <c r="W68" s="98"/>
      <c r="X68" s="1"/>
      <c r="Y68" s="1"/>
      <c r="Z68" s="1"/>
      <c r="AA68" s="154" t="s">
        <v>139</v>
      </c>
      <c r="AC68" s="155">
        <v>541.6</v>
      </c>
      <c r="AD68" s="36"/>
      <c r="AE68" s="37"/>
      <c r="AF68" s="36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</row>
    <row r="69" spans="1:180" ht="15.5" x14ac:dyDescent="0.35">
      <c r="A69" s="1"/>
      <c r="B69" s="58"/>
      <c r="C69" s="59" t="s">
        <v>3</v>
      </c>
      <c r="D69" s="68" t="s">
        <v>4</v>
      </c>
      <c r="E69" s="60" t="s">
        <v>5</v>
      </c>
      <c r="F69" s="60" t="s">
        <v>6</v>
      </c>
      <c r="G69" s="60" t="s">
        <v>7</v>
      </c>
      <c r="H69" s="60" t="s">
        <v>8</v>
      </c>
      <c r="I69" s="60" t="s">
        <v>9</v>
      </c>
      <c r="J69" s="60" t="s">
        <v>10</v>
      </c>
      <c r="K69" s="60" t="s">
        <v>11</v>
      </c>
      <c r="L69" s="69" t="s">
        <v>12</v>
      </c>
      <c r="M69" s="58"/>
      <c r="N69" s="59" t="s">
        <v>13</v>
      </c>
      <c r="O69" s="68" t="s">
        <v>4</v>
      </c>
      <c r="P69" s="60" t="s">
        <v>5</v>
      </c>
      <c r="Q69" s="60" t="s">
        <v>6</v>
      </c>
      <c r="R69" s="60" t="s">
        <v>7</v>
      </c>
      <c r="S69" s="60" t="s">
        <v>8</v>
      </c>
      <c r="T69" s="60" t="s">
        <v>9</v>
      </c>
      <c r="U69" s="60" t="s">
        <v>10</v>
      </c>
      <c r="V69" s="60" t="s">
        <v>11</v>
      </c>
      <c r="W69" s="69" t="s">
        <v>12</v>
      </c>
      <c r="X69" s="1"/>
      <c r="Y69" s="1"/>
      <c r="Z69" s="1"/>
      <c r="AA69" t="s">
        <v>147</v>
      </c>
      <c r="AC69" s="153">
        <v>541.1</v>
      </c>
      <c r="AD69" s="36"/>
      <c r="AE69" s="37"/>
      <c r="AF69" s="36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</row>
    <row r="70" spans="1:180" ht="15.5" x14ac:dyDescent="0.35">
      <c r="A70" s="1"/>
      <c r="B70" s="63">
        <v>1</v>
      </c>
      <c r="C70" s="152" t="s">
        <v>89</v>
      </c>
      <c r="D70" s="125">
        <f>SUM(AC16)</f>
        <v>542</v>
      </c>
      <c r="E70" s="65">
        <v>3</v>
      </c>
      <c r="F70" s="65" t="str">
        <f>IF(AND(D72="NCR",D70="NCR"),"V",IF(AND(D72="NCR",D70="BYE"),"V",IF(AND(D72="BYE",D70="NCR"),"V",IF(AND(D72="BYE",D70="BYE"),"V",IF(D70&gt;D72,"W",IF(D70&lt;D72,"L","D"))))))</f>
        <v>W</v>
      </c>
      <c r="G70" s="65">
        <f>IF(F70="w",'RD6'!G70+1,'RD6'!G70)</f>
        <v>4</v>
      </c>
      <c r="H70" s="65">
        <f>IF(F70="d",'RD6'!H70+1,'RD6'!H70)</f>
        <v>0</v>
      </c>
      <c r="I70" s="65">
        <f>IF(OR(F70="l","ncr"),'RD6'!I70+1,'RD6'!I70)</f>
        <v>3</v>
      </c>
      <c r="J70" s="65">
        <f>IF(F70="w",'RD6'!J70+2,IF(F70="d",'RD6'!J70+1,'RD6'!J70))</f>
        <v>8</v>
      </c>
      <c r="K70" s="65">
        <f>D70+'RD6'!K70</f>
        <v>3794</v>
      </c>
      <c r="L70" s="66">
        <v>3</v>
      </c>
      <c r="M70" s="63">
        <v>1</v>
      </c>
      <c r="N70" t="s">
        <v>110</v>
      </c>
      <c r="O70" s="125">
        <f>SUM(AC31)</f>
        <v>530</v>
      </c>
      <c r="P70" s="65">
        <v>3</v>
      </c>
      <c r="Q70" s="65" t="str">
        <f>IF(AND(O72="NCR",O70="NCR"),"V",IF(AND(O72="NCR",O70="BYE"),"V",IF(AND(O72="BYE",O70="NCR"),"V",IF(AND(O72="BYE",O70="BYE"),"V",IF(O70&gt;O72,"W",IF(O70&lt;O72,"L","D"))))))</f>
        <v>W</v>
      </c>
      <c r="R70" s="65">
        <f>IF(Q70="w",'RD6'!R70+1,'RD6'!R70)</f>
        <v>5</v>
      </c>
      <c r="S70" s="65">
        <f>IF(Q70="d",'RD6'!S70+1,'RD6'!S70)</f>
        <v>0</v>
      </c>
      <c r="T70" s="65">
        <f>IF(OR(Q70="l","ncr"),'RD6'!T70+1,'RD6'!T70)</f>
        <v>2</v>
      </c>
      <c r="U70" s="65">
        <f>IF(Q70="w",'RD6'!U70+2,IF(Q70="d",'RD6'!U70+1,'RD6'!U70))</f>
        <v>10</v>
      </c>
      <c r="V70" s="65">
        <f>O70+'RD6'!V70</f>
        <v>3678</v>
      </c>
      <c r="W70" s="66">
        <v>1</v>
      </c>
      <c r="X70" s="1"/>
      <c r="Y70" s="1"/>
      <c r="Z70" s="1"/>
      <c r="AA70" s="152" t="s">
        <v>110</v>
      </c>
      <c r="AC70" s="153">
        <v>519.4</v>
      </c>
      <c r="AD70" s="36"/>
      <c r="AE70" s="36"/>
      <c r="AF70" s="36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</row>
    <row r="71" spans="1:180" ht="15.5" x14ac:dyDescent="0.35">
      <c r="A71" s="1"/>
      <c r="B71" s="63">
        <v>2</v>
      </c>
      <c r="C71" t="s">
        <v>145</v>
      </c>
      <c r="D71" s="125">
        <f>SUM(AC21)</f>
        <v>546</v>
      </c>
      <c r="E71" s="65">
        <v>5</v>
      </c>
      <c r="F71" s="65" t="str">
        <f>IF(AND(D74="NCR",D71="NCR"),"V",IF(AND(D74="NCR",D71="BYE"),"V",IF(AND(D74="BYE",D71="NCR"),"V",IF(AND(D74="BYE",D71="BYE"),"V",IF(D71&gt;D74,"W",IF(D71&lt;D74,"L","D"))))))</f>
        <v>W</v>
      </c>
      <c r="G71" s="65">
        <f>IF(F71="w",'RD6'!G71+1,'RD6'!G71)</f>
        <v>4</v>
      </c>
      <c r="H71" s="65">
        <f>IF(F71="d",'RD6'!H71+1,'RD6'!H71)</f>
        <v>1</v>
      </c>
      <c r="I71" s="65">
        <f>IF(OR(F71="l","ncr"),'RD6'!I71+1,'RD6'!I71)</f>
        <v>2</v>
      </c>
      <c r="J71" s="65">
        <f>IF(F71="w",'RD6'!J71+2,IF(F71="d",'RD6'!J71+1,'RD6'!J71))</f>
        <v>9</v>
      </c>
      <c r="K71" s="65">
        <f>D71+'RD6'!K71</f>
        <v>3809</v>
      </c>
      <c r="L71" s="66">
        <v>2</v>
      </c>
      <c r="M71" s="63">
        <v>2</v>
      </c>
      <c r="N71" t="s">
        <v>141</v>
      </c>
      <c r="O71" s="125">
        <f>SUM(AC36)</f>
        <v>520</v>
      </c>
      <c r="P71" s="65">
        <v>5</v>
      </c>
      <c r="Q71" s="65" t="str">
        <f>IF(AND(O74="NCR",O71="NCR"),"V",IF(AND(O74="NCR",O71="BYE"),"V",IF(AND(O74="BYE",O71="NCR"),"V",IF(AND(O74="BYE",O71="BYE"),"V",IF(O71&gt;O74,"W",IF(O71&lt;O74,"L","D"))))))</f>
        <v>W</v>
      </c>
      <c r="R71" s="65">
        <f>IF(Q71="w",'RD6'!R71+1,'RD6'!R71)</f>
        <v>4</v>
      </c>
      <c r="S71" s="65">
        <f>IF(Q71="d",'RD6'!S71+1,'RD6'!S71)</f>
        <v>0</v>
      </c>
      <c r="T71" s="65">
        <f>IF(OR(Q71="l","ncr"),'RD6'!T71+1,'RD6'!T71)</f>
        <v>3</v>
      </c>
      <c r="U71" s="65">
        <f>IF(Q71="w",'RD6'!U71+2,IF(Q71="d",'RD6'!U71+1,'RD6'!U71))</f>
        <v>8</v>
      </c>
      <c r="V71" s="65">
        <f>O71+'RD6'!V71</f>
        <v>3447</v>
      </c>
      <c r="W71" s="66">
        <v>3</v>
      </c>
      <c r="X71" s="1"/>
      <c r="Y71" s="1"/>
      <c r="Z71" s="1"/>
      <c r="AA71" t="s">
        <v>141</v>
      </c>
      <c r="AC71" s="153">
        <v>517.20000000000005</v>
      </c>
      <c r="AD71" s="36"/>
      <c r="AE71" s="34"/>
      <c r="AF71" s="34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</row>
    <row r="72" spans="1:180" ht="15.5" x14ac:dyDescent="0.35">
      <c r="A72" s="1"/>
      <c r="B72" s="63">
        <v>3</v>
      </c>
      <c r="C72" t="s">
        <v>68</v>
      </c>
      <c r="D72" s="125" t="s">
        <v>49</v>
      </c>
      <c r="E72" s="65">
        <v>1</v>
      </c>
      <c r="F72" s="65" t="str">
        <f>IF(AND(D70="NCR",D72="NCR"),"V",IF(AND(D70="NCR",D72="BYE"),"V",IF(AND(D70="BYE",D72="NCR"),"V",IF(AND(D70="BYE",D72="BYE"),"V",IF(D72&gt;D70,"W",IF(D72&lt;D70,"L","D"))))))</f>
        <v>L</v>
      </c>
      <c r="G72" s="65">
        <f>IF(F72="w",'RD6'!G72+1,'RD6'!G72)</f>
        <v>0</v>
      </c>
      <c r="H72" s="65">
        <f>IF(F72="d",'RD6'!H72+1,'RD6'!H72)</f>
        <v>0</v>
      </c>
      <c r="I72" s="65">
        <f>IF(OR(F72="l","ncr"),'RD6'!I72+1,'RD6'!I72)</f>
        <v>7</v>
      </c>
      <c r="J72" s="65">
        <f>IF(F72="w",'RD6'!J72+2,IF(F72="d",'RD6'!J72+1,'RD6'!J72))</f>
        <v>0</v>
      </c>
      <c r="K72" s="65">
        <f>D72+'RD6'!K72</f>
        <v>0</v>
      </c>
      <c r="L72" s="66">
        <v>5</v>
      </c>
      <c r="M72" s="63">
        <v>3</v>
      </c>
      <c r="N72" s="152" t="s">
        <v>28</v>
      </c>
      <c r="O72" s="125">
        <f>SUM(AC41)</f>
        <v>514</v>
      </c>
      <c r="P72" s="65">
        <v>1</v>
      </c>
      <c r="Q72" s="65" t="str">
        <f>IF(AND(O70="NCR",O72="NCR"),"V",IF(AND(O70="NCR",O72="BYE"),"V",IF(AND(O70="BYE",O72="NCR"),"V",IF(AND(O70="BYE",O72="BYE"),"V",IF(O72&gt;O70,"W",IF(O72&lt;O70,"L","D"))))))</f>
        <v>L</v>
      </c>
      <c r="R72" s="65">
        <f>IF(Q72="w",'RD6'!R72+1,'RD6'!R72)</f>
        <v>4</v>
      </c>
      <c r="S72" s="65">
        <f>IF(Q72="d",'RD6'!S72+1,'RD6'!S72)</f>
        <v>0</v>
      </c>
      <c r="T72" s="65">
        <f>IF(OR(Q72="l","ncr"),'RD6'!T72+1,'RD6'!T72)</f>
        <v>3</v>
      </c>
      <c r="U72" s="65">
        <f>IF(Q72="w",'RD6'!U72+2,IF(Q72="d",'RD6'!U72+1,'RD6'!U72))</f>
        <v>8</v>
      </c>
      <c r="V72" s="65">
        <f>O72+'RD6'!V72</f>
        <v>3421</v>
      </c>
      <c r="W72" s="66">
        <v>4</v>
      </c>
      <c r="X72" s="1"/>
      <c r="Y72" s="1"/>
      <c r="Z72" s="1"/>
      <c r="AA72" s="152" t="s">
        <v>28</v>
      </c>
      <c r="AC72" s="153">
        <v>516.70000000000005</v>
      </c>
      <c r="AD72" s="36"/>
      <c r="AE72" s="37"/>
      <c r="AF72" s="36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</row>
    <row r="73" spans="1:180" ht="15.5" x14ac:dyDescent="0.35">
      <c r="A73" s="1"/>
      <c r="B73" s="63">
        <v>4</v>
      </c>
      <c r="C73" t="s">
        <v>140</v>
      </c>
      <c r="D73" s="125">
        <v>543</v>
      </c>
      <c r="E73" s="65">
        <v>6</v>
      </c>
      <c r="F73" s="65" t="str">
        <f>IF(AND(D75="NCR",D73="NCR"),"V",IF(AND(D75="NCR",D73="BYE"),"V",IF(AND(D75="BYE",D73="NCR"),"V",IF(AND(D75="BYE",D73="BYE"),"V",IF(D73&gt;D75,"W",IF(D73&lt;D75,"L","D"))))))</f>
        <v>W</v>
      </c>
      <c r="G73" s="65">
        <f>IF(F73="w",'RD6'!G73+1,'RD6'!G73)</f>
        <v>7</v>
      </c>
      <c r="H73" s="65">
        <f>IF(F73="d",'RD6'!H73+1,'RD6'!H73)</f>
        <v>0</v>
      </c>
      <c r="I73" s="65">
        <f>IF(OR(F73="l","ncr"),'RD6'!I73+1,'RD6'!I73)</f>
        <v>0</v>
      </c>
      <c r="J73" s="65">
        <f>IF(F73="w",'RD6'!J73+2,IF(F73="d",'RD6'!J73+1,'RD6'!J73))</f>
        <v>14</v>
      </c>
      <c r="K73" s="65">
        <f>D73+'RD6'!K73</f>
        <v>3820</v>
      </c>
      <c r="L73" s="66">
        <v>1</v>
      </c>
      <c r="M73" s="63">
        <v>4</v>
      </c>
      <c r="N73" t="s">
        <v>146</v>
      </c>
      <c r="O73" s="125">
        <f>SUM(AC46)</f>
        <v>520</v>
      </c>
      <c r="P73" s="65">
        <v>6</v>
      </c>
      <c r="Q73" s="65" t="str">
        <f>IF(AND(O75="NCR",O73="NCR"),"V",IF(AND(O75="NCR",O73="BYE"),"V",IF(AND(O75="BYE",O73="NCR"),"V",IF(AND(O75="BYE",O73="BYE"),"V",IF(O73&gt;O75,"W",IF(O73&lt;O75,"L","D"))))))</f>
        <v>W</v>
      </c>
      <c r="R73" s="65">
        <f>IF(Q73="w",'RD6'!R73+1,'RD6'!R73)</f>
        <v>4</v>
      </c>
      <c r="S73" s="65">
        <f>IF(Q73="d",'RD6'!S73+1,'RD6'!S73)</f>
        <v>1</v>
      </c>
      <c r="T73" s="65">
        <f>IF(OR(Q73="l","ncr"),'RD6'!T73+1,'RD6'!T73)</f>
        <v>2</v>
      </c>
      <c r="U73" s="65">
        <f>IF(Q73="w",'RD6'!U73+2,IF(Q73="d",'RD6'!U73+1,'RD6'!U73))</f>
        <v>9</v>
      </c>
      <c r="V73" s="65">
        <f>O73+'RD6'!V73</f>
        <v>3600</v>
      </c>
      <c r="W73" s="66">
        <v>2</v>
      </c>
      <c r="X73" s="1"/>
      <c r="Y73" s="1"/>
      <c r="Z73" s="1"/>
      <c r="AA73" t="s">
        <v>148</v>
      </c>
      <c r="AC73" s="153">
        <v>510.1</v>
      </c>
      <c r="AD73" s="36"/>
      <c r="AE73" s="37"/>
      <c r="AF73" s="36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</row>
    <row r="74" spans="1:180" ht="15.5" x14ac:dyDescent="0.35">
      <c r="A74" s="1"/>
      <c r="B74" s="63">
        <v>5</v>
      </c>
      <c r="C74" t="s">
        <v>69</v>
      </c>
      <c r="D74" s="125" t="s">
        <v>49</v>
      </c>
      <c r="E74" s="65">
        <v>2</v>
      </c>
      <c r="F74" s="65" t="str">
        <f>IF(AND(D71="NCR",D74="NCR"),"V",IF(AND(D71="NCR",D74="BYE"),"V",IF(AND(D71="BYE",D74="NCR"),"V",IF(AND(D71="BYE",D74="BYE"),"V",IF(D74&gt;D71,"W",IF(D74&lt;D71,"L","D"))))))</f>
        <v>L</v>
      </c>
      <c r="G74" s="65">
        <f>IF(F74="w",'RD6'!G74+1,'RD6'!G74)</f>
        <v>0</v>
      </c>
      <c r="H74" s="65">
        <f>IF(F74="d",'RD6'!H74+1,'RD6'!H74)</f>
        <v>0</v>
      </c>
      <c r="I74" s="65">
        <f>IF(OR(F74="l","ncr"),'RD6'!I74+1,'RD6'!I74)</f>
        <v>7</v>
      </c>
      <c r="J74" s="65">
        <f>IF(F74="w",'RD6'!J74+2,IF(F74="d",'RD6'!J74+1,'RD6'!J74))</f>
        <v>0</v>
      </c>
      <c r="K74" s="65">
        <f>D74+'RD6'!K74</f>
        <v>0</v>
      </c>
      <c r="L74" s="66">
        <v>3</v>
      </c>
      <c r="M74" s="63">
        <v>5</v>
      </c>
      <c r="N74" s="152" t="s">
        <v>143</v>
      </c>
      <c r="O74" s="125">
        <v>496</v>
      </c>
      <c r="P74" s="65">
        <v>2</v>
      </c>
      <c r="Q74" s="65" t="str">
        <f>IF(AND(O71="NCR",O74="NCR"),"V",IF(AND(O71="NCR",O74="BYE"),"V",IF(AND(O71="BYE",O74="NCR"),"V",IF(AND(O71="BYE",O74="BYE"),"V",IF(O74&gt;O71,"W",IF(O74&lt;O71,"L","D"))))))</f>
        <v>L</v>
      </c>
      <c r="R74" s="65">
        <f>IF(Q74="w",'RD6'!R74+1,'RD6'!R74)</f>
        <v>1</v>
      </c>
      <c r="S74" s="65">
        <f>IF(Q74="d",'RD6'!S74+1,'RD6'!S74)</f>
        <v>1</v>
      </c>
      <c r="T74" s="65">
        <f>IF(OR(Q74="l","ncr"),'RD6'!T74+1,'RD6'!T74)</f>
        <v>5</v>
      </c>
      <c r="U74" s="65">
        <f>IF(Q74="w",'RD6'!U74+2,IF(Q74="d",'RD6'!U74+1,'RD6'!U74))</f>
        <v>3</v>
      </c>
      <c r="V74" s="65">
        <f>O74+'RD6'!V74</f>
        <v>3502</v>
      </c>
      <c r="W74" s="66">
        <v>6</v>
      </c>
      <c r="X74" s="1"/>
      <c r="Y74" s="1"/>
      <c r="Z74" s="1"/>
      <c r="AA74" s="152" t="s">
        <v>149</v>
      </c>
      <c r="AC74" s="153">
        <v>508.1</v>
      </c>
      <c r="AD74" s="36"/>
      <c r="AE74" s="37"/>
      <c r="AF74" s="36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</row>
    <row r="75" spans="1:180" ht="15.5" x14ac:dyDescent="0.35">
      <c r="A75" s="1"/>
      <c r="B75" s="127">
        <v>6</v>
      </c>
      <c r="C75" t="s">
        <v>70</v>
      </c>
      <c r="D75" s="126">
        <v>541</v>
      </c>
      <c r="E75" s="129">
        <v>4</v>
      </c>
      <c r="F75" s="129" t="str">
        <f>IF(AND(D73="NCR",D75="NCR"),"V",IF(AND(D73="NCR",D75="BYE"),"V",IF(AND(D73="BYE",D75="NCR"),"V",IF(AND(D73="BYE",D75="BYE"),"V",IF(D75&gt;D73,"W",IF(D75&lt;D73,"L","D"))))))</f>
        <v>L</v>
      </c>
      <c r="G75" s="129">
        <f>IF(F75="w",'RD6'!G75+1,'RD6'!G75)</f>
        <v>1</v>
      </c>
      <c r="H75" s="129">
        <f>IF(F75="d",'RD6'!H75+1,'RD6'!H75)</f>
        <v>1</v>
      </c>
      <c r="I75" s="129">
        <f>IF(OR(F75="l","ncr"),'RD6'!I75+1,'RD6'!I75)</f>
        <v>5</v>
      </c>
      <c r="J75" s="129">
        <f>IF(F75="w",'RD6'!J75+2,IF(F75="d",'RD6'!J75+1,'RD6'!J75))</f>
        <v>3</v>
      </c>
      <c r="K75" s="129">
        <f>D75+'RD6'!K75</f>
        <v>2172</v>
      </c>
      <c r="L75" s="130">
        <v>4</v>
      </c>
      <c r="M75" s="127">
        <v>6</v>
      </c>
      <c r="N75" t="s">
        <v>144</v>
      </c>
      <c r="O75" s="126">
        <v>486</v>
      </c>
      <c r="P75" s="129">
        <v>4</v>
      </c>
      <c r="Q75" s="129" t="str">
        <f>IF(AND(O73="NCR",O75="NCR"),"V",IF(AND(O73="NCR",O75="BYE"),"V",IF(AND(O73="BYE",O75="NCR"),"V",IF(AND(O73="BYE",O75="BYE"),"V",IF(O75&gt;O73,"W",IF(O75&lt;O73,"L","D"))))))</f>
        <v>L</v>
      </c>
      <c r="R75" s="129">
        <f>IF(Q75="w",'RD6'!R75+1,'RD6'!R75)</f>
        <v>2</v>
      </c>
      <c r="S75" s="129">
        <f>IF(Q75="d",'RD6'!S75+1,'RD6'!S75)</f>
        <v>0</v>
      </c>
      <c r="T75" s="129">
        <f>IF(OR(Q75="l","ncr"),'RD6'!T75+1,'RD6'!T75)</f>
        <v>5</v>
      </c>
      <c r="U75" s="129">
        <f>IF(Q75="w",'RD6'!U75+2,IF(Q75="d",'RD6'!U75+1,'RD6'!U75))</f>
        <v>4</v>
      </c>
      <c r="V75" s="129">
        <f>O75+'RD6'!V75</f>
        <v>3412</v>
      </c>
      <c r="W75" s="130">
        <v>5</v>
      </c>
      <c r="X75" s="1"/>
      <c r="Y75" s="156" t="s">
        <v>150</v>
      </c>
      <c r="Z75" s="1"/>
      <c r="AA75" t="s">
        <v>144</v>
      </c>
      <c r="AC75" s="153">
        <v>474</v>
      </c>
      <c r="AD75" s="36"/>
      <c r="AE75" s="36"/>
      <c r="AF75" s="36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</row>
    <row r="76" spans="1:180" ht="15.5" x14ac:dyDescent="0.35">
      <c r="A76" s="1"/>
      <c r="B76" s="67"/>
      <c r="C76" s="55"/>
      <c r="D76" s="67"/>
      <c r="E76" s="67"/>
      <c r="F76" s="67"/>
      <c r="G76" s="67"/>
      <c r="H76" s="67"/>
      <c r="I76" s="67"/>
      <c r="J76" s="67"/>
      <c r="K76" s="67"/>
      <c r="L76" s="99"/>
      <c r="M76" s="99"/>
      <c r="N76" s="120" t="s">
        <v>49</v>
      </c>
      <c r="O76" s="99"/>
      <c r="P76" s="99"/>
      <c r="Q76" s="99"/>
      <c r="R76" s="99"/>
      <c r="S76" s="99"/>
      <c r="T76" s="99"/>
      <c r="U76" s="99"/>
      <c r="V76" s="99"/>
      <c r="W76" s="99"/>
      <c r="X76" s="1"/>
      <c r="AD76" s="36"/>
      <c r="AE76" s="34"/>
      <c r="AF76" s="34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</row>
    <row r="77" spans="1:180" ht="15.5" x14ac:dyDescent="0.35">
      <c r="A77" s="1"/>
      <c r="B77" s="67"/>
      <c r="C77" s="120"/>
      <c r="D77" s="142"/>
      <c r="E77" s="67"/>
      <c r="F77" s="67"/>
      <c r="G77" s="67"/>
      <c r="H77" s="67"/>
      <c r="I77" s="67"/>
      <c r="J77" s="67"/>
      <c r="K77" s="67"/>
      <c r="L77" s="99"/>
      <c r="M77" s="67"/>
      <c r="N77" s="120"/>
      <c r="O77" s="99"/>
      <c r="P77" s="67"/>
      <c r="Q77" s="67"/>
      <c r="R77" s="67"/>
      <c r="S77" s="67"/>
      <c r="T77" s="67"/>
      <c r="U77" s="67"/>
      <c r="V77" s="67"/>
      <c r="W77" s="99"/>
      <c r="X77" s="1"/>
      <c r="AD77" s="36"/>
      <c r="AE77" s="37"/>
      <c r="AF77" s="36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</row>
    <row r="78" spans="1:180" ht="15.5" x14ac:dyDescent="0.35">
      <c r="A78" s="1"/>
      <c r="B78" s="67"/>
      <c r="C78" s="120"/>
      <c r="D78" s="142"/>
      <c r="E78" s="67"/>
      <c r="F78" s="67"/>
      <c r="G78" s="67"/>
      <c r="H78" s="67"/>
      <c r="I78" s="67"/>
      <c r="J78" s="67"/>
      <c r="K78" s="67"/>
      <c r="L78" s="99"/>
      <c r="M78" s="67"/>
      <c r="N78" s="120"/>
      <c r="O78" s="99"/>
      <c r="P78" s="67"/>
      <c r="Q78" s="67"/>
      <c r="R78" s="67"/>
      <c r="S78" s="67"/>
      <c r="T78" s="67"/>
      <c r="U78" s="67"/>
      <c r="V78" s="67"/>
      <c r="W78" s="99"/>
      <c r="X78" s="1"/>
      <c r="Y78" s="1"/>
      <c r="Z78" s="1"/>
      <c r="AA78" s="34"/>
      <c r="AB78" s="35"/>
      <c r="AC78" s="36"/>
      <c r="AD78" s="36"/>
      <c r="AE78" s="37"/>
      <c r="AF78" s="36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</row>
    <row r="79" spans="1:180" ht="15.5" x14ac:dyDescent="0.35">
      <c r="A79" s="1"/>
      <c r="B79" s="67"/>
      <c r="C79" s="120"/>
      <c r="D79" s="142"/>
      <c r="E79" s="67"/>
      <c r="F79" s="67"/>
      <c r="G79" s="67"/>
      <c r="H79" s="67"/>
      <c r="I79" s="67"/>
      <c r="J79" s="67"/>
      <c r="K79" s="67"/>
      <c r="L79" s="99"/>
      <c r="M79" s="67"/>
      <c r="N79" s="120"/>
      <c r="O79" s="99"/>
      <c r="P79" s="67"/>
      <c r="Q79" s="67"/>
      <c r="R79" s="67"/>
      <c r="S79" s="67"/>
      <c r="T79" s="67"/>
      <c r="U79" s="67"/>
      <c r="V79" s="67"/>
      <c r="W79" s="99"/>
      <c r="X79" s="1"/>
      <c r="Y79" s="1"/>
      <c r="Z79" s="1"/>
      <c r="AA79" s="34"/>
      <c r="AB79" s="35"/>
      <c r="AC79" s="36"/>
      <c r="AD79" s="36"/>
      <c r="AE79" s="37"/>
      <c r="AF79" s="36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</row>
    <row r="80" spans="1:180" ht="15.5" x14ac:dyDescent="0.35">
      <c r="A80" s="1"/>
      <c r="B80" s="67"/>
      <c r="C80" s="120"/>
      <c r="D80" s="142"/>
      <c r="E80" s="67"/>
      <c r="F80" s="67"/>
      <c r="G80" s="67"/>
      <c r="H80" s="67"/>
      <c r="I80" s="67"/>
      <c r="J80" s="67"/>
      <c r="K80" s="67"/>
      <c r="L80" s="99"/>
      <c r="M80" s="67"/>
      <c r="N80" s="120"/>
      <c r="O80" s="99"/>
      <c r="P80" s="67"/>
      <c r="Q80" s="67"/>
      <c r="R80" s="67"/>
      <c r="S80" s="67"/>
      <c r="T80" s="67"/>
      <c r="U80" s="67"/>
      <c r="V80" s="67"/>
      <c r="W80" s="99"/>
      <c r="X80" s="1"/>
      <c r="Y80" s="1"/>
      <c r="Z80" s="1"/>
      <c r="AA80" s="36"/>
      <c r="AB80" s="38"/>
      <c r="AC80" s="36"/>
      <c r="AD80" s="36"/>
      <c r="AE80" s="36"/>
      <c r="AF80" s="36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</row>
    <row r="81" spans="1:180" ht="15.5" x14ac:dyDescent="0.35">
      <c r="A81" s="1"/>
      <c r="B81" s="67"/>
      <c r="C81" s="120"/>
      <c r="D81" s="142"/>
      <c r="E81" s="67"/>
      <c r="F81" s="67"/>
      <c r="G81" s="67"/>
      <c r="H81" s="67"/>
      <c r="I81" s="67"/>
      <c r="J81" s="67"/>
      <c r="K81" s="67"/>
      <c r="L81" s="99"/>
      <c r="M81" s="67"/>
      <c r="N81" s="120"/>
      <c r="O81" s="99"/>
      <c r="P81" s="67"/>
      <c r="Q81" s="67"/>
      <c r="R81" s="67"/>
      <c r="S81" s="67"/>
      <c r="T81" s="67"/>
      <c r="U81" s="67"/>
      <c r="V81" s="67"/>
      <c r="W81" s="99"/>
      <c r="X81" s="1"/>
      <c r="Y81" s="1"/>
      <c r="Z81" s="1"/>
      <c r="AA81" s="36"/>
      <c r="AB81" s="38"/>
      <c r="AC81" s="36"/>
      <c r="AD81" s="36"/>
      <c r="AE81" s="34"/>
      <c r="AF81" s="34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</row>
    <row r="82" spans="1:180" ht="15.5" x14ac:dyDescent="0.35">
      <c r="A82" s="1"/>
      <c r="B82" s="67"/>
      <c r="C82" s="120"/>
      <c r="D82" s="142"/>
      <c r="E82" s="67"/>
      <c r="F82" s="67"/>
      <c r="G82" s="67"/>
      <c r="H82" s="67"/>
      <c r="I82" s="67"/>
      <c r="J82" s="67"/>
      <c r="K82" s="67"/>
      <c r="L82" s="99"/>
      <c r="M82" s="67"/>
      <c r="N82" s="120"/>
      <c r="O82" s="99"/>
      <c r="P82" s="67"/>
      <c r="Q82" s="67"/>
      <c r="R82" s="67"/>
      <c r="S82" s="67"/>
      <c r="T82" s="67"/>
      <c r="U82" s="67"/>
      <c r="V82" s="67"/>
      <c r="W82" s="99"/>
      <c r="X82" s="1"/>
      <c r="Y82" s="1"/>
      <c r="Z82" s="1"/>
      <c r="AA82" s="34"/>
      <c r="AB82" s="35"/>
      <c r="AC82" s="36"/>
      <c r="AD82" s="36"/>
      <c r="AE82" s="37"/>
      <c r="AF82" s="36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</row>
    <row r="83" spans="1:180" ht="15.5" x14ac:dyDescent="0.35">
      <c r="A83" s="1"/>
      <c r="B83" s="5"/>
      <c r="C83" s="95"/>
      <c r="D83" s="52"/>
      <c r="E83" s="5"/>
      <c r="F83" s="5"/>
      <c r="G83" s="5"/>
      <c r="H83" s="5"/>
      <c r="I83" s="5"/>
      <c r="J83" s="5"/>
      <c r="K83" s="53"/>
      <c r="L83" s="36"/>
      <c r="M83" s="5"/>
      <c r="N83" s="39"/>
      <c r="O83" s="36"/>
      <c r="P83" s="5"/>
      <c r="Q83" s="5"/>
      <c r="R83" s="5"/>
      <c r="S83" s="5"/>
      <c r="T83" s="5"/>
      <c r="U83" s="5"/>
      <c r="V83" s="5"/>
      <c r="W83" s="36"/>
      <c r="X83" s="1"/>
      <c r="Y83" s="1"/>
      <c r="Z83" s="1"/>
      <c r="AA83" s="1"/>
      <c r="AB83" s="1"/>
      <c r="AC83" s="36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</row>
    <row r="84" spans="1:180" ht="15.5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34"/>
      <c r="AB84" s="35"/>
      <c r="AC84" s="36"/>
      <c r="AD84" s="36"/>
      <c r="AE84" s="37"/>
      <c r="AF84" s="36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</row>
    <row r="85" spans="1:180" ht="15.5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34"/>
      <c r="AB85" s="38"/>
      <c r="AC85" s="36"/>
      <c r="AD85" s="36"/>
      <c r="AE85" s="36"/>
      <c r="AF85" s="36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</row>
    <row r="86" spans="1:180" ht="15.5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36"/>
      <c r="AB86" s="38"/>
      <c r="AC86" s="36"/>
      <c r="AD86" s="36"/>
      <c r="AE86" s="34"/>
      <c r="AF86" s="34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</row>
    <row r="87" spans="1:180" ht="15.5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43"/>
      <c r="AB87" s="41"/>
      <c r="AC87" s="41"/>
      <c r="AD87" s="41"/>
      <c r="AE87" s="41"/>
      <c r="AF87" s="36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</row>
    <row r="88" spans="1:180" ht="15.5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43"/>
      <c r="AB88" s="41"/>
      <c r="AC88" s="41"/>
      <c r="AD88" s="41"/>
      <c r="AE88" s="41"/>
      <c r="AF88" s="36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</row>
    <row r="89" spans="1:180" ht="15.5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43"/>
      <c r="AB89" s="41"/>
      <c r="AC89" s="41"/>
      <c r="AD89" s="41"/>
      <c r="AE89" s="41"/>
      <c r="AF89" s="36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</row>
    <row r="90" spans="1:180" ht="15.5" x14ac:dyDescent="0.3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34"/>
      <c r="AB90" s="38"/>
      <c r="AC90" s="36"/>
      <c r="AD90" s="36"/>
      <c r="AE90" s="36"/>
      <c r="AF90" s="36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</row>
    <row r="91" spans="1:180" ht="13" x14ac:dyDescent="0.25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36"/>
      <c r="AB91" s="38"/>
      <c r="AC91" s="36"/>
      <c r="AD91" s="36"/>
      <c r="AE91" s="34"/>
      <c r="AF91" s="34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  <c r="BI91" s="27"/>
      <c r="BJ91" s="27"/>
      <c r="BK91" s="27"/>
      <c r="BL91" s="27"/>
      <c r="BM91" s="27"/>
      <c r="BN91" s="27"/>
      <c r="BO91" s="27"/>
      <c r="BP91" s="27"/>
      <c r="BQ91" s="27"/>
      <c r="BR91" s="27"/>
      <c r="BS91" s="27"/>
      <c r="BT91" s="27"/>
      <c r="BU91" s="27"/>
      <c r="BV91" s="27"/>
      <c r="BW91" s="27"/>
      <c r="BX91" s="27"/>
      <c r="BY91" s="27"/>
      <c r="BZ91" s="27"/>
      <c r="CA91" s="27"/>
      <c r="CB91" s="27"/>
      <c r="CC91" s="27"/>
      <c r="CD91" s="27"/>
      <c r="CE91" s="27"/>
      <c r="CF91" s="27"/>
      <c r="CG91" s="27"/>
      <c r="CH91" s="27"/>
      <c r="CI91" s="11"/>
      <c r="CJ91" s="11"/>
      <c r="CK91" s="11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  <c r="CW91" s="11"/>
      <c r="CX91" s="11"/>
      <c r="CY91" s="11"/>
      <c r="CZ91" s="11"/>
      <c r="DA91" s="11"/>
      <c r="DB91" s="11"/>
      <c r="DC91" s="11"/>
      <c r="DD91" s="11"/>
      <c r="DE91" s="11"/>
      <c r="DF91" s="11"/>
      <c r="DG91" s="11"/>
      <c r="DH91" s="11"/>
      <c r="DI91" s="11"/>
      <c r="DJ91" s="11"/>
      <c r="DK91" s="11"/>
      <c r="DL91" s="11"/>
      <c r="DM91" s="11"/>
      <c r="DN91" s="11"/>
      <c r="DO91" s="11"/>
      <c r="DP91" s="11"/>
      <c r="DQ91" s="11"/>
      <c r="DR91" s="11"/>
      <c r="DS91" s="11"/>
      <c r="DT91" s="11"/>
      <c r="DU91" s="11"/>
      <c r="DV91" s="11"/>
      <c r="DW91" s="11"/>
      <c r="DX91" s="11"/>
      <c r="DY91" s="11"/>
      <c r="DZ91" s="11"/>
      <c r="EA91" s="11"/>
      <c r="EB91" s="11"/>
      <c r="EC91" s="11"/>
      <c r="ED91" s="11"/>
      <c r="EE91" s="11"/>
      <c r="EF91" s="11"/>
      <c r="EG91" s="11"/>
      <c r="EH91" s="11"/>
      <c r="EI91" s="11"/>
      <c r="EJ91" s="11"/>
      <c r="EK91" s="11"/>
      <c r="EL91" s="11"/>
      <c r="EM91" s="11"/>
      <c r="EN91" s="11"/>
      <c r="EO91" s="11"/>
      <c r="EP91" s="11"/>
      <c r="EQ91" s="11"/>
      <c r="ER91" s="11"/>
      <c r="ES91" s="11"/>
      <c r="ET91" s="11"/>
      <c r="EU91" s="11"/>
      <c r="EV91" s="11"/>
      <c r="EW91" s="11"/>
      <c r="EX91" s="11"/>
      <c r="EY91" s="11"/>
      <c r="EZ91" s="11"/>
      <c r="FA91" s="11"/>
      <c r="FB91" s="11"/>
      <c r="FC91" s="11"/>
      <c r="FD91" s="11"/>
      <c r="FE91" s="11"/>
      <c r="FF91" s="11"/>
      <c r="FG91" s="11"/>
      <c r="FH91" s="11"/>
      <c r="FI91" s="11"/>
      <c r="FJ91" s="11"/>
      <c r="FK91" s="11"/>
      <c r="FL91" s="11"/>
      <c r="FM91" s="11"/>
      <c r="FN91" s="11"/>
      <c r="FO91" s="11"/>
      <c r="FP91" s="11"/>
      <c r="FQ91" s="11"/>
      <c r="FR91" s="11"/>
      <c r="FS91" s="11"/>
      <c r="FT91" s="11"/>
      <c r="FU91" s="11"/>
      <c r="FV91" s="11"/>
      <c r="FW91" s="11"/>
      <c r="FX91" s="11"/>
    </row>
    <row r="92" spans="1:180" ht="13" x14ac:dyDescent="0.3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43"/>
      <c r="AB92" s="41"/>
      <c r="AC92" s="41"/>
      <c r="AD92" s="41"/>
      <c r="AE92" s="41"/>
      <c r="AF92" s="36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  <c r="BH92" s="27"/>
      <c r="BI92" s="27"/>
      <c r="BJ92" s="27"/>
      <c r="BK92" s="27"/>
      <c r="BL92" s="27"/>
      <c r="BM92" s="27"/>
      <c r="BN92" s="27"/>
      <c r="BO92" s="27"/>
      <c r="BP92" s="27"/>
      <c r="BQ92" s="27"/>
      <c r="BR92" s="27"/>
      <c r="BS92" s="27"/>
      <c r="BT92" s="27"/>
      <c r="BU92" s="27"/>
      <c r="BV92" s="27"/>
      <c r="BW92" s="27"/>
      <c r="BX92" s="27"/>
      <c r="BY92" s="27"/>
      <c r="BZ92" s="27"/>
      <c r="CA92" s="27"/>
      <c r="CB92" s="27"/>
      <c r="CC92" s="27"/>
      <c r="CD92" s="27"/>
      <c r="CE92" s="27"/>
      <c r="CF92" s="27"/>
      <c r="CG92" s="27"/>
      <c r="CH92" s="27"/>
      <c r="CI92" s="11"/>
      <c r="CJ92" s="11"/>
      <c r="CK92" s="11"/>
      <c r="CL92" s="11"/>
      <c r="CM92" s="11"/>
      <c r="CN92" s="11"/>
      <c r="CO92" s="11"/>
      <c r="CP92" s="11"/>
      <c r="CQ92" s="11"/>
      <c r="CR92" s="11"/>
      <c r="CS92" s="11"/>
      <c r="CT92" s="11"/>
      <c r="CU92" s="11"/>
      <c r="CV92" s="11"/>
      <c r="CW92" s="11"/>
      <c r="CX92" s="11"/>
      <c r="CY92" s="11"/>
      <c r="CZ92" s="11"/>
      <c r="DA92" s="11"/>
      <c r="DB92" s="11"/>
      <c r="DC92" s="11"/>
      <c r="DD92" s="11"/>
      <c r="DE92" s="11"/>
      <c r="DF92" s="11"/>
      <c r="DG92" s="11"/>
      <c r="DH92" s="11"/>
      <c r="DI92" s="11"/>
      <c r="DJ92" s="11"/>
      <c r="DK92" s="11"/>
      <c r="DL92" s="11"/>
      <c r="DM92" s="11"/>
      <c r="DN92" s="11"/>
      <c r="DO92" s="11"/>
      <c r="DP92" s="11"/>
      <c r="DQ92" s="11"/>
      <c r="DR92" s="11"/>
      <c r="DS92" s="11"/>
      <c r="DT92" s="11"/>
      <c r="DU92" s="11"/>
      <c r="DV92" s="11"/>
      <c r="DW92" s="11"/>
      <c r="DX92" s="11"/>
      <c r="DY92" s="11"/>
      <c r="DZ92" s="11"/>
      <c r="EA92" s="11"/>
      <c r="EB92" s="11"/>
      <c r="EC92" s="11"/>
      <c r="ED92" s="11"/>
      <c r="EE92" s="11"/>
      <c r="EF92" s="11"/>
      <c r="EG92" s="11"/>
      <c r="EH92" s="11"/>
      <c r="EI92" s="11"/>
      <c r="EJ92" s="11"/>
      <c r="EK92" s="11"/>
      <c r="EL92" s="11"/>
      <c r="EM92" s="11"/>
      <c r="EN92" s="11"/>
      <c r="EO92" s="11"/>
      <c r="EP92" s="11"/>
      <c r="EQ92" s="11"/>
      <c r="ER92" s="11"/>
      <c r="ES92" s="11"/>
      <c r="ET92" s="11"/>
      <c r="EU92" s="11"/>
      <c r="EV92" s="11"/>
      <c r="EW92" s="11"/>
      <c r="EX92" s="11"/>
      <c r="EY92" s="11"/>
      <c r="EZ92" s="11"/>
      <c r="FA92" s="11"/>
      <c r="FB92" s="11"/>
      <c r="FC92" s="11"/>
      <c r="FD92" s="11"/>
      <c r="FE92" s="11"/>
      <c r="FF92" s="11"/>
      <c r="FG92" s="11"/>
      <c r="FH92" s="11"/>
      <c r="FI92" s="11"/>
      <c r="FJ92" s="11"/>
      <c r="FK92" s="11"/>
      <c r="FL92" s="11"/>
      <c r="FM92" s="11"/>
      <c r="FN92" s="11"/>
      <c r="FO92" s="11"/>
      <c r="FP92" s="11"/>
      <c r="FQ92" s="11"/>
      <c r="FR92" s="11"/>
      <c r="FS92" s="11"/>
      <c r="FT92" s="11"/>
      <c r="FU92" s="11"/>
      <c r="FV92" s="11"/>
      <c r="FW92" s="11"/>
      <c r="FX92" s="11"/>
    </row>
    <row r="93" spans="1:180" ht="13" x14ac:dyDescent="0.3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43"/>
      <c r="AB93" s="41"/>
      <c r="AC93" s="41"/>
      <c r="AD93" s="41"/>
      <c r="AE93" s="41"/>
      <c r="AF93" s="36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  <c r="BM93" s="27"/>
      <c r="BN93" s="27"/>
      <c r="BO93" s="27"/>
      <c r="BP93" s="27"/>
      <c r="BQ93" s="27"/>
      <c r="BR93" s="27"/>
      <c r="BS93" s="27"/>
      <c r="BT93" s="27"/>
      <c r="BU93" s="27"/>
      <c r="BV93" s="27"/>
      <c r="BW93" s="27"/>
      <c r="BX93" s="27"/>
      <c r="BY93" s="27"/>
      <c r="BZ93" s="27"/>
      <c r="CA93" s="27"/>
      <c r="CB93" s="27"/>
      <c r="CC93" s="27"/>
      <c r="CD93" s="27"/>
      <c r="CE93" s="27"/>
      <c r="CF93" s="27"/>
      <c r="CG93" s="27"/>
      <c r="CH93" s="27"/>
      <c r="CI93" s="11"/>
      <c r="CJ93" s="11"/>
      <c r="CK93" s="11"/>
      <c r="CL93" s="11"/>
      <c r="CM93" s="11"/>
      <c r="CN93" s="11"/>
      <c r="CO93" s="11"/>
      <c r="CP93" s="11"/>
      <c r="CQ93" s="11"/>
      <c r="CR93" s="11"/>
      <c r="CS93" s="11"/>
      <c r="CT93" s="11"/>
      <c r="CU93" s="11"/>
      <c r="CV93" s="11"/>
      <c r="CW93" s="11"/>
      <c r="CX93" s="11"/>
      <c r="CY93" s="11"/>
      <c r="CZ93" s="11"/>
      <c r="DA93" s="11"/>
      <c r="DB93" s="11"/>
      <c r="DC93" s="11"/>
      <c r="DD93" s="11"/>
      <c r="DE93" s="11"/>
      <c r="DF93" s="11"/>
      <c r="DG93" s="11"/>
      <c r="DH93" s="11"/>
      <c r="DI93" s="11"/>
      <c r="DJ93" s="11"/>
      <c r="DK93" s="11"/>
      <c r="DL93" s="11"/>
      <c r="DM93" s="11"/>
      <c r="DN93" s="11"/>
      <c r="DO93" s="11"/>
      <c r="DP93" s="11"/>
      <c r="DQ93" s="11"/>
      <c r="DR93" s="11"/>
      <c r="DS93" s="11"/>
      <c r="DT93" s="11"/>
      <c r="DU93" s="11"/>
      <c r="DV93" s="11"/>
      <c r="DW93" s="11"/>
      <c r="DX93" s="11"/>
      <c r="DY93" s="11"/>
      <c r="DZ93" s="11"/>
      <c r="EA93" s="11"/>
      <c r="EB93" s="11"/>
      <c r="EC93" s="11"/>
      <c r="ED93" s="11"/>
      <c r="EE93" s="11"/>
      <c r="EF93" s="11"/>
      <c r="EG93" s="11"/>
      <c r="EH93" s="11"/>
      <c r="EI93" s="11"/>
      <c r="EJ93" s="11"/>
      <c r="EK93" s="11"/>
      <c r="EL93" s="11"/>
      <c r="EM93" s="11"/>
      <c r="EN93" s="11"/>
      <c r="EO93" s="11"/>
      <c r="EP93" s="11"/>
      <c r="EQ93" s="11"/>
      <c r="ER93" s="11"/>
      <c r="ES93" s="11"/>
      <c r="ET93" s="11"/>
      <c r="EU93" s="11"/>
      <c r="EV93" s="11"/>
      <c r="EW93" s="11"/>
      <c r="EX93" s="11"/>
      <c r="EY93" s="11"/>
      <c r="EZ93" s="11"/>
      <c r="FA93" s="11"/>
      <c r="FB93" s="11"/>
      <c r="FC93" s="11"/>
      <c r="FD93" s="11"/>
      <c r="FE93" s="11"/>
      <c r="FF93" s="11"/>
      <c r="FG93" s="11"/>
      <c r="FH93" s="11"/>
      <c r="FI93" s="11"/>
      <c r="FJ93" s="11"/>
      <c r="FK93" s="11"/>
      <c r="FL93" s="11"/>
      <c r="FM93" s="11"/>
      <c r="FN93" s="11"/>
      <c r="FO93" s="11"/>
      <c r="FP93" s="11"/>
      <c r="FQ93" s="11"/>
      <c r="FR93" s="11"/>
      <c r="FS93" s="11"/>
      <c r="FT93" s="11"/>
      <c r="FU93" s="11"/>
      <c r="FV93" s="11"/>
      <c r="FW93" s="11"/>
      <c r="FX93" s="11"/>
    </row>
    <row r="94" spans="1:180" ht="13" x14ac:dyDescent="0.3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43"/>
      <c r="AB94" s="41"/>
      <c r="AC94" s="41"/>
      <c r="AD94" s="41"/>
      <c r="AE94" s="41"/>
      <c r="AF94" s="36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  <c r="BO94" s="27"/>
      <c r="BP94" s="27"/>
      <c r="BQ94" s="27"/>
      <c r="BR94" s="27"/>
      <c r="BS94" s="27"/>
      <c r="BT94" s="27"/>
      <c r="BU94" s="27"/>
      <c r="BV94" s="27"/>
      <c r="BW94" s="27"/>
      <c r="BX94" s="27"/>
      <c r="BY94" s="27"/>
      <c r="BZ94" s="27"/>
      <c r="CA94" s="27"/>
      <c r="CB94" s="27"/>
      <c r="CC94" s="27"/>
      <c r="CD94" s="27"/>
      <c r="CE94" s="27"/>
      <c r="CF94" s="27"/>
      <c r="CG94" s="27"/>
      <c r="CH94" s="27"/>
      <c r="CI94" s="11"/>
      <c r="CJ94" s="11"/>
      <c r="CK94" s="11"/>
      <c r="CL94" s="11"/>
      <c r="CM94" s="11"/>
      <c r="CN94" s="11"/>
      <c r="CO94" s="11"/>
      <c r="CP94" s="11"/>
      <c r="CQ94" s="11"/>
      <c r="CR94" s="11"/>
      <c r="CS94" s="11"/>
      <c r="CT94" s="11"/>
      <c r="CU94" s="11"/>
      <c r="CV94" s="11"/>
      <c r="CW94" s="11"/>
      <c r="CX94" s="11"/>
      <c r="CY94" s="11"/>
      <c r="CZ94" s="11"/>
      <c r="DA94" s="11"/>
      <c r="DB94" s="11"/>
      <c r="DC94" s="11"/>
      <c r="DD94" s="11"/>
      <c r="DE94" s="11"/>
      <c r="DF94" s="11"/>
      <c r="DG94" s="11"/>
      <c r="DH94" s="11"/>
      <c r="DI94" s="11"/>
      <c r="DJ94" s="11"/>
      <c r="DK94" s="11"/>
      <c r="DL94" s="11"/>
      <c r="DM94" s="11"/>
      <c r="DN94" s="11"/>
      <c r="DO94" s="11"/>
      <c r="DP94" s="11"/>
      <c r="DQ94" s="11"/>
      <c r="DR94" s="11"/>
      <c r="DS94" s="11"/>
      <c r="DT94" s="11"/>
      <c r="DU94" s="11"/>
      <c r="DV94" s="11"/>
      <c r="DW94" s="11"/>
      <c r="DX94" s="11"/>
      <c r="DY94" s="11"/>
      <c r="DZ94" s="11"/>
      <c r="EA94" s="11"/>
      <c r="EB94" s="11"/>
      <c r="EC94" s="11"/>
      <c r="ED94" s="11"/>
      <c r="EE94" s="11"/>
      <c r="EF94" s="11"/>
      <c r="EG94" s="11"/>
      <c r="EH94" s="11"/>
      <c r="EI94" s="11"/>
      <c r="EJ94" s="11"/>
      <c r="EK94" s="11"/>
      <c r="EL94" s="11"/>
      <c r="EM94" s="11"/>
      <c r="EN94" s="11"/>
      <c r="EO94" s="11"/>
      <c r="EP94" s="11"/>
      <c r="EQ94" s="11"/>
      <c r="ER94" s="11"/>
      <c r="ES94" s="11"/>
      <c r="ET94" s="11"/>
      <c r="EU94" s="11"/>
      <c r="EV94" s="11"/>
      <c r="EW94" s="11"/>
      <c r="EX94" s="11"/>
      <c r="EY94" s="11"/>
      <c r="EZ94" s="11"/>
      <c r="FA94" s="11"/>
      <c r="FB94" s="11"/>
      <c r="FC94" s="11"/>
      <c r="FD94" s="11"/>
      <c r="FE94" s="11"/>
      <c r="FF94" s="11"/>
      <c r="FG94" s="11"/>
      <c r="FH94" s="11"/>
      <c r="FI94" s="11"/>
      <c r="FJ94" s="11"/>
      <c r="FK94" s="11"/>
      <c r="FL94" s="11"/>
      <c r="FM94" s="11"/>
      <c r="FN94" s="11"/>
      <c r="FO94" s="11"/>
      <c r="FP94" s="11"/>
      <c r="FQ94" s="11"/>
      <c r="FR94" s="11"/>
      <c r="FS94" s="11"/>
      <c r="FT94" s="11"/>
      <c r="FU94" s="11"/>
      <c r="FV94" s="11"/>
      <c r="FW94" s="11"/>
      <c r="FX94" s="11"/>
    </row>
    <row r="95" spans="1:180" ht="13" x14ac:dyDescent="0.25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4"/>
      <c r="AB95" s="38"/>
      <c r="AC95" s="36"/>
      <c r="AD95" s="36"/>
      <c r="AE95" s="36"/>
      <c r="AF95" s="36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  <c r="BM95" s="27"/>
      <c r="BN95" s="27"/>
      <c r="BO95" s="27"/>
      <c r="BP95" s="27"/>
      <c r="BQ95" s="27"/>
      <c r="BR95" s="27"/>
      <c r="BS95" s="27"/>
      <c r="BT95" s="27"/>
      <c r="BU95" s="27"/>
      <c r="BV95" s="27"/>
      <c r="BW95" s="27"/>
      <c r="BX95" s="27"/>
      <c r="BY95" s="27"/>
      <c r="BZ95" s="27"/>
      <c r="CA95" s="27"/>
      <c r="CB95" s="27"/>
      <c r="CC95" s="27"/>
      <c r="CD95" s="27"/>
      <c r="CE95" s="27"/>
      <c r="CF95" s="27"/>
      <c r="CG95" s="27"/>
      <c r="CH95" s="27"/>
      <c r="CI95" s="11"/>
      <c r="CJ95" s="11"/>
      <c r="CK95" s="11"/>
      <c r="CL95" s="11"/>
      <c r="CM95" s="11"/>
      <c r="CN95" s="11"/>
      <c r="CO95" s="11"/>
      <c r="CP95" s="11"/>
      <c r="CQ95" s="11"/>
      <c r="CR95" s="11"/>
      <c r="CS95" s="11"/>
      <c r="CT95" s="11"/>
      <c r="CU95" s="11"/>
      <c r="CV95" s="11"/>
      <c r="CW95" s="11"/>
      <c r="CX95" s="11"/>
      <c r="CY95" s="11"/>
      <c r="CZ95" s="11"/>
      <c r="DA95" s="11"/>
      <c r="DB95" s="11"/>
      <c r="DC95" s="11"/>
      <c r="DD95" s="11"/>
      <c r="DE95" s="11"/>
      <c r="DF95" s="11"/>
      <c r="DG95" s="11"/>
      <c r="DH95" s="11"/>
      <c r="DI95" s="11"/>
      <c r="DJ95" s="11"/>
      <c r="DK95" s="11"/>
      <c r="DL95" s="11"/>
      <c r="DM95" s="11"/>
      <c r="DN95" s="11"/>
      <c r="DO95" s="11"/>
      <c r="DP95" s="11"/>
      <c r="DQ95" s="11"/>
      <c r="DR95" s="11"/>
      <c r="DS95" s="11"/>
      <c r="DT95" s="11"/>
      <c r="DU95" s="11"/>
      <c r="DV95" s="11"/>
      <c r="DW95" s="11"/>
      <c r="DX95" s="11"/>
      <c r="DY95" s="11"/>
      <c r="DZ95" s="11"/>
      <c r="EA95" s="11"/>
      <c r="EB95" s="11"/>
      <c r="EC95" s="11"/>
      <c r="ED95" s="11"/>
      <c r="EE95" s="11"/>
      <c r="EF95" s="11"/>
      <c r="EG95" s="11"/>
      <c r="EH95" s="11"/>
      <c r="EI95" s="11"/>
      <c r="EJ95" s="11"/>
      <c r="EK95" s="11"/>
      <c r="EL95" s="11"/>
      <c r="EM95" s="11"/>
      <c r="EN95" s="11"/>
      <c r="EO95" s="11"/>
      <c r="EP95" s="11"/>
      <c r="EQ95" s="11"/>
      <c r="ER95" s="11"/>
      <c r="ES95" s="11"/>
      <c r="ET95" s="11"/>
      <c r="EU95" s="11"/>
      <c r="EV95" s="11"/>
      <c r="EW95" s="11"/>
      <c r="EX95" s="11"/>
      <c r="EY95" s="11"/>
      <c r="EZ95" s="11"/>
      <c r="FA95" s="11"/>
      <c r="FB95" s="11"/>
      <c r="FC95" s="11"/>
      <c r="FD95" s="11"/>
      <c r="FE95" s="11"/>
      <c r="FF95" s="11"/>
      <c r="FG95" s="11"/>
      <c r="FH95" s="11"/>
      <c r="FI95" s="11"/>
      <c r="FJ95" s="11"/>
      <c r="FK95" s="11"/>
      <c r="FL95" s="11"/>
      <c r="FM95" s="11"/>
      <c r="FN95" s="11"/>
      <c r="FO95" s="11"/>
      <c r="FP95" s="11"/>
      <c r="FQ95" s="11"/>
      <c r="FR95" s="11"/>
      <c r="FS95" s="11"/>
      <c r="FT95" s="11"/>
      <c r="FU95" s="11"/>
      <c r="FV95" s="11"/>
      <c r="FW95" s="11"/>
      <c r="FX95" s="11"/>
    </row>
    <row r="96" spans="1:180" x14ac:dyDescent="0.25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  <c r="BF96" s="27"/>
      <c r="BG96" s="27"/>
      <c r="BH96" s="27"/>
      <c r="BI96" s="27"/>
      <c r="BJ96" s="27"/>
      <c r="BK96" s="27"/>
      <c r="BL96" s="27"/>
      <c r="BM96" s="27"/>
      <c r="BN96" s="27"/>
      <c r="BO96" s="27"/>
      <c r="BP96" s="27"/>
      <c r="BQ96" s="27"/>
      <c r="BR96" s="27"/>
      <c r="BS96" s="27"/>
      <c r="BT96" s="27"/>
      <c r="BU96" s="27"/>
      <c r="BV96" s="27"/>
      <c r="BW96" s="27"/>
      <c r="BX96" s="27"/>
      <c r="BY96" s="27"/>
      <c r="BZ96" s="27"/>
      <c r="CA96" s="27"/>
      <c r="CB96" s="27"/>
      <c r="CC96" s="27"/>
      <c r="CD96" s="27"/>
      <c r="CE96" s="27"/>
      <c r="CF96" s="27"/>
      <c r="CG96" s="27"/>
      <c r="CH96" s="27"/>
      <c r="CI96" s="11"/>
      <c r="CJ96" s="11"/>
      <c r="CK96" s="11"/>
      <c r="CL96" s="11"/>
      <c r="CM96" s="11"/>
      <c r="CN96" s="11"/>
      <c r="CO96" s="11"/>
      <c r="CP96" s="11"/>
      <c r="CQ96" s="11"/>
      <c r="CR96" s="11"/>
      <c r="CS96" s="11"/>
      <c r="CT96" s="11"/>
      <c r="CU96" s="11"/>
      <c r="CV96" s="11"/>
      <c r="CW96" s="11"/>
      <c r="CX96" s="11"/>
      <c r="CY96" s="11"/>
      <c r="CZ96" s="11"/>
      <c r="DA96" s="11"/>
      <c r="DB96" s="11"/>
      <c r="DC96" s="11"/>
      <c r="DD96" s="11"/>
      <c r="DE96" s="11"/>
      <c r="DF96" s="11"/>
      <c r="DG96" s="11"/>
      <c r="DH96" s="11"/>
      <c r="DI96" s="11"/>
      <c r="DJ96" s="11"/>
      <c r="DK96" s="11"/>
      <c r="DL96" s="11"/>
      <c r="DM96" s="11"/>
      <c r="DN96" s="11"/>
      <c r="DO96" s="11"/>
      <c r="DP96" s="11"/>
      <c r="DQ96" s="11"/>
      <c r="DR96" s="11"/>
      <c r="DS96" s="11"/>
      <c r="DT96" s="11"/>
      <c r="DU96" s="11"/>
      <c r="DV96" s="11"/>
      <c r="DW96" s="11"/>
      <c r="DX96" s="11"/>
      <c r="DY96" s="11"/>
      <c r="DZ96" s="11"/>
      <c r="EA96" s="11"/>
      <c r="EB96" s="11"/>
      <c r="EC96" s="11"/>
      <c r="ED96" s="11"/>
      <c r="EE96" s="11"/>
      <c r="EF96" s="11"/>
      <c r="EG96" s="11"/>
      <c r="EH96" s="11"/>
      <c r="EI96" s="11"/>
      <c r="EJ96" s="11"/>
      <c r="EK96" s="11"/>
      <c r="EL96" s="11"/>
      <c r="EM96" s="11"/>
      <c r="EN96" s="11"/>
      <c r="EO96" s="11"/>
      <c r="EP96" s="11"/>
      <c r="EQ96" s="11"/>
      <c r="ER96" s="11"/>
      <c r="ES96" s="11"/>
      <c r="ET96" s="11"/>
      <c r="EU96" s="11"/>
      <c r="EV96" s="11"/>
      <c r="EW96" s="11"/>
      <c r="EX96" s="11"/>
      <c r="EY96" s="11"/>
      <c r="EZ96" s="11"/>
      <c r="FA96" s="11"/>
      <c r="FB96" s="11"/>
      <c r="FC96" s="11"/>
      <c r="FD96" s="11"/>
      <c r="FE96" s="11"/>
      <c r="FF96" s="11"/>
      <c r="FG96" s="11"/>
      <c r="FH96" s="11"/>
      <c r="FI96" s="11"/>
      <c r="FJ96" s="11"/>
      <c r="FK96" s="11"/>
      <c r="FL96" s="11"/>
      <c r="FM96" s="11"/>
      <c r="FN96" s="11"/>
      <c r="FO96" s="11"/>
      <c r="FP96" s="11"/>
      <c r="FQ96" s="11"/>
      <c r="FR96" s="11"/>
      <c r="FS96" s="11"/>
      <c r="FT96" s="11"/>
      <c r="FU96" s="11"/>
      <c r="FV96" s="11"/>
      <c r="FW96" s="11"/>
      <c r="FX96" s="11"/>
    </row>
    <row r="97" spans="1:180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  <c r="CC97" s="11"/>
      <c r="CD97" s="11"/>
      <c r="CE97" s="11"/>
      <c r="CF97" s="11"/>
      <c r="CG97" s="11"/>
      <c r="CH97" s="11"/>
      <c r="CI97" s="11"/>
      <c r="CJ97" s="11"/>
      <c r="CK97" s="11"/>
      <c r="CL97" s="11"/>
      <c r="CM97" s="11"/>
      <c r="CN97" s="11"/>
      <c r="CO97" s="11"/>
      <c r="CP97" s="11"/>
      <c r="CQ97" s="11"/>
      <c r="CR97" s="11"/>
      <c r="CS97" s="11"/>
      <c r="CT97" s="11"/>
      <c r="CU97" s="11"/>
      <c r="CV97" s="11"/>
      <c r="CW97" s="11"/>
      <c r="CX97" s="11"/>
      <c r="CY97" s="11"/>
      <c r="CZ97" s="11"/>
      <c r="DA97" s="11"/>
      <c r="DB97" s="11"/>
      <c r="DC97" s="11"/>
      <c r="DD97" s="11"/>
      <c r="DE97" s="11"/>
      <c r="DF97" s="11"/>
      <c r="DG97" s="11"/>
      <c r="DH97" s="11"/>
      <c r="DI97" s="11"/>
      <c r="DJ97" s="11"/>
      <c r="DK97" s="11"/>
      <c r="DL97" s="11"/>
      <c r="DM97" s="11"/>
      <c r="DN97" s="11"/>
      <c r="DO97" s="11"/>
      <c r="DP97" s="11"/>
      <c r="DQ97" s="11"/>
      <c r="DR97" s="11"/>
      <c r="DS97" s="11"/>
      <c r="DT97" s="11"/>
      <c r="DU97" s="11"/>
      <c r="DV97" s="11"/>
      <c r="DW97" s="11"/>
      <c r="DX97" s="11"/>
      <c r="DY97" s="11"/>
      <c r="DZ97" s="11"/>
      <c r="EA97" s="11"/>
      <c r="EB97" s="11"/>
      <c r="EC97" s="11"/>
      <c r="ED97" s="11"/>
      <c r="EE97" s="11"/>
      <c r="EF97" s="11"/>
      <c r="EG97" s="11"/>
      <c r="EH97" s="11"/>
      <c r="EI97" s="11"/>
      <c r="EJ97" s="11"/>
      <c r="EK97" s="11"/>
      <c r="EL97" s="11"/>
      <c r="EM97" s="11"/>
      <c r="EN97" s="11"/>
      <c r="EO97" s="11"/>
      <c r="EP97" s="11"/>
      <c r="EQ97" s="11"/>
      <c r="ER97" s="11"/>
      <c r="ES97" s="11"/>
      <c r="ET97" s="11"/>
      <c r="EU97" s="11"/>
      <c r="EV97" s="11"/>
      <c r="EW97" s="11"/>
      <c r="EX97" s="11"/>
      <c r="EY97" s="11"/>
      <c r="EZ97" s="11"/>
      <c r="FA97" s="11"/>
      <c r="FB97" s="11"/>
      <c r="FC97" s="11"/>
      <c r="FD97" s="11"/>
      <c r="FE97" s="11"/>
      <c r="FF97" s="11"/>
      <c r="FG97" s="11"/>
      <c r="FH97" s="11"/>
      <c r="FI97" s="11"/>
      <c r="FJ97" s="11"/>
      <c r="FK97" s="11"/>
      <c r="FL97" s="11"/>
      <c r="FM97" s="11"/>
      <c r="FN97" s="11"/>
      <c r="FO97" s="11"/>
      <c r="FP97" s="11"/>
      <c r="FQ97" s="11"/>
      <c r="FR97" s="11"/>
      <c r="FS97" s="11"/>
      <c r="FT97" s="11"/>
      <c r="FU97" s="11"/>
      <c r="FV97" s="11"/>
      <c r="FW97" s="11"/>
      <c r="FX97" s="11"/>
    </row>
    <row r="98" spans="1:180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  <c r="CE98" s="11"/>
      <c r="CF98" s="11"/>
      <c r="CG98" s="11"/>
      <c r="CH98" s="11"/>
      <c r="CI98" s="11"/>
      <c r="CJ98" s="11"/>
      <c r="CK98" s="11"/>
      <c r="CL98" s="11"/>
      <c r="CM98" s="11"/>
      <c r="CN98" s="11"/>
      <c r="CO98" s="11"/>
      <c r="CP98" s="11"/>
      <c r="CQ98" s="11"/>
      <c r="CR98" s="11"/>
      <c r="CS98" s="11"/>
      <c r="CT98" s="11"/>
      <c r="CU98" s="11"/>
      <c r="CV98" s="11"/>
      <c r="CW98" s="11"/>
      <c r="CX98" s="11"/>
      <c r="CY98" s="11"/>
      <c r="CZ98" s="11"/>
      <c r="DA98" s="11"/>
      <c r="DB98" s="11"/>
      <c r="DC98" s="11"/>
      <c r="DD98" s="11"/>
      <c r="DE98" s="11"/>
      <c r="DF98" s="11"/>
      <c r="DG98" s="11"/>
      <c r="DH98" s="11"/>
      <c r="DI98" s="11"/>
      <c r="DJ98" s="11"/>
      <c r="DK98" s="11"/>
      <c r="DL98" s="11"/>
      <c r="DM98" s="11"/>
      <c r="DN98" s="11"/>
      <c r="DO98" s="11"/>
      <c r="DP98" s="11"/>
      <c r="DQ98" s="11"/>
      <c r="DR98" s="11"/>
      <c r="DS98" s="11"/>
      <c r="DT98" s="11"/>
      <c r="DU98" s="11"/>
      <c r="DV98" s="11"/>
      <c r="DW98" s="11"/>
      <c r="DX98" s="11"/>
      <c r="DY98" s="11"/>
      <c r="DZ98" s="11"/>
      <c r="EA98" s="11"/>
      <c r="EB98" s="11"/>
      <c r="EC98" s="11"/>
      <c r="ED98" s="11"/>
      <c r="EE98" s="11"/>
      <c r="EF98" s="11"/>
      <c r="EG98" s="11"/>
      <c r="EH98" s="11"/>
      <c r="EI98" s="11"/>
      <c r="EJ98" s="11"/>
      <c r="EK98" s="11"/>
      <c r="EL98" s="11"/>
      <c r="EM98" s="11"/>
      <c r="EN98" s="11"/>
      <c r="EO98" s="11"/>
      <c r="EP98" s="11"/>
      <c r="EQ98" s="11"/>
      <c r="ER98" s="11"/>
      <c r="ES98" s="11"/>
      <c r="ET98" s="11"/>
      <c r="EU98" s="11"/>
      <c r="EV98" s="11"/>
      <c r="EW98" s="11"/>
      <c r="EX98" s="11"/>
      <c r="EY98" s="11"/>
      <c r="EZ98" s="11"/>
      <c r="FA98" s="11"/>
      <c r="FB98" s="11"/>
      <c r="FC98" s="11"/>
      <c r="FD98" s="11"/>
      <c r="FE98" s="11"/>
      <c r="FF98" s="11"/>
      <c r="FG98" s="11"/>
      <c r="FH98" s="11"/>
      <c r="FI98" s="11"/>
      <c r="FJ98" s="11"/>
      <c r="FK98" s="11"/>
      <c r="FL98" s="11"/>
      <c r="FM98" s="11"/>
      <c r="FN98" s="11"/>
      <c r="FO98" s="11"/>
      <c r="FP98" s="11"/>
      <c r="FQ98" s="11"/>
      <c r="FR98" s="11"/>
      <c r="FS98" s="11"/>
      <c r="FT98" s="11"/>
      <c r="FU98" s="11"/>
      <c r="FV98" s="11"/>
      <c r="FW98" s="11"/>
      <c r="FX98" s="11"/>
    </row>
    <row r="99" spans="1:180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  <c r="CC99" s="11"/>
      <c r="CD99" s="11"/>
      <c r="CE99" s="11"/>
      <c r="CF99" s="11"/>
      <c r="CG99" s="11"/>
      <c r="CH99" s="11"/>
      <c r="CI99" s="11"/>
      <c r="CJ99" s="11"/>
      <c r="CK99" s="11"/>
      <c r="CL99" s="11"/>
      <c r="CM99" s="11"/>
      <c r="CN99" s="11"/>
      <c r="CO99" s="11"/>
      <c r="CP99" s="11"/>
      <c r="CQ99" s="11"/>
      <c r="CR99" s="11"/>
      <c r="CS99" s="11"/>
      <c r="CT99" s="11"/>
      <c r="CU99" s="11"/>
      <c r="CV99" s="11"/>
      <c r="CW99" s="11"/>
      <c r="CX99" s="11"/>
      <c r="CY99" s="11"/>
      <c r="CZ99" s="11"/>
      <c r="DA99" s="11"/>
      <c r="DB99" s="11"/>
      <c r="DC99" s="11"/>
      <c r="DD99" s="11"/>
      <c r="DE99" s="11"/>
      <c r="DF99" s="11"/>
      <c r="DG99" s="11"/>
      <c r="DH99" s="11"/>
      <c r="DI99" s="11"/>
      <c r="DJ99" s="11"/>
      <c r="DK99" s="11"/>
      <c r="DL99" s="11"/>
      <c r="DM99" s="11"/>
      <c r="DN99" s="11"/>
      <c r="DO99" s="11"/>
      <c r="DP99" s="11"/>
      <c r="DQ99" s="11"/>
      <c r="DR99" s="11"/>
      <c r="DS99" s="11"/>
      <c r="DT99" s="11"/>
      <c r="DU99" s="11"/>
      <c r="DV99" s="11"/>
      <c r="DW99" s="11"/>
      <c r="DX99" s="11"/>
      <c r="DY99" s="11"/>
      <c r="DZ99" s="11"/>
      <c r="EA99" s="11"/>
      <c r="EB99" s="11"/>
      <c r="EC99" s="11"/>
      <c r="ED99" s="11"/>
      <c r="EE99" s="11"/>
      <c r="EF99" s="11"/>
      <c r="EG99" s="11"/>
      <c r="EH99" s="11"/>
      <c r="EI99" s="11"/>
      <c r="EJ99" s="11"/>
      <c r="EK99" s="11"/>
      <c r="EL99" s="11"/>
      <c r="EM99" s="11"/>
      <c r="EN99" s="11"/>
      <c r="EO99" s="11"/>
      <c r="EP99" s="11"/>
      <c r="EQ99" s="11"/>
      <c r="ER99" s="11"/>
      <c r="ES99" s="11"/>
      <c r="ET99" s="11"/>
      <c r="EU99" s="11"/>
      <c r="EV99" s="11"/>
      <c r="EW99" s="11"/>
      <c r="EX99" s="11"/>
      <c r="EY99" s="11"/>
      <c r="EZ99" s="11"/>
      <c r="FA99" s="11"/>
      <c r="FB99" s="11"/>
      <c r="FC99" s="11"/>
      <c r="FD99" s="11"/>
      <c r="FE99" s="11"/>
      <c r="FF99" s="11"/>
      <c r="FG99" s="11"/>
      <c r="FH99" s="11"/>
      <c r="FI99" s="11"/>
      <c r="FJ99" s="11"/>
      <c r="FK99" s="11"/>
      <c r="FL99" s="11"/>
      <c r="FM99" s="11"/>
      <c r="FN99" s="11"/>
      <c r="FO99" s="11"/>
      <c r="FP99" s="11"/>
      <c r="FQ99" s="11"/>
      <c r="FR99" s="11"/>
      <c r="FS99" s="11"/>
      <c r="FT99" s="11"/>
      <c r="FU99" s="11"/>
      <c r="FV99" s="11"/>
      <c r="FW99" s="11"/>
      <c r="FX99" s="11"/>
    </row>
    <row r="100" spans="1:180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  <c r="CC100" s="11"/>
      <c r="CD100" s="11"/>
      <c r="CE100" s="11"/>
      <c r="CF100" s="11"/>
      <c r="CG100" s="11"/>
      <c r="CH100" s="11"/>
      <c r="CI100" s="11"/>
      <c r="CJ100" s="11"/>
      <c r="CK100" s="11"/>
      <c r="CL100" s="11"/>
      <c r="CM100" s="11"/>
      <c r="CN100" s="11"/>
      <c r="CO100" s="11"/>
      <c r="CP100" s="11"/>
      <c r="CQ100" s="11"/>
      <c r="CR100" s="11"/>
      <c r="CS100" s="11"/>
      <c r="CT100" s="11"/>
      <c r="CU100" s="11"/>
      <c r="CV100" s="11"/>
      <c r="CW100" s="11"/>
      <c r="CX100" s="11"/>
      <c r="CY100" s="11"/>
      <c r="CZ100" s="11"/>
      <c r="DA100" s="11"/>
      <c r="DB100" s="11"/>
      <c r="DC100" s="11"/>
      <c r="DD100" s="11"/>
      <c r="DE100" s="11"/>
      <c r="DF100" s="11"/>
      <c r="DG100" s="11"/>
      <c r="DH100" s="11"/>
      <c r="DI100" s="11"/>
      <c r="DJ100" s="11"/>
      <c r="DK100" s="11"/>
      <c r="DL100" s="11"/>
      <c r="DM100" s="11"/>
      <c r="DN100" s="11"/>
      <c r="DO100" s="11"/>
      <c r="DP100" s="11"/>
      <c r="DQ100" s="11"/>
      <c r="DR100" s="11"/>
      <c r="DS100" s="11"/>
      <c r="DT100" s="11"/>
      <c r="DU100" s="11"/>
      <c r="DV100" s="11"/>
      <c r="DW100" s="11"/>
      <c r="DX100" s="11"/>
      <c r="DY100" s="11"/>
      <c r="DZ100" s="11"/>
      <c r="EA100" s="11"/>
      <c r="EB100" s="11"/>
      <c r="EC100" s="11"/>
      <c r="ED100" s="11"/>
      <c r="EE100" s="11"/>
      <c r="EF100" s="11"/>
      <c r="EG100" s="11"/>
      <c r="EH100" s="11"/>
      <c r="EI100" s="11"/>
      <c r="EJ100" s="11"/>
      <c r="EK100" s="11"/>
      <c r="EL100" s="11"/>
      <c r="EM100" s="11"/>
      <c r="EN100" s="11"/>
      <c r="EO100" s="11"/>
      <c r="EP100" s="11"/>
      <c r="EQ100" s="11"/>
      <c r="ER100" s="11"/>
      <c r="ES100" s="11"/>
      <c r="ET100" s="11"/>
      <c r="EU100" s="11"/>
      <c r="EV100" s="11"/>
      <c r="EW100" s="11"/>
      <c r="EX100" s="11"/>
      <c r="EY100" s="11"/>
      <c r="EZ100" s="11"/>
      <c r="FA100" s="11"/>
      <c r="FB100" s="11"/>
      <c r="FC100" s="11"/>
      <c r="FD100" s="11"/>
      <c r="FE100" s="11"/>
      <c r="FF100" s="11"/>
      <c r="FG100" s="11"/>
      <c r="FH100" s="11"/>
      <c r="FI100" s="11"/>
      <c r="FJ100" s="11"/>
      <c r="FK100" s="11"/>
      <c r="FL100" s="11"/>
      <c r="FM100" s="11"/>
      <c r="FN100" s="11"/>
      <c r="FO100" s="11"/>
      <c r="FP100" s="11"/>
      <c r="FQ100" s="11"/>
      <c r="FR100" s="11"/>
      <c r="FS100" s="11"/>
      <c r="FT100" s="11"/>
      <c r="FU100" s="11"/>
      <c r="FV100" s="11"/>
      <c r="FW100" s="11"/>
      <c r="FX100" s="11"/>
    </row>
    <row r="101" spans="1:180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1"/>
      <c r="CC101" s="11"/>
      <c r="CD101" s="11"/>
      <c r="CE101" s="11"/>
      <c r="CF101" s="11"/>
      <c r="CG101" s="11"/>
      <c r="CH101" s="11"/>
      <c r="CI101" s="11"/>
      <c r="CJ101" s="11"/>
      <c r="CK101" s="11"/>
      <c r="CL101" s="11"/>
      <c r="CM101" s="11"/>
      <c r="CN101" s="11"/>
      <c r="CO101" s="11"/>
      <c r="CP101" s="11"/>
      <c r="CQ101" s="11"/>
      <c r="CR101" s="11"/>
      <c r="CS101" s="11"/>
      <c r="CT101" s="11"/>
      <c r="CU101" s="11"/>
      <c r="CV101" s="11"/>
      <c r="CW101" s="11"/>
      <c r="CX101" s="11"/>
      <c r="CY101" s="11"/>
      <c r="CZ101" s="11"/>
      <c r="DA101" s="11"/>
      <c r="DB101" s="11"/>
      <c r="DC101" s="11"/>
      <c r="DD101" s="11"/>
      <c r="DE101" s="11"/>
      <c r="DF101" s="11"/>
      <c r="DG101" s="11"/>
      <c r="DH101" s="11"/>
      <c r="DI101" s="11"/>
      <c r="DJ101" s="11"/>
      <c r="DK101" s="11"/>
      <c r="DL101" s="11"/>
      <c r="DM101" s="11"/>
      <c r="DN101" s="11"/>
      <c r="DO101" s="11"/>
      <c r="DP101" s="11"/>
      <c r="DQ101" s="11"/>
      <c r="DR101" s="11"/>
      <c r="DS101" s="11"/>
      <c r="DT101" s="11"/>
      <c r="DU101" s="11"/>
      <c r="DV101" s="11"/>
      <c r="DW101" s="11"/>
      <c r="DX101" s="11"/>
      <c r="DY101" s="11"/>
      <c r="DZ101" s="11"/>
      <c r="EA101" s="11"/>
      <c r="EB101" s="11"/>
      <c r="EC101" s="11"/>
      <c r="ED101" s="11"/>
      <c r="EE101" s="11"/>
      <c r="EF101" s="11"/>
      <c r="EG101" s="11"/>
      <c r="EH101" s="11"/>
      <c r="EI101" s="11"/>
      <c r="EJ101" s="11"/>
      <c r="EK101" s="11"/>
      <c r="EL101" s="11"/>
      <c r="EM101" s="11"/>
      <c r="EN101" s="11"/>
      <c r="EO101" s="11"/>
      <c r="EP101" s="11"/>
      <c r="EQ101" s="11"/>
      <c r="ER101" s="11"/>
      <c r="ES101" s="11"/>
      <c r="ET101" s="11"/>
      <c r="EU101" s="11"/>
      <c r="EV101" s="11"/>
      <c r="EW101" s="11"/>
      <c r="EX101" s="11"/>
      <c r="EY101" s="11"/>
      <c r="EZ101" s="11"/>
      <c r="FA101" s="11"/>
      <c r="FB101" s="11"/>
      <c r="FC101" s="11"/>
      <c r="FD101" s="11"/>
      <c r="FE101" s="11"/>
      <c r="FF101" s="11"/>
      <c r="FG101" s="11"/>
      <c r="FH101" s="11"/>
      <c r="FI101" s="11"/>
      <c r="FJ101" s="11"/>
      <c r="FK101" s="11"/>
      <c r="FL101" s="11"/>
      <c r="FM101" s="11"/>
      <c r="FN101" s="11"/>
      <c r="FO101" s="11"/>
      <c r="FP101" s="11"/>
      <c r="FQ101" s="11"/>
      <c r="FR101" s="11"/>
      <c r="FS101" s="11"/>
      <c r="FT101" s="11"/>
      <c r="FU101" s="11"/>
      <c r="FV101" s="11"/>
      <c r="FW101" s="11"/>
      <c r="FX101" s="11"/>
    </row>
    <row r="102" spans="1:180" x14ac:dyDescent="0.25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  <c r="BR102" s="11"/>
      <c r="BS102" s="11"/>
      <c r="BT102" s="11"/>
      <c r="BU102" s="11"/>
      <c r="BV102" s="11"/>
      <c r="BW102" s="11"/>
      <c r="BX102" s="11"/>
      <c r="BY102" s="11"/>
      <c r="BZ102" s="11"/>
      <c r="CA102" s="11"/>
      <c r="CB102" s="11"/>
      <c r="CC102" s="11"/>
      <c r="CD102" s="11"/>
      <c r="CE102" s="11"/>
      <c r="CF102" s="11"/>
      <c r="CG102" s="11"/>
      <c r="CH102" s="11"/>
      <c r="CI102" s="11"/>
      <c r="CJ102" s="11"/>
      <c r="CK102" s="11"/>
      <c r="CL102" s="11"/>
      <c r="CM102" s="11"/>
      <c r="CN102" s="11"/>
      <c r="CO102" s="11"/>
      <c r="CP102" s="11"/>
      <c r="CQ102" s="11"/>
      <c r="CR102" s="11"/>
      <c r="CS102" s="11"/>
      <c r="CT102" s="11"/>
      <c r="CU102" s="11"/>
      <c r="CV102" s="11"/>
      <c r="CW102" s="11"/>
      <c r="CX102" s="11"/>
      <c r="CY102" s="11"/>
      <c r="CZ102" s="11"/>
      <c r="DA102" s="11"/>
      <c r="DB102" s="11"/>
      <c r="DC102" s="11"/>
      <c r="DD102" s="11"/>
      <c r="DE102" s="11"/>
      <c r="DF102" s="11"/>
      <c r="DG102" s="11"/>
      <c r="DH102" s="11"/>
      <c r="DI102" s="11"/>
      <c r="DJ102" s="11"/>
      <c r="DK102" s="11"/>
      <c r="DL102" s="11"/>
      <c r="DM102" s="11"/>
      <c r="DN102" s="11"/>
      <c r="DO102" s="11"/>
      <c r="DP102" s="11"/>
      <c r="DQ102" s="11"/>
      <c r="DR102" s="11"/>
      <c r="DS102" s="11"/>
      <c r="DT102" s="11"/>
      <c r="DU102" s="11"/>
      <c r="DV102" s="11"/>
      <c r="DW102" s="11"/>
      <c r="DX102" s="11"/>
      <c r="DY102" s="11"/>
      <c r="DZ102" s="11"/>
      <c r="EA102" s="11"/>
      <c r="EB102" s="11"/>
      <c r="EC102" s="11"/>
      <c r="ED102" s="11"/>
      <c r="EE102" s="11"/>
      <c r="EF102" s="11"/>
      <c r="EG102" s="11"/>
      <c r="EH102" s="11"/>
      <c r="EI102" s="11"/>
      <c r="EJ102" s="11"/>
      <c r="EK102" s="11"/>
      <c r="EL102" s="11"/>
      <c r="EM102" s="11"/>
      <c r="EN102" s="11"/>
      <c r="EO102" s="11"/>
      <c r="EP102" s="11"/>
      <c r="EQ102" s="11"/>
      <c r="ER102" s="11"/>
      <c r="ES102" s="11"/>
      <c r="ET102" s="11"/>
      <c r="EU102" s="11"/>
      <c r="EV102" s="11"/>
      <c r="EW102" s="11"/>
      <c r="EX102" s="11"/>
      <c r="EY102" s="11"/>
      <c r="EZ102" s="11"/>
      <c r="FA102" s="11"/>
      <c r="FB102" s="11"/>
      <c r="FC102" s="11"/>
      <c r="FD102" s="11"/>
      <c r="FE102" s="11"/>
      <c r="FF102" s="11"/>
      <c r="FG102" s="11"/>
      <c r="FH102" s="11"/>
      <c r="FI102" s="11"/>
      <c r="FJ102" s="11"/>
      <c r="FK102" s="11"/>
      <c r="FL102" s="11"/>
      <c r="FM102" s="11"/>
      <c r="FN102" s="11"/>
      <c r="FO102" s="11"/>
      <c r="FP102" s="11"/>
      <c r="FQ102" s="11"/>
      <c r="FR102" s="11"/>
      <c r="FS102" s="11"/>
      <c r="FT102" s="11"/>
      <c r="FU102" s="11"/>
      <c r="FV102" s="11"/>
      <c r="FW102" s="11"/>
      <c r="FX102" s="11"/>
    </row>
  </sheetData>
  <phoneticPr fontId="0" type="noConversion"/>
  <pageMargins left="0.3" right="0.3" top="0.5" bottom="0.49399999999999999" header="0.5" footer="0.5"/>
  <pageSetup paperSize="9" scale="85" orientation="portrait" horizontalDpi="360" verticalDpi="36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transitionEvaluation="1"/>
  <dimension ref="A1:FX120"/>
  <sheetViews>
    <sheetView tabSelected="1" defaultGridColor="0" topLeftCell="A9" colorId="22" zoomScale="87" workbookViewId="0">
      <selection activeCell="L79" sqref="L79"/>
    </sheetView>
  </sheetViews>
  <sheetFormatPr defaultColWidth="9.7265625" defaultRowHeight="12.5" x14ac:dyDescent="0.25"/>
  <cols>
    <col min="2" max="2" width="3.7265625" customWidth="1"/>
    <col min="3" max="3" width="16.7265625" customWidth="1"/>
    <col min="4" max="4" width="7.7265625" customWidth="1"/>
    <col min="5" max="9" width="3.7265625" customWidth="1"/>
    <col min="10" max="10" width="4.54296875" customWidth="1"/>
    <col min="11" max="11" width="7.7265625" customWidth="1"/>
    <col min="12" max="13" width="3.7265625" customWidth="1"/>
    <col min="14" max="14" width="16.7265625" customWidth="1"/>
    <col min="15" max="15" width="7.7265625" customWidth="1"/>
    <col min="16" max="21" width="3.7265625" customWidth="1"/>
    <col min="22" max="22" width="7.7265625" customWidth="1"/>
    <col min="23" max="23" width="5.81640625" customWidth="1"/>
    <col min="28" max="38" width="6.7265625" customWidth="1"/>
    <col min="39" max="39" width="12.7265625" customWidth="1"/>
    <col min="47" max="50" width="6.7265625" customWidth="1"/>
    <col min="52" max="53" width="15.7265625" customWidth="1"/>
  </cols>
  <sheetData>
    <row r="1" spans="1:180" ht="1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</row>
    <row r="2" spans="1:180" ht="1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</row>
    <row r="3" spans="1:180" ht="15" customHeigh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</row>
    <row r="4" spans="1:180" ht="15" customHeigh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</row>
    <row r="5" spans="1:180" ht="15" customHeight="1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4"/>
      <c r="AD5" s="4"/>
      <c r="AE5" s="4"/>
      <c r="AF5" s="4"/>
      <c r="AG5" s="1"/>
      <c r="AH5" s="1"/>
      <c r="AI5" s="1"/>
      <c r="AJ5" s="1"/>
      <c r="AK5" s="1"/>
      <c r="AL5" s="1"/>
      <c r="AM5" s="1"/>
      <c r="AN5" s="1"/>
      <c r="AO5" s="1"/>
      <c r="AP5" s="5"/>
      <c r="AQ5" s="1"/>
      <c r="AR5" s="5"/>
      <c r="AS5" s="1"/>
      <c r="AT5" s="5"/>
      <c r="AU5" s="1"/>
      <c r="AV5" s="1"/>
      <c r="AW5" s="1"/>
      <c r="AX5" s="1"/>
      <c r="AY5" s="1"/>
      <c r="AZ5" s="5"/>
      <c r="BA5" s="5"/>
      <c r="BB5" s="1"/>
      <c r="BC5" s="1"/>
      <c r="BD5" s="1"/>
      <c r="BE5" s="1"/>
      <c r="BF5" s="4"/>
      <c r="BG5" s="1"/>
      <c r="BH5" s="1"/>
      <c r="BI5" s="1"/>
      <c r="BJ5" s="1"/>
      <c r="BK5" s="1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</row>
    <row r="6" spans="1:180" ht="15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4"/>
      <c r="AE6" s="5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5"/>
      <c r="AS6" s="1"/>
      <c r="AT6" s="5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</row>
    <row r="7" spans="1:180" ht="15" customHeight="1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5"/>
      <c r="BF7" s="5"/>
      <c r="BG7" s="1"/>
      <c r="BH7" s="1"/>
      <c r="BI7" s="1"/>
      <c r="BJ7" s="1"/>
      <c r="BK7" s="1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</row>
    <row r="8" spans="1:180" ht="15" customHeight="1" x14ac:dyDescent="0.3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5"/>
      <c r="AC8" s="5"/>
      <c r="AD8" s="1"/>
      <c r="AE8" s="1"/>
      <c r="AF8" s="1"/>
      <c r="AG8" s="1"/>
      <c r="AH8" s="1"/>
      <c r="AI8" s="6"/>
      <c r="AJ8" s="7"/>
      <c r="AK8" s="1"/>
      <c r="AL8" s="8"/>
      <c r="AM8" s="1"/>
      <c r="AN8" s="8"/>
      <c r="AO8" s="1"/>
      <c r="AP8" s="7"/>
      <c r="AQ8" s="1"/>
      <c r="AR8" s="8"/>
      <c r="AS8" s="1"/>
      <c r="AT8" s="8"/>
      <c r="AU8" s="1"/>
      <c r="AV8" s="1"/>
      <c r="AW8" s="1"/>
      <c r="AX8" s="1"/>
      <c r="AY8" s="1"/>
      <c r="AZ8" s="1"/>
      <c r="BA8" s="1"/>
      <c r="BB8" s="1"/>
      <c r="BC8" s="1"/>
      <c r="BD8" s="1"/>
      <c r="BE8" s="9"/>
      <c r="BF8" s="5"/>
      <c r="BG8" s="5"/>
      <c r="BH8" s="5"/>
      <c r="BI8" s="5"/>
      <c r="BJ8" s="5"/>
      <c r="BK8" s="5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</row>
    <row r="9" spans="1:180" ht="15" customHeight="1" x14ac:dyDescent="0.35">
      <c r="A9" s="1"/>
      <c r="B9" s="1"/>
      <c r="C9" s="7"/>
      <c r="D9" s="1"/>
      <c r="E9" s="1"/>
      <c r="F9" s="1"/>
      <c r="G9" s="55" t="s">
        <v>112</v>
      </c>
      <c r="H9" s="55"/>
      <c r="I9" s="75"/>
      <c r="J9" s="55"/>
      <c r="K9" s="55"/>
      <c r="L9" s="55"/>
      <c r="M9" s="55"/>
      <c r="N9" s="67" t="s">
        <v>160</v>
      </c>
      <c r="O9" s="55" t="s">
        <v>115</v>
      </c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5"/>
      <c r="AD9" s="5"/>
      <c r="AE9" s="5"/>
      <c r="AF9" s="5"/>
      <c r="AG9" s="5"/>
      <c r="AH9" s="5"/>
      <c r="AI9" s="6"/>
      <c r="AJ9" s="7"/>
      <c r="AK9" s="1"/>
      <c r="AL9" s="8"/>
      <c r="AM9" s="1"/>
      <c r="AN9" s="8"/>
      <c r="AO9" s="4"/>
      <c r="AP9" s="7"/>
      <c r="AQ9" s="1"/>
      <c r="AR9" s="8"/>
      <c r="AS9" s="1"/>
      <c r="AT9" s="8"/>
      <c r="AU9" s="1"/>
      <c r="AV9" s="1"/>
      <c r="AW9" s="1"/>
      <c r="AX9" s="1"/>
      <c r="AY9" s="1"/>
      <c r="AZ9" s="1"/>
      <c r="BA9" s="1"/>
      <c r="BB9" s="1"/>
      <c r="BC9" s="1"/>
      <c r="BD9" s="1"/>
      <c r="BE9" s="10"/>
      <c r="BF9" s="8"/>
      <c r="BG9" s="5"/>
      <c r="BH9" s="5"/>
      <c r="BI9" s="9"/>
      <c r="BJ9" s="9"/>
      <c r="BK9" s="9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</row>
    <row r="10" spans="1:180" ht="15" customHeight="1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5"/>
      <c r="AD10" s="5"/>
      <c r="AE10" s="5"/>
      <c r="AF10" s="9"/>
      <c r="AG10" s="9"/>
      <c r="AH10" s="9"/>
      <c r="AI10" s="6"/>
      <c r="AJ10" s="7"/>
      <c r="AK10" s="1"/>
      <c r="AL10" s="8"/>
      <c r="AM10" s="1"/>
      <c r="AN10" s="8"/>
      <c r="AO10" s="1"/>
      <c r="AP10" s="7"/>
      <c r="AQ10" s="1"/>
      <c r="AR10" s="8"/>
      <c r="AS10" s="1"/>
      <c r="AT10" s="8"/>
      <c r="AU10" s="1"/>
      <c r="AV10" s="1"/>
      <c r="AW10" s="1"/>
      <c r="AX10" s="1"/>
      <c r="AY10" s="1"/>
      <c r="AZ10" s="1"/>
      <c r="BA10" s="1"/>
      <c r="BB10" s="11"/>
      <c r="BC10" s="1"/>
      <c r="BD10" s="1"/>
      <c r="BE10" s="7"/>
      <c r="BF10" s="8"/>
      <c r="BG10" s="5"/>
      <c r="BH10" s="5"/>
      <c r="BI10" s="9"/>
      <c r="BJ10" s="9"/>
      <c r="BK10" s="9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</row>
    <row r="11" spans="1:180" ht="15" customHeight="1" x14ac:dyDescent="0.35">
      <c r="A11" s="1"/>
      <c r="B11" s="1"/>
      <c r="C11" s="1"/>
      <c r="D11" s="1"/>
      <c r="E11" s="1"/>
      <c r="F11" s="1"/>
      <c r="G11" s="1"/>
      <c r="H11" s="1"/>
      <c r="I11" s="1"/>
      <c r="J11" s="55" t="s">
        <v>87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5"/>
      <c r="AD11" s="5"/>
      <c r="AE11" s="5"/>
      <c r="AF11" s="9"/>
      <c r="AG11" s="9"/>
      <c r="AH11" s="9"/>
      <c r="AI11" s="6"/>
      <c r="AJ11" s="7"/>
      <c r="AK11" s="1"/>
      <c r="AL11" s="8"/>
      <c r="AM11" s="1"/>
      <c r="AN11" s="8"/>
      <c r="AO11" s="1"/>
      <c r="AP11" s="7"/>
      <c r="AQ11" s="1"/>
      <c r="AR11" s="8"/>
      <c r="AS11" s="1"/>
      <c r="AT11" s="8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7"/>
      <c r="BF11" s="8"/>
      <c r="BG11" s="5"/>
      <c r="BH11" s="5"/>
      <c r="BI11" s="9"/>
      <c r="BJ11" s="9"/>
      <c r="BK11" s="9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</row>
    <row r="12" spans="1:180" ht="15" customHeight="1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51" t="s">
        <v>89</v>
      </c>
      <c r="AD12" s="36"/>
      <c r="AE12" s="36"/>
      <c r="AF12" s="37"/>
      <c r="AH12" s="9"/>
      <c r="AI12" s="6"/>
      <c r="AJ12" s="7"/>
      <c r="AK12" s="1"/>
      <c r="AL12" s="8"/>
      <c r="AM12" s="1"/>
      <c r="AN12" s="8"/>
      <c r="AO12" s="1"/>
      <c r="AP12" s="7"/>
      <c r="AQ12" s="1"/>
      <c r="AR12" s="8"/>
      <c r="AS12" s="1"/>
      <c r="AT12" s="8"/>
      <c r="AU12" s="1"/>
      <c r="AV12" s="1"/>
      <c r="AW12" s="1"/>
      <c r="AX12" s="1"/>
      <c r="AY12" s="1"/>
      <c r="AZ12" s="1"/>
      <c r="BA12" s="1"/>
      <c r="BB12" s="1"/>
      <c r="BC12" s="1"/>
      <c r="BD12" s="1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</row>
    <row r="13" spans="1:180" ht="15" customHeight="1" x14ac:dyDescent="0.35">
      <c r="A13" s="1"/>
      <c r="B13" s="58"/>
      <c r="C13" s="59" t="s">
        <v>3</v>
      </c>
      <c r="D13" s="60" t="s">
        <v>4</v>
      </c>
      <c r="E13" s="60" t="s">
        <v>5</v>
      </c>
      <c r="F13" s="60" t="s">
        <v>6</v>
      </c>
      <c r="G13" s="60" t="s">
        <v>7</v>
      </c>
      <c r="H13" s="60" t="s">
        <v>8</v>
      </c>
      <c r="I13" s="60" t="s">
        <v>9</v>
      </c>
      <c r="J13" s="60" t="s">
        <v>10</v>
      </c>
      <c r="K13" s="60" t="s">
        <v>11</v>
      </c>
      <c r="L13" s="61" t="s">
        <v>12</v>
      </c>
      <c r="M13" s="62"/>
      <c r="N13" s="59" t="s">
        <v>13</v>
      </c>
      <c r="O13" s="60" t="s">
        <v>4</v>
      </c>
      <c r="P13" s="60" t="s">
        <v>5</v>
      </c>
      <c r="Q13" s="60" t="s">
        <v>6</v>
      </c>
      <c r="R13" s="60" t="s">
        <v>7</v>
      </c>
      <c r="S13" s="60" t="str">
        <f>IF(Q13="d",'RD1'!S13+1,'RD1'!S13)</f>
        <v>D</v>
      </c>
      <c r="T13" s="60" t="s">
        <v>9</v>
      </c>
      <c r="U13" s="60" t="s">
        <v>10</v>
      </c>
      <c r="V13" s="60" t="s">
        <v>11</v>
      </c>
      <c r="W13" s="61" t="s">
        <v>12</v>
      </c>
      <c r="X13" s="1"/>
      <c r="Y13" s="1"/>
      <c r="Z13" s="1"/>
      <c r="AA13" t="s">
        <v>14</v>
      </c>
      <c r="AC13">
        <f>SUM(D15)</f>
        <v>184</v>
      </c>
      <c r="AD13" s="36"/>
      <c r="AE13" s="37"/>
      <c r="AF13" s="36">
        <f>D36</f>
        <v>157</v>
      </c>
      <c r="AH13" s="9"/>
      <c r="AI13" s="6"/>
      <c r="AJ13" s="7"/>
      <c r="AK13" s="1"/>
      <c r="AL13" s="8"/>
      <c r="AM13" s="5"/>
      <c r="AN13" s="5"/>
      <c r="AO13" s="1"/>
      <c r="AP13" s="1"/>
      <c r="AQ13" s="1"/>
      <c r="AR13" s="1"/>
      <c r="AS13" s="1"/>
      <c r="AT13" s="6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7"/>
      <c r="BF13" s="8"/>
      <c r="BG13" s="5"/>
      <c r="BH13" s="5"/>
      <c r="BI13" s="9"/>
      <c r="BJ13" s="9"/>
      <c r="BK13" s="9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</row>
    <row r="14" spans="1:180" ht="15" customHeight="1" x14ac:dyDescent="0.35">
      <c r="A14" s="1"/>
      <c r="B14" s="63">
        <v>1</v>
      </c>
      <c r="C14" t="s">
        <v>17</v>
      </c>
      <c r="D14" s="64">
        <v>190</v>
      </c>
      <c r="E14" s="65">
        <v>4</v>
      </c>
      <c r="F14" s="65" t="str">
        <f>IF(AND(D14="NCR",D17="NCR"),"V",IF(AND(D14="NCR",D17="BYE"),"V",IF(AND(D14="BYE",D17="NCR"),"V",IF(AND(D14="BYE",D17="BYE"),"V",IF(D14&gt;D17,"W",IF(D14&lt;D17,"L","D"))))))</f>
        <v>D</v>
      </c>
      <c r="G14" s="65">
        <f>IF(F14="w",'RD7'!G14+1,'RD7'!G14)</f>
        <v>1</v>
      </c>
      <c r="H14" s="65">
        <f>IF(F14="d",'RD7'!H14+1,'RD7'!H14)</f>
        <v>2</v>
      </c>
      <c r="I14" s="65">
        <f>IF(OR(F14="l","ncr"),'RD7'!I14+1,'RD7'!I14)</f>
        <v>5</v>
      </c>
      <c r="J14" s="65">
        <f>IF(F14="w",'RD7'!J14+2,IF(F14="d",'RD7'!J14+1,'RD7'!J14))</f>
        <v>4</v>
      </c>
      <c r="K14" s="65">
        <f>D14+'RD7'!K14</f>
        <v>1518</v>
      </c>
      <c r="L14" s="66">
        <v>5</v>
      </c>
      <c r="M14" s="67">
        <v>1</v>
      </c>
      <c r="N14" t="s">
        <v>100</v>
      </c>
      <c r="O14" s="64">
        <v>185</v>
      </c>
      <c r="P14" s="65">
        <v>4</v>
      </c>
      <c r="Q14" s="65" t="str">
        <f>IF(AND(O14="NCR",O17="NCR"),"V",IF(AND(O14="NCR",O17="BYE"),"V",IF(AND(O14="BYE",O17="NCR"),"V",IF(AND(O14="BYE",O17="BYE"),"V",IF(O14&gt;O17,"W",IF(O14&lt;O17,"L","D"))))))</f>
        <v>W</v>
      </c>
      <c r="R14" s="65">
        <f>IF(Q14="w",'RD7'!R14+1,'RD7'!R14)</f>
        <v>7</v>
      </c>
      <c r="S14" s="65">
        <f>IF(Q14="d",'RD7'!S14+1,'RD7'!S14)</f>
        <v>0</v>
      </c>
      <c r="T14" s="65">
        <f>IF(OR(Q14="l","ncr"),'RD7'!T14+1,'RD7'!T14)</f>
        <v>1</v>
      </c>
      <c r="U14" s="65">
        <f>IF(Q14="w",'RD7'!U14+2,IF(Q14="d",'RD7'!U14+1,'RD7'!U14))</f>
        <v>14</v>
      </c>
      <c r="V14" s="65">
        <f>O14+'RD7'!V14</f>
        <v>1480</v>
      </c>
      <c r="W14" s="66">
        <v>1</v>
      </c>
      <c r="X14" s="1"/>
      <c r="Y14" s="1"/>
      <c r="Z14" s="1"/>
      <c r="AA14" t="s">
        <v>16</v>
      </c>
      <c r="AC14">
        <f>SUM(O15)</f>
        <v>182</v>
      </c>
      <c r="AD14" s="36"/>
      <c r="AE14" s="37"/>
      <c r="AF14" s="36" t="str">
        <f>D48</f>
        <v>nc</v>
      </c>
      <c r="AH14" s="9"/>
      <c r="AI14" s="6"/>
      <c r="AJ14" s="7"/>
      <c r="AK14" s="1"/>
      <c r="AL14" s="8"/>
      <c r="AM14" s="9"/>
      <c r="AN14" s="5"/>
      <c r="AO14" s="5"/>
      <c r="AP14" s="5"/>
      <c r="AQ14" s="5"/>
      <c r="AR14" s="5"/>
      <c r="AS14" s="5"/>
      <c r="AT14" s="6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7"/>
      <c r="BF14" s="5"/>
      <c r="BG14" s="5"/>
      <c r="BH14" s="5"/>
      <c r="BI14" s="9"/>
      <c r="BJ14" s="9"/>
      <c r="BK14" s="9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</row>
    <row r="15" spans="1:180" ht="15" customHeight="1" x14ac:dyDescent="0.35">
      <c r="A15" s="1"/>
      <c r="B15" s="63">
        <v>2</v>
      </c>
      <c r="C15" t="s">
        <v>14</v>
      </c>
      <c r="D15" s="64">
        <v>184</v>
      </c>
      <c r="E15" s="65">
        <v>3</v>
      </c>
      <c r="F15" s="65" t="str">
        <f>IF(AND(D15="NCR",D16="NCR"),"V",IF(AND(D15="NCR",D16="BYE"),"V",IF(AND(D15="BYE",D16="NCR"),"V",IF(AND(D15="BYE",D16="BYE"),"V",IF(D15&gt;D16,"W",IF(D15&lt;D16,"L","D"))))))</f>
        <v>W</v>
      </c>
      <c r="G15" s="65">
        <f>IF(F15="w",'RD7'!G15+1,'RD7'!G15)</f>
        <v>8</v>
      </c>
      <c r="H15" s="65">
        <f>IF(F15="d",'RD7'!H15+1,'RD7'!H15)</f>
        <v>0</v>
      </c>
      <c r="I15" s="65">
        <f>IF(OR(F15="l","ncr"),'RD7'!I15+1,'RD7'!I15)</f>
        <v>0</v>
      </c>
      <c r="J15" s="65">
        <f>IF(F15="w",'RD7'!J15+2,IF(F15="d",'RD7'!J15+1,'RD7'!J15))</f>
        <v>16</v>
      </c>
      <c r="K15" s="65">
        <f>D15+'RD7'!K15</f>
        <v>1531</v>
      </c>
      <c r="L15" s="66">
        <v>1</v>
      </c>
      <c r="M15" s="67">
        <v>2</v>
      </c>
      <c r="N15" t="s">
        <v>16</v>
      </c>
      <c r="O15" s="64">
        <v>182</v>
      </c>
      <c r="P15" s="65">
        <v>3</v>
      </c>
      <c r="Q15" s="65" t="str">
        <f>IF(AND(O15="NCR",O16="NCR"),"V",IF(AND(O15="NCR",O16="BYE"),"V",IF(AND(O15="BYE",O16="NCR"),"V",IF(AND(O15="BYE",O16="BYE"),"V",IF(O15&gt;O16,"W",IF(O15&lt;O16,"L","D"))))))</f>
        <v>W</v>
      </c>
      <c r="R15" s="65">
        <f>IF(Q15="w",'RD7'!R15+1,'RD7'!R15)</f>
        <v>4</v>
      </c>
      <c r="S15" s="65">
        <f>IF(Q15="d",'RD7'!S15+1,'RD7'!S15)</f>
        <v>0</v>
      </c>
      <c r="T15" s="65">
        <f>IF(OR(Q15="l","ncr"),'RD7'!T15+1,'RD7'!T15)</f>
        <v>4</v>
      </c>
      <c r="U15" s="65">
        <f>IF(Q15="w",'RD7'!U15+2,IF(Q15="d",'RD7'!U15+1,'RD7'!U15))</f>
        <v>8</v>
      </c>
      <c r="V15" s="65">
        <f>O15+'RD7'!V15</f>
        <v>1434</v>
      </c>
      <c r="W15" s="66">
        <v>3</v>
      </c>
      <c r="X15" s="1"/>
      <c r="Y15" s="1"/>
      <c r="Z15" s="1"/>
      <c r="AA15" t="s">
        <v>101</v>
      </c>
      <c r="AC15">
        <f>SUM(O22)</f>
        <v>178</v>
      </c>
      <c r="AD15" s="36"/>
      <c r="AE15" s="37"/>
      <c r="AF15" s="36">
        <f>D36</f>
        <v>157</v>
      </c>
      <c r="AH15" s="9"/>
      <c r="AI15" s="6"/>
      <c r="AJ15" s="7"/>
      <c r="AK15" s="1"/>
      <c r="AL15" s="8"/>
      <c r="AM15" s="9"/>
      <c r="AN15" s="5"/>
      <c r="AO15" s="5"/>
      <c r="AP15" s="5"/>
      <c r="AQ15" s="9"/>
      <c r="AR15" s="9"/>
      <c r="AS15" s="9"/>
      <c r="AT15" s="6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</row>
    <row r="16" spans="1:180" ht="15" customHeight="1" x14ac:dyDescent="0.35">
      <c r="A16" s="1"/>
      <c r="B16" s="63">
        <v>3</v>
      </c>
      <c r="C16" t="s">
        <v>21</v>
      </c>
      <c r="D16" s="64">
        <v>168</v>
      </c>
      <c r="E16" s="65">
        <v>2</v>
      </c>
      <c r="F16" s="65" t="str">
        <f>IF(AND(D16="NCR",D15="NCR"),"V",IF(AND(D16="NCR",D15="BYE"),"V",IF(AND(D16="BYE",D15="NCR"),"V",IF(AND(D16="BYE",D15="BYE"),"V",IF(D16&gt;D15,"W",IF(D16&lt;D15,"L","D"))))))</f>
        <v>L</v>
      </c>
      <c r="G16" s="65">
        <f>IF(F16="w",'RD7'!G16+1,'RD7'!G16)</f>
        <v>4</v>
      </c>
      <c r="H16" s="65">
        <f>IF(F16="d",'RD7'!H16+1,'RD7'!H16)</f>
        <v>1</v>
      </c>
      <c r="I16" s="65">
        <f>IF(OR(F16="l","ncr"),'RD7'!I16+1,'RD7'!I16)</f>
        <v>3</v>
      </c>
      <c r="J16" s="65">
        <f>IF(F16="w",'RD7'!J16+2,IF(F16="d",'RD7'!J16+1,'RD7'!J16))</f>
        <v>9</v>
      </c>
      <c r="K16" s="65">
        <f>D16+'RD7'!K16</f>
        <v>1489</v>
      </c>
      <c r="L16" s="66">
        <v>3</v>
      </c>
      <c r="M16" s="67">
        <v>3</v>
      </c>
      <c r="N16" t="s">
        <v>121</v>
      </c>
      <c r="O16" s="64">
        <v>171</v>
      </c>
      <c r="P16" s="65">
        <v>2</v>
      </c>
      <c r="Q16" s="65" t="str">
        <f>IF(AND(O16="NCR",O15="NCR"),"V",IF(AND(O16="NCR",O15="BYE"),"V",IF(AND(O16="BYE",O15="NCR"),"V",IF(AND(O16="BYE",O15="BYE"),"V",IF(O16&gt;O15,"W",IF(O16&lt;O15,"L","D"))))))</f>
        <v>L</v>
      </c>
      <c r="R16" s="65">
        <f>IF(Q16="w",'RD7'!R16+1,'RD7'!R16)</f>
        <v>2</v>
      </c>
      <c r="S16" s="65">
        <f>IF(Q16="d",'RD7'!S16+1,'RD7'!S16)</f>
        <v>0</v>
      </c>
      <c r="T16" s="65">
        <f>IF(OR(Q16="l","ncr"),'RD7'!T16+1,'RD7'!T16)</f>
        <v>6</v>
      </c>
      <c r="U16" s="65">
        <f>IF(Q16="w",'RD7'!U16+2,IF(Q16="d",'RD7'!U16+1,'RD7'!U16))</f>
        <v>4</v>
      </c>
      <c r="V16" s="65">
        <f>O16+'RD7'!V16</f>
        <v>1427</v>
      </c>
      <c r="W16" s="66">
        <v>6</v>
      </c>
      <c r="X16" s="1"/>
      <c r="Y16" s="1"/>
      <c r="Z16" s="1"/>
      <c r="AC16" s="151">
        <f>SUM(AC13:AC15)</f>
        <v>544</v>
      </c>
      <c r="AD16" s="36"/>
      <c r="AE16" s="36"/>
      <c r="AF16" s="36"/>
      <c r="AH16" s="9"/>
      <c r="AI16" s="6"/>
      <c r="AJ16" s="7"/>
      <c r="AK16" s="1"/>
      <c r="AL16" s="8"/>
      <c r="AM16" s="9"/>
      <c r="AN16" s="5"/>
      <c r="AO16" s="5"/>
      <c r="AP16" s="5"/>
      <c r="AQ16" s="9"/>
      <c r="AR16" s="9"/>
      <c r="AS16" s="9"/>
      <c r="AT16" s="6"/>
      <c r="AU16" s="1"/>
      <c r="AV16" s="1"/>
      <c r="AW16" s="1"/>
      <c r="AX16" s="1"/>
      <c r="AY16" s="1"/>
      <c r="AZ16" s="1"/>
      <c r="BA16" s="1"/>
      <c r="BB16" s="11"/>
      <c r="BC16" s="1"/>
      <c r="BD16" s="1"/>
      <c r="BE16" s="1"/>
      <c r="BF16" s="1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</row>
    <row r="17" spans="1:180" ht="15" customHeight="1" x14ac:dyDescent="0.35">
      <c r="A17" s="1"/>
      <c r="B17" s="63">
        <v>4</v>
      </c>
      <c r="C17" t="s">
        <v>22</v>
      </c>
      <c r="D17" s="64">
        <v>190</v>
      </c>
      <c r="E17" s="65">
        <v>1</v>
      </c>
      <c r="F17" s="65" t="str">
        <f>IF(AND(D17="NCR",D14="NCR"),"V",IF(AND(D17="NCR",D14="BYE"),"V",IF(AND(D17="BYE",D14="NCR"),"V",IF(AND(D17="BYE",D14="BYE"),"V",IF(D17&gt;D14,"W",IF(D17&lt;D14,"L","D"))))))</f>
        <v>D</v>
      </c>
      <c r="G17" s="65">
        <f>IF(F17="w",'RD7'!G17+1,'RD7'!G17)</f>
        <v>5</v>
      </c>
      <c r="H17" s="65">
        <f>IF(F17="d",'RD7'!H17+1,'RD7'!H17)</f>
        <v>1</v>
      </c>
      <c r="I17" s="65">
        <f>IF(OR(F17="l","ncr"),'RD7'!I17+1,'RD7'!I17)</f>
        <v>2</v>
      </c>
      <c r="J17" s="65">
        <f>IF(F17="w",'RD7'!J17+2,IF(F17="d",'RD7'!J17+1,'RD7'!J17))</f>
        <v>11</v>
      </c>
      <c r="K17" s="65">
        <f>D17+'RD7'!K17</f>
        <v>1512</v>
      </c>
      <c r="L17" s="66">
        <v>2</v>
      </c>
      <c r="M17" s="67">
        <v>4</v>
      </c>
      <c r="N17" t="s">
        <v>29</v>
      </c>
      <c r="O17" s="64">
        <v>184</v>
      </c>
      <c r="P17" s="65">
        <v>1</v>
      </c>
      <c r="Q17" s="65" t="str">
        <f>IF(AND(O17="NCR",O14="NCR"),"V",IF(AND(O17="NCR",O14="BYE"),"V",IF(AND(O17="BYE",O14="NCR"),"V",IF(AND(O17="BYE",O14="BYE"),"V",IF(O17&gt;O14,"W",IF(O17&lt;O14,"L","D"))))))</f>
        <v>L</v>
      </c>
      <c r="R17" s="65">
        <f>IF(Q17="w",'RD7'!R17+1,'RD7'!R17)</f>
        <v>5</v>
      </c>
      <c r="S17" s="65">
        <f>IF(Q17="d",'RD7'!S17+1,'RD7'!S17)</f>
        <v>0</v>
      </c>
      <c r="T17" s="65">
        <f>IF(OR(Q17="l","ncr"),'RD7'!T17+1,'RD7'!T17)</f>
        <v>3</v>
      </c>
      <c r="U17" s="65">
        <f>IF(Q17="w",'RD7'!U17+2,IF(Q17="d",'RD7'!U17+1,'RD7'!U17))</f>
        <v>10</v>
      </c>
      <c r="V17" s="65">
        <f>O17+'RD7'!V17</f>
        <v>1474</v>
      </c>
      <c r="W17" s="66">
        <v>2</v>
      </c>
      <c r="X17" s="1"/>
      <c r="Y17" s="1"/>
      <c r="Z17" s="1"/>
      <c r="AA17" s="151" t="s">
        <v>139</v>
      </c>
      <c r="AD17" s="34"/>
      <c r="AE17" s="34"/>
      <c r="AF17" s="34"/>
      <c r="AH17" s="1"/>
      <c r="AI17" s="22"/>
      <c r="AJ17" s="7"/>
      <c r="AK17" s="1"/>
      <c r="AL17" s="8"/>
      <c r="AM17" s="5"/>
      <c r="AN17" s="5"/>
      <c r="AO17" s="5"/>
      <c r="AP17" s="5"/>
      <c r="AQ17" s="9"/>
      <c r="AR17" s="9"/>
      <c r="AS17" s="9"/>
      <c r="AT17" s="6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</row>
    <row r="18" spans="1:180" ht="15" customHeight="1" x14ac:dyDescent="0.35">
      <c r="A18" s="1"/>
      <c r="B18" s="63">
        <v>5</v>
      </c>
      <c r="C18" t="s">
        <v>18</v>
      </c>
      <c r="D18" s="64">
        <v>186</v>
      </c>
      <c r="E18" s="65">
        <v>6</v>
      </c>
      <c r="F18" s="65" t="str">
        <f>IF(AND(D18="NCR",D19="NCR"),"V",IF(AND(D18="NCR",D19="BYE"),"V",IF(AND(D18="BYE",D19="NCR"),"V",IF(AND(D18="BYE",D19="BYE"),"V",IF(D18&gt;D19,"W",IF(D18&lt;D19,"L","D"))))))</f>
        <v>W</v>
      </c>
      <c r="G18" s="65">
        <f>IF(F18="w",'RD7'!G18+1,'RD7'!G18)</f>
        <v>4</v>
      </c>
      <c r="H18" s="65">
        <f>IF(F18="d",'RD7'!H18+1,'RD7'!H18)</f>
        <v>0</v>
      </c>
      <c r="I18" s="65">
        <f>IF(OR(F18="l","ncr"),'RD7'!I18+1,'RD7'!I18)</f>
        <v>4</v>
      </c>
      <c r="J18" s="65">
        <f>IF(F18="w",'RD7'!J18+2,IF(F18="d",'RD7'!J18+1,'RD7'!J18))</f>
        <v>8</v>
      </c>
      <c r="K18" s="65">
        <f>D18+'RD7'!K18</f>
        <v>1488</v>
      </c>
      <c r="L18" s="66">
        <v>4</v>
      </c>
      <c r="M18" s="67">
        <v>5</v>
      </c>
      <c r="N18" t="s">
        <v>27</v>
      </c>
      <c r="O18" s="64">
        <v>176</v>
      </c>
      <c r="P18" s="65">
        <v>6</v>
      </c>
      <c r="Q18" s="65" t="str">
        <f>IF(AND(O18="NCR",O19="NCR"),"V",IF(AND(O18="NCR",O19="BYE"),"V",IF(AND(O18="BYE",O19="NCR"),"V",IF(AND(O18="BYE",O19="BYE"),"V",IF(O18&gt;O19,"W",IF(O18&lt;O19,"L","D"))))))</f>
        <v>L</v>
      </c>
      <c r="R18" s="65">
        <f>IF(Q18="w",'RD7'!R18+1,'RD7'!R18)</f>
        <v>3</v>
      </c>
      <c r="S18" s="65">
        <f>IF(Q18="d",'RD7'!S18+1,'RD7'!S18)</f>
        <v>0</v>
      </c>
      <c r="T18" s="65">
        <f>IF(OR(Q18="l","ncr"),'RD7'!T18+1,'RD7'!T18)</f>
        <v>5</v>
      </c>
      <c r="U18" s="65">
        <f>IF(Q18="w",'RD7'!U18+2,IF(Q18="d",'RD7'!U18+1,'RD7'!U18))</f>
        <v>6</v>
      </c>
      <c r="V18" s="65">
        <f>O18+'RD7'!V18</f>
        <v>1459</v>
      </c>
      <c r="W18" s="66">
        <v>4</v>
      </c>
      <c r="X18" s="1"/>
      <c r="Y18" s="1"/>
      <c r="Z18" s="1"/>
      <c r="AA18" t="s">
        <v>121</v>
      </c>
      <c r="AC18">
        <f>SUM(O16)</f>
        <v>171</v>
      </c>
      <c r="AD18" s="36"/>
      <c r="AE18" s="37"/>
      <c r="AF18" s="36"/>
      <c r="AH18" s="5"/>
      <c r="AI18" s="22"/>
      <c r="AJ18" s="7"/>
      <c r="AK18" s="1"/>
      <c r="AL18" s="8"/>
      <c r="AM18" s="11"/>
      <c r="AN18" s="5"/>
      <c r="AO18" s="5"/>
      <c r="AP18" s="5"/>
      <c r="AQ18" s="9"/>
      <c r="AR18" s="9"/>
      <c r="AS18" s="1"/>
      <c r="AT18" s="8"/>
      <c r="AU18" s="1"/>
      <c r="AV18" s="1"/>
      <c r="AW18" s="1"/>
      <c r="AX18" s="1"/>
      <c r="AY18" s="1"/>
      <c r="AZ18" s="1"/>
      <c r="BA18" s="1"/>
      <c r="BB18" s="11"/>
      <c r="BC18" s="1"/>
      <c r="BD18" s="1"/>
      <c r="BE18" s="1"/>
      <c r="BF18" s="1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</row>
    <row r="19" spans="1:180" ht="15" customHeight="1" x14ac:dyDescent="0.35">
      <c r="A19" s="1"/>
      <c r="B19" s="63">
        <v>6</v>
      </c>
      <c r="C19" t="s">
        <v>36</v>
      </c>
      <c r="D19" s="64" t="s">
        <v>49</v>
      </c>
      <c r="E19" s="65">
        <v>5</v>
      </c>
      <c r="F19" s="65" t="str">
        <f>IF(AND(D19="NCR",D18="NCR"),"V",IF(AND(D19="NCR",D18="BYE"),"V",IF(AND(D19="BYE",D18="NCR"),"V",IF(AND(D19="BYE",D18="BYE"),"V",IF(D19&gt;D18,"W",IF(D19&lt;D18,"L","D"))))))</f>
        <v>L</v>
      </c>
      <c r="G19" s="65">
        <f>IF(F19="w",'RD7'!G19+1,'RD7'!G19)</f>
        <v>0</v>
      </c>
      <c r="H19" s="65">
        <f>IF(F19="d",'RD7'!H19+1,'RD7'!H19)</f>
        <v>0</v>
      </c>
      <c r="I19" s="65">
        <f>IF(OR(F19="l","ncr"),'RD7'!I19+1,'RD7'!I19)</f>
        <v>8</v>
      </c>
      <c r="J19" s="65">
        <f>IF(F19="w",'RD7'!J19+2,IF(F19="d",'RD7'!J19+1,'RD7'!J19))</f>
        <v>0</v>
      </c>
      <c r="K19" s="65">
        <f>D19+'RD7'!K19</f>
        <v>0</v>
      </c>
      <c r="L19" s="66">
        <v>6</v>
      </c>
      <c r="M19" s="67">
        <v>6</v>
      </c>
      <c r="N19" t="s">
        <v>122</v>
      </c>
      <c r="O19" s="64">
        <v>186</v>
      </c>
      <c r="P19" s="65">
        <v>5</v>
      </c>
      <c r="Q19" s="65" t="str">
        <f>IF(AND(O19="NCR",O18="NCR"),"V",IF(AND(O19="NCR",O18="BYE"),"V",IF(AND(O19="BYE",O18="NCR"),"V",IF(AND(O19="BYE",O18="BYE"),"V",IF(O19&gt;O18,"W",IF(O19&lt;O18,"L","D"))))))</f>
        <v>W</v>
      </c>
      <c r="R19" s="65">
        <f>IF(Q19="w",'RD7'!R19+1,'RD7'!R19)</f>
        <v>3</v>
      </c>
      <c r="S19" s="65">
        <f>IF(Q19="d",'RD7'!S19+1,'RD7'!S19)</f>
        <v>0</v>
      </c>
      <c r="T19" s="65">
        <f>IF(OR(Q19="l","ncr"),'RD7'!T19+1,'RD7'!T19)</f>
        <v>5</v>
      </c>
      <c r="U19" s="65">
        <f>IF(Q19="w",'RD7'!U19+2,IF(Q19="d",'RD7'!U19+1,'RD7'!U19))</f>
        <v>6</v>
      </c>
      <c r="V19" s="65">
        <f>O19+'RD7'!V19</f>
        <v>1451</v>
      </c>
      <c r="W19" s="66">
        <v>5</v>
      </c>
      <c r="X19" s="1"/>
      <c r="Y19" s="1"/>
      <c r="Z19" s="1"/>
      <c r="AA19" t="s">
        <v>29</v>
      </c>
      <c r="AC19">
        <f>SUM(O17)</f>
        <v>184</v>
      </c>
      <c r="AD19" s="36"/>
      <c r="AE19" s="37"/>
      <c r="AF19" s="36"/>
      <c r="AH19" s="9"/>
      <c r="AI19" s="22"/>
      <c r="AJ19" s="7"/>
      <c r="AK19" s="1"/>
      <c r="AL19" s="8"/>
      <c r="AM19" s="1"/>
      <c r="AN19" s="5"/>
      <c r="AO19" s="5"/>
      <c r="AP19" s="5"/>
      <c r="AQ19" s="9"/>
      <c r="AR19" s="9"/>
      <c r="AS19" s="1"/>
      <c r="AT19" s="8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</row>
    <row r="20" spans="1:180" ht="15" customHeight="1" x14ac:dyDescent="0.35">
      <c r="A20" s="1"/>
      <c r="B20" s="58"/>
      <c r="C20" s="59" t="s">
        <v>24</v>
      </c>
      <c r="D20" s="68" t="s">
        <v>4</v>
      </c>
      <c r="E20" s="60" t="s">
        <v>5</v>
      </c>
      <c r="F20" s="60" t="s">
        <v>6</v>
      </c>
      <c r="G20" s="60" t="s">
        <v>7</v>
      </c>
      <c r="H20" s="60" t="s">
        <v>8</v>
      </c>
      <c r="I20" s="60" t="s">
        <v>9</v>
      </c>
      <c r="J20" s="60" t="s">
        <v>10</v>
      </c>
      <c r="K20" s="60" t="s">
        <v>11</v>
      </c>
      <c r="L20" s="69" t="s">
        <v>12</v>
      </c>
      <c r="M20" s="62"/>
      <c r="N20" s="59" t="s">
        <v>25</v>
      </c>
      <c r="O20" s="68" t="s">
        <v>4</v>
      </c>
      <c r="P20" s="60" t="s">
        <v>5</v>
      </c>
      <c r="Q20" s="60" t="s">
        <v>6</v>
      </c>
      <c r="R20" s="60" t="s">
        <v>7</v>
      </c>
      <c r="S20" s="60" t="s">
        <v>8</v>
      </c>
      <c r="T20" s="60" t="s">
        <v>9</v>
      </c>
      <c r="U20" s="60" t="s">
        <v>10</v>
      </c>
      <c r="V20" s="60" t="s">
        <v>11</v>
      </c>
      <c r="W20" s="69" t="s">
        <v>12</v>
      </c>
      <c r="X20" s="1"/>
      <c r="Y20" s="1"/>
      <c r="Z20" s="1"/>
      <c r="AA20" t="s">
        <v>125</v>
      </c>
      <c r="AC20">
        <f>SUM(D24)</f>
        <v>176</v>
      </c>
      <c r="AD20" s="36"/>
      <c r="AE20" s="37"/>
      <c r="AF20" s="36"/>
      <c r="AH20" s="9"/>
      <c r="AI20" s="22"/>
      <c r="AJ20" s="7"/>
      <c r="AK20" s="1"/>
      <c r="AL20" s="8"/>
      <c r="AM20" s="1"/>
      <c r="AN20" s="5"/>
      <c r="AO20" s="5"/>
      <c r="AP20" s="5"/>
      <c r="AQ20" s="9"/>
      <c r="AR20" s="9"/>
      <c r="AS20" s="1"/>
      <c r="AT20" s="8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</row>
    <row r="21" spans="1:180" ht="15" customHeight="1" x14ac:dyDescent="0.35">
      <c r="A21" s="1"/>
      <c r="B21" s="63">
        <v>1</v>
      </c>
      <c r="C21" t="s">
        <v>98</v>
      </c>
      <c r="D21" s="64">
        <v>179</v>
      </c>
      <c r="E21" s="65">
        <v>4</v>
      </c>
      <c r="F21" s="65" t="str">
        <f>IF(AND(D21="NCR",D24="NCR"),"V",IF(AND(D21="NCR",D24="BYE"),"V",IF(AND(D21="BYE",D24="NCR"),"V",IF(AND(D21="BYE",D24="BYE"),"V",IF(D21&gt;D24,"W",IF(D21&lt;D24,"L","D"))))))</f>
        <v>W</v>
      </c>
      <c r="G21" s="65">
        <f>IF(F21="w",'RD7'!G21+1,'RD7'!G21)</f>
        <v>4</v>
      </c>
      <c r="H21" s="65">
        <f>IF(F21="d",'RD7'!H21+1,'RD7'!H21)</f>
        <v>1</v>
      </c>
      <c r="I21" s="65">
        <f>IF(OR(F21="l","ncr"),'RD7'!I21+1,'RD7'!I21)</f>
        <v>3</v>
      </c>
      <c r="J21" s="65">
        <f>IF(F21="w",'RD7'!J21+2,IF(F21="d",'RD7'!J21+1,'RD7'!J21))</f>
        <v>9</v>
      </c>
      <c r="K21" s="65">
        <f>D21+'RD7'!K21</f>
        <v>1410</v>
      </c>
      <c r="L21" s="66">
        <v>3</v>
      </c>
      <c r="M21" s="67">
        <v>1</v>
      </c>
      <c r="N21" t="s">
        <v>99</v>
      </c>
      <c r="O21" s="64">
        <v>171</v>
      </c>
      <c r="P21" s="65">
        <v>4</v>
      </c>
      <c r="Q21" s="65" t="str">
        <f>IF(AND(O21="NCR",O24="NCR"),"V",IF(AND(O21="NCR",O24="BYE"),"V",IF(AND(O21="BYE",O24="NCR"),"V",IF(AND(O21="BYE",O24="BYE"),"V",IF(O21&gt;O24,"W",IF(O21&lt;O24,"L","D"))))))</f>
        <v>W</v>
      </c>
      <c r="R21" s="65">
        <f>IF(Q21="w",'RD7'!R21+1,'RD7'!R21)</f>
        <v>7</v>
      </c>
      <c r="S21" s="65">
        <f>IF(Q21="d",'RD7'!S21+1,'RD7'!S21)</f>
        <v>1</v>
      </c>
      <c r="T21" s="65">
        <f>IF(OR(Q21="l","ncr"),'RD7'!T21+1,'RD7'!T21)</f>
        <v>0</v>
      </c>
      <c r="U21" s="65">
        <f>IF(Q21="w",'RD7'!U21+2,IF(Q21="d",'RD7'!U21+1,'RD7'!U21))</f>
        <v>15</v>
      </c>
      <c r="V21" s="65">
        <f>O21+'RD7'!V21</f>
        <v>1412</v>
      </c>
      <c r="W21" s="66">
        <v>1</v>
      </c>
      <c r="X21" s="1"/>
      <c r="Y21" s="1"/>
      <c r="Z21" s="1"/>
      <c r="AC21" s="151">
        <f>SUM(AC18:AC20)</f>
        <v>531</v>
      </c>
      <c r="AD21" s="36"/>
      <c r="AE21" s="36"/>
      <c r="AF21" s="36"/>
      <c r="AH21" s="1"/>
      <c r="AI21" s="22"/>
      <c r="AJ21" s="7"/>
      <c r="AK21" s="1"/>
      <c r="AL21" s="8"/>
      <c r="AM21" s="1"/>
      <c r="AN21" s="8"/>
      <c r="AO21" s="1"/>
      <c r="AP21" s="7"/>
      <c r="AQ21" s="1"/>
      <c r="AR21" s="8"/>
      <c r="AS21" s="1"/>
      <c r="AT21" s="8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</row>
    <row r="22" spans="1:180" ht="15" customHeight="1" x14ac:dyDescent="0.35">
      <c r="A22" s="1"/>
      <c r="B22" s="63">
        <v>2</v>
      </c>
      <c r="C22" t="s">
        <v>124</v>
      </c>
      <c r="D22" s="64">
        <v>180</v>
      </c>
      <c r="E22" s="65">
        <v>3</v>
      </c>
      <c r="F22" s="65" t="str">
        <f>IF(AND(D22="NCR",D23="NCR"),"V",IF(AND(D22="NCR",D23="BYE"),"V",IF(AND(D22="BYE",D23="NCR"),"V",IF(AND(D22="BYE",D23="BYE"),"V",IF(D22&gt;D23,"W",IF(D22&lt;D23,"L","D"))))))</f>
        <v>W</v>
      </c>
      <c r="G22" s="65">
        <f>IF(F22="w",'RD7'!G22+1,'RD7'!G22)</f>
        <v>7</v>
      </c>
      <c r="H22" s="65">
        <f>IF(F22="d",'RD7'!H22+1,'RD7'!H22)</f>
        <v>0</v>
      </c>
      <c r="I22" s="65">
        <f>IF(OR(F22="l","ncr"),'RD7'!I22+1,'RD7'!I22)</f>
        <v>1</v>
      </c>
      <c r="J22" s="65">
        <f>IF(F22="w",'RD7'!J22+2,IF(F22="d",'RD7'!J22+1,'RD7'!J22))</f>
        <v>14</v>
      </c>
      <c r="K22" s="65">
        <f>D22+'RD7'!K22</f>
        <v>1446</v>
      </c>
      <c r="L22" s="66">
        <v>1</v>
      </c>
      <c r="M22" s="67">
        <v>2</v>
      </c>
      <c r="N22" t="s">
        <v>101</v>
      </c>
      <c r="O22" s="64">
        <v>178</v>
      </c>
      <c r="P22" s="65">
        <v>3</v>
      </c>
      <c r="Q22" s="65" t="str">
        <f>IF(AND(O22="NCR",O23="NCR"),"V",IF(AND(O22="NCR",O23="BYE"),"V",IF(AND(O22="BYE",O23="NCR"),"V",IF(AND(O22="BYE",O23="BYE"),"V",IF(O22&gt;O23,"W",IF(O22&lt;O23,"L","D"))))))</f>
        <v>W</v>
      </c>
      <c r="R22" s="65">
        <f>IF(Q22="w",'RD7'!R22+1,'RD7'!R22)</f>
        <v>4</v>
      </c>
      <c r="S22" s="65">
        <f>IF(Q22="d",'RD7'!S22+1,'RD7'!S22)</f>
        <v>0</v>
      </c>
      <c r="T22" s="65">
        <f>IF(OR(Q22="l","ncr"),'RD7'!T22+1,'RD7'!T22)</f>
        <v>4</v>
      </c>
      <c r="U22" s="65">
        <f>IF(Q22="w",'RD7'!U22+2,IF(Q22="d",'RD7'!U22+1,'RD7'!U22))</f>
        <v>8</v>
      </c>
      <c r="V22" s="65">
        <f>O22+'RD7'!V22</f>
        <v>1373</v>
      </c>
      <c r="W22" s="66">
        <v>3</v>
      </c>
      <c r="X22" s="1"/>
      <c r="Y22" s="1"/>
      <c r="Z22" s="1"/>
      <c r="AA22" s="151" t="s">
        <v>140</v>
      </c>
      <c r="AD22" s="34"/>
      <c r="AE22" s="34"/>
      <c r="AF22" s="34"/>
      <c r="AH22" s="1"/>
      <c r="AI22" s="22"/>
      <c r="AJ22" s="7"/>
      <c r="AK22" s="1"/>
      <c r="AL22" s="8"/>
      <c r="AM22" s="1"/>
      <c r="AN22" s="8"/>
      <c r="AO22" s="1"/>
      <c r="AP22" s="7"/>
      <c r="AQ22" s="1"/>
      <c r="AR22" s="8"/>
      <c r="AS22" s="1"/>
      <c r="AT22" s="8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</row>
    <row r="23" spans="1:180" ht="15" customHeight="1" x14ac:dyDescent="0.35">
      <c r="A23" s="1"/>
      <c r="B23" s="63">
        <v>3</v>
      </c>
      <c r="C23" t="s">
        <v>51</v>
      </c>
      <c r="D23" s="64">
        <v>177</v>
      </c>
      <c r="E23" s="65">
        <v>2</v>
      </c>
      <c r="F23" s="65" t="str">
        <f>IF(AND(D23="NCR",D22="NCR"),"V",IF(AND(D23="NCR",D22="BYE"),"V",IF(AND(D23="BYE",D22="NCR"),"V",IF(AND(D23="BYE",D22="BYE"),"V",IF(D23&gt;D22,"W",IF(D23&lt;D22,"L","D"))))))</f>
        <v>L</v>
      </c>
      <c r="G23" s="65">
        <f>IF(F23="w",'RD7'!G23+1,'RD7'!G23)</f>
        <v>3</v>
      </c>
      <c r="H23" s="65">
        <f>IF(F23="d",'RD7'!H23+1,'RD7'!H23)</f>
        <v>1</v>
      </c>
      <c r="I23" s="65">
        <f>IF(OR(F23="l","ncr"),'RD7'!I23+1,'RD7'!I23)</f>
        <v>4</v>
      </c>
      <c r="J23" s="65">
        <f>IF(F23="w",'RD7'!J23+2,IF(F23="d",'RD7'!J23+1,'RD7'!J23))</f>
        <v>7</v>
      </c>
      <c r="K23" s="65">
        <f>D23+'RD7'!K23</f>
        <v>1437</v>
      </c>
      <c r="L23" s="66">
        <v>4</v>
      </c>
      <c r="M23" s="67">
        <v>3</v>
      </c>
      <c r="N23" t="s">
        <v>123</v>
      </c>
      <c r="O23" s="64">
        <v>177</v>
      </c>
      <c r="P23" s="65">
        <v>2</v>
      </c>
      <c r="Q23" s="65" t="str">
        <f>IF(AND(O23="NCR",O22="NCR"),"V",IF(AND(O23="NCR",O22="BYE"),"V",IF(AND(O23="BYE",O22="NCR"),"V",IF(AND(O23="BYE",O22="BYE"),"V",IF(O23&gt;O22,"W",IF(O23&lt;O22,"L","D"))))))</f>
        <v>L</v>
      </c>
      <c r="R23" s="65">
        <f>IF(Q23="w",'RD7'!R23+1,'RD7'!R23)</f>
        <v>4</v>
      </c>
      <c r="S23" s="65">
        <f>IF(Q23="d",'RD7'!S23+1,'RD7'!S23)</f>
        <v>1</v>
      </c>
      <c r="T23" s="65">
        <f>IF(OR(Q23="l","ncr"),'RD7'!T23+1,'RD7'!T23)</f>
        <v>3</v>
      </c>
      <c r="U23" s="65">
        <f>IF(Q23="w",'RD7'!U23+2,IF(Q23="d",'RD7'!U23+1,'RD7'!U23))</f>
        <v>9</v>
      </c>
      <c r="V23" s="65">
        <f>O23+'RD7'!V23</f>
        <v>1395</v>
      </c>
      <c r="W23" s="66">
        <v>2</v>
      </c>
      <c r="X23" s="1"/>
      <c r="Y23" s="1"/>
      <c r="Z23" s="1"/>
      <c r="AA23" t="s">
        <v>100</v>
      </c>
      <c r="AC23">
        <f>SUM(O14)</f>
        <v>185</v>
      </c>
      <c r="AD23" s="36"/>
      <c r="AE23" s="37"/>
      <c r="AF23" s="36">
        <f>D30</f>
        <v>168</v>
      </c>
      <c r="AH23" s="1"/>
      <c r="AI23" s="22"/>
      <c r="AJ23" s="7"/>
      <c r="AK23" s="1"/>
      <c r="AL23" s="8"/>
      <c r="AM23" s="1"/>
      <c r="AN23" s="8"/>
      <c r="AO23" s="1"/>
      <c r="AP23" s="7"/>
      <c r="AQ23" s="1"/>
      <c r="AR23" s="8"/>
      <c r="AS23" s="1"/>
      <c r="AT23" s="8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</row>
    <row r="24" spans="1:180" ht="15" customHeight="1" x14ac:dyDescent="0.35">
      <c r="A24" s="1"/>
      <c r="B24" s="63">
        <v>4</v>
      </c>
      <c r="C24" t="s">
        <v>125</v>
      </c>
      <c r="D24" s="64">
        <v>176</v>
      </c>
      <c r="E24" s="65">
        <v>1</v>
      </c>
      <c r="F24" s="65" t="str">
        <f>IF(AND(D24="NCR",D21="NCR"),"V",IF(AND(D24="NCR",D21="BYE"),"V",IF(AND(D24="BYE",D21="NCR"),"V",IF(AND(D24="BYE",D21="BYE"),"V",IF(D24&gt;D21,"W",IF(D24&lt;D21,"L","D"))))))</f>
        <v>L</v>
      </c>
      <c r="G24" s="65">
        <f>IF(F24="w",'RD7'!G24+1,'RD7'!G24)</f>
        <v>6</v>
      </c>
      <c r="H24" s="65">
        <f>IF(F24="d",'RD7'!H24+1,'RD7'!H24)</f>
        <v>1</v>
      </c>
      <c r="I24" s="65">
        <f>IF(OR(F24="l","ncr"),'RD7'!I24+1,'RD7'!I24)</f>
        <v>1</v>
      </c>
      <c r="J24" s="65">
        <f>IF(F24="w",'RD7'!J24+2,IF(F24="d",'RD7'!J24+1,'RD7'!J24))</f>
        <v>13</v>
      </c>
      <c r="K24" s="65">
        <f>D24+'RD7'!K24</f>
        <v>1439</v>
      </c>
      <c r="L24" s="66">
        <v>2</v>
      </c>
      <c r="M24" s="67">
        <v>4</v>
      </c>
      <c r="N24" t="s">
        <v>46</v>
      </c>
      <c r="O24" s="64">
        <v>165</v>
      </c>
      <c r="P24" s="65">
        <v>1</v>
      </c>
      <c r="Q24" s="65" t="str">
        <f>IF(AND(O24="NCR",O21="NCR"),"V",IF(AND(O24="NCR",O21="BYE"),"V",IF(AND(O24="BYE",O21="NCR"),"V",IF(AND(O24="BYE",O21="BYE"),"V",IF(O24&gt;O21,"W",IF(O24&lt;O21,"L","D"))))))</f>
        <v>L</v>
      </c>
      <c r="R24" s="65">
        <f>IF(Q24="w",'RD7'!R24+1,'RD7'!R24)</f>
        <v>2</v>
      </c>
      <c r="S24" s="65">
        <f>IF(Q24="d",'RD7'!S24+1,'RD7'!S24)</f>
        <v>0</v>
      </c>
      <c r="T24" s="65">
        <f>IF(OR(Q24="l","ncr"),'RD7'!T24+1,'RD7'!T24)</f>
        <v>6</v>
      </c>
      <c r="U24" s="65">
        <f>IF(Q24="w",'RD7'!U24+2,IF(Q24="d",'RD7'!U24+1,'RD7'!U24))</f>
        <v>4</v>
      </c>
      <c r="V24" s="65">
        <f>O24+'RD7'!V24</f>
        <v>1360</v>
      </c>
      <c r="W24" s="66">
        <v>5</v>
      </c>
      <c r="X24" s="1"/>
      <c r="Y24" s="1"/>
      <c r="Z24" s="1"/>
      <c r="AA24" t="s">
        <v>122</v>
      </c>
      <c r="AC24">
        <f>SUM(O19)</f>
        <v>186</v>
      </c>
      <c r="AD24" s="36"/>
      <c r="AE24" s="37"/>
      <c r="AF24" s="36">
        <f>O33</f>
        <v>155</v>
      </c>
      <c r="AH24" s="1"/>
      <c r="AI24" s="22"/>
      <c r="AJ24" s="7"/>
      <c r="AK24" s="1"/>
      <c r="AL24" s="8"/>
      <c r="AM24" s="1"/>
      <c r="AN24" s="8"/>
      <c r="AO24" s="1"/>
      <c r="AP24" s="7"/>
      <c r="AQ24" s="1"/>
      <c r="AR24" s="8"/>
      <c r="AS24" s="1"/>
      <c r="AT24" s="8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</row>
    <row r="25" spans="1:180" ht="15" customHeight="1" x14ac:dyDescent="0.35">
      <c r="A25" s="1"/>
      <c r="B25" s="63">
        <v>5</v>
      </c>
      <c r="C25" t="s">
        <v>126</v>
      </c>
      <c r="D25" s="64">
        <v>164</v>
      </c>
      <c r="E25" s="65">
        <v>6</v>
      </c>
      <c r="F25" s="65" t="str">
        <f>IF(AND(D25="NCR",D26="NCR"),"V",IF(AND(D25="NCR",D26="BYE"),"V",IF(AND(D25="BYE",D26="NCR"),"V",IF(AND(D25="BYE",D26="BYE"),"V",IF(D25&gt;D26,"W",IF(D25&lt;D26,"L","D"))))))</f>
        <v>L</v>
      </c>
      <c r="G25" s="65">
        <f>IF(F25="w",'RD7'!G25+1,'RD7'!G25)</f>
        <v>0</v>
      </c>
      <c r="H25" s="65">
        <f>IF(F25="d",'RD7'!H25+1,'RD7'!H25)</f>
        <v>0</v>
      </c>
      <c r="I25" s="65">
        <f>IF(OR(F25="l","ncr"),'RD7'!I25+1,'RD7'!I25)</f>
        <v>8</v>
      </c>
      <c r="J25" s="65">
        <f>IF(F25="w",'RD7'!J25+2,IF(F25="d",'RD7'!J25+1,'RD7'!J25))</f>
        <v>0</v>
      </c>
      <c r="K25" s="65">
        <f>D25+'RD7'!K25</f>
        <v>1362</v>
      </c>
      <c r="L25" s="66">
        <v>6</v>
      </c>
      <c r="M25" s="67">
        <v>5</v>
      </c>
      <c r="N25" t="s">
        <v>19</v>
      </c>
      <c r="O25" s="64">
        <v>171</v>
      </c>
      <c r="P25" s="65">
        <v>6</v>
      </c>
      <c r="Q25" s="65" t="str">
        <f>IF(AND(O25="NCR",O26="NCR"),"V",IF(AND(O25="NCR",O26="BYE"),"V",IF(AND(O25="BYE",O26="NCR"),"V",IF(AND(O25="BYE",O26="BYE"),"V",IF(O25&gt;O26,"W",IF(O25&lt;O26,"L","D"))))))</f>
        <v>W</v>
      </c>
      <c r="R25" s="65">
        <f>IF(Q25="w",'RD7'!R25+1,'RD7'!R25)</f>
        <v>4</v>
      </c>
      <c r="S25" s="65">
        <f>IF(Q25="d",'RD7'!S25+1,'RD7'!S25)</f>
        <v>0</v>
      </c>
      <c r="T25" s="65">
        <f>IF(OR(Q25="l","ncr"),'RD7'!T25+1,'RD7'!T25)</f>
        <v>4</v>
      </c>
      <c r="U25" s="65">
        <f>IF(Q25="w",'RD7'!U25+2,IF(Q25="d",'RD7'!U25+1,'RD7'!U25))</f>
        <v>8</v>
      </c>
      <c r="V25" s="65">
        <f>O25+'RD7'!V25</f>
        <v>1346</v>
      </c>
      <c r="W25" s="66">
        <v>4</v>
      </c>
      <c r="X25" s="1"/>
      <c r="Y25" s="1"/>
      <c r="Z25" s="1"/>
      <c r="AA25" t="s">
        <v>51</v>
      </c>
      <c r="AC25">
        <f>SUM(D23)</f>
        <v>177</v>
      </c>
      <c r="AD25" s="36"/>
      <c r="AE25" s="37"/>
      <c r="AF25" s="36">
        <f>D39</f>
        <v>161</v>
      </c>
      <c r="AH25" s="1"/>
      <c r="AI25" s="22"/>
      <c r="AJ25" s="7"/>
      <c r="AK25" s="1"/>
      <c r="AL25" s="8"/>
      <c r="AM25" s="1"/>
      <c r="AN25" s="8"/>
      <c r="AO25" s="1"/>
      <c r="AP25" s="7"/>
      <c r="AQ25" s="1"/>
      <c r="AR25" s="8"/>
      <c r="AS25" s="1"/>
      <c r="AT25" s="8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</row>
    <row r="26" spans="1:180" ht="15" customHeight="1" x14ac:dyDescent="0.35">
      <c r="A26" s="1"/>
      <c r="B26" s="63">
        <v>6</v>
      </c>
      <c r="C26" t="s">
        <v>127</v>
      </c>
      <c r="D26" s="64">
        <v>176</v>
      </c>
      <c r="E26" s="65">
        <v>5</v>
      </c>
      <c r="F26" s="65" t="str">
        <f>IF(AND(D26="NCR",D25="NCR"),"V",IF(AND(D26="NCR",D25="BYE"),"V",IF(AND(D26="BYE",D25="NCR"),"V",IF(AND(D26="BYE",D25="BYE"),"V",IF(D26&gt;D25,"W",IF(D26&lt;D25,"L","D"))))))</f>
        <v>W</v>
      </c>
      <c r="G26" s="65">
        <f>IF(F26="w",'RD7'!G26+1,'RD7'!G26)</f>
        <v>2</v>
      </c>
      <c r="H26" s="65">
        <f>IF(F26="d",'RD7'!H26+1,'RD7'!H26)</f>
        <v>1</v>
      </c>
      <c r="I26" s="65">
        <f>IF(OR(F26="l","ncr"),'RD7'!I26+1,'RD7'!I26)</f>
        <v>5</v>
      </c>
      <c r="J26" s="65">
        <f>IF(F26="w",'RD7'!J26+2,IF(F26="d",'RD7'!J26+1,'RD7'!J26))</f>
        <v>5</v>
      </c>
      <c r="K26" s="65">
        <f>D26+'RD7'!K26</f>
        <v>1367</v>
      </c>
      <c r="L26" s="66">
        <v>5</v>
      </c>
      <c r="M26" s="67">
        <v>6</v>
      </c>
      <c r="N26" t="s">
        <v>41</v>
      </c>
      <c r="O26" s="64">
        <v>170</v>
      </c>
      <c r="P26" s="65">
        <v>5</v>
      </c>
      <c r="Q26" s="65" t="str">
        <f>IF(AND(O26="NCR",O25="NCR"),"V",IF(AND(O26="NCR",O25="BYE"),"V",IF(AND(O26="BYE",O25="NCR"),"V",IF(AND(O26="BYE",O25="BYE"),"V",IF(O26&gt;O25,"W",IF(O26&lt;O25,"L","D"))))))</f>
        <v>L</v>
      </c>
      <c r="R26" s="65">
        <f>IF(Q26="w",'RD7'!R26+1,'RD7'!R26)</f>
        <v>2</v>
      </c>
      <c r="S26" s="65">
        <f>IF(Q26="d",'RD7'!S26+1,'RD7'!S26)</f>
        <v>0</v>
      </c>
      <c r="T26" s="65">
        <f>IF(OR(Q26="l","ncr"),'RD7'!T26+1,'RD7'!T26)</f>
        <v>6</v>
      </c>
      <c r="U26" s="65">
        <f>IF(Q26="w",'RD7'!U26+2,IF(Q26="d",'RD7'!U26+1,'RD7'!U26))</f>
        <v>4</v>
      </c>
      <c r="V26" s="65">
        <f>O26+'RD7'!V26</f>
        <v>1355</v>
      </c>
      <c r="W26" s="66">
        <v>6</v>
      </c>
      <c r="X26" s="1"/>
      <c r="Y26" s="1"/>
      <c r="Z26" s="1"/>
      <c r="AC26" s="151">
        <f>SUM(AC23:AC25)</f>
        <v>548</v>
      </c>
      <c r="AD26" s="36"/>
      <c r="AE26" s="36"/>
      <c r="AF26" s="36"/>
      <c r="AH26" s="1"/>
      <c r="AI26" s="22"/>
      <c r="AJ26" s="7"/>
      <c r="AK26" s="1"/>
      <c r="AL26" s="8"/>
      <c r="AM26" s="1"/>
      <c r="AN26" s="8"/>
      <c r="AO26" s="1"/>
      <c r="AP26" s="7"/>
      <c r="AQ26" s="1"/>
      <c r="AR26" s="8"/>
      <c r="AS26" s="1"/>
      <c r="AT26" s="8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</row>
    <row r="27" spans="1:180" ht="15" customHeight="1" x14ac:dyDescent="0.35">
      <c r="A27" s="1"/>
      <c r="B27" s="58"/>
      <c r="C27" s="59" t="s">
        <v>37</v>
      </c>
      <c r="D27" s="68" t="s">
        <v>4</v>
      </c>
      <c r="E27" s="60" t="s">
        <v>5</v>
      </c>
      <c r="F27" s="60" t="s">
        <v>6</v>
      </c>
      <c r="G27" s="60" t="s">
        <v>7</v>
      </c>
      <c r="H27" s="60" t="s">
        <v>8</v>
      </c>
      <c r="I27" s="60" t="s">
        <v>9</v>
      </c>
      <c r="J27" s="60" t="s">
        <v>10</v>
      </c>
      <c r="K27" s="60" t="s">
        <v>11</v>
      </c>
      <c r="L27" s="69" t="s">
        <v>12</v>
      </c>
      <c r="M27" s="62"/>
      <c r="N27" s="59" t="s">
        <v>38</v>
      </c>
      <c r="O27" s="68" t="s">
        <v>4</v>
      </c>
      <c r="P27" s="60" t="s">
        <v>5</v>
      </c>
      <c r="Q27" s="60" t="s">
        <v>6</v>
      </c>
      <c r="R27" s="60" t="s">
        <v>7</v>
      </c>
      <c r="S27" s="60" t="s">
        <v>8</v>
      </c>
      <c r="T27" s="60" t="s">
        <v>9</v>
      </c>
      <c r="U27" s="60" t="s">
        <v>10</v>
      </c>
      <c r="V27" s="60" t="s">
        <v>11</v>
      </c>
      <c r="W27" s="69" t="s">
        <v>12</v>
      </c>
      <c r="X27" s="1"/>
      <c r="Y27" s="1"/>
      <c r="Z27" s="1"/>
      <c r="AA27" s="151" t="s">
        <v>110</v>
      </c>
      <c r="AD27" s="34"/>
      <c r="AE27" s="34"/>
      <c r="AF27" s="34"/>
      <c r="AH27" s="1"/>
      <c r="AI27" s="22"/>
      <c r="AJ27" s="7"/>
      <c r="AK27" s="1"/>
      <c r="AL27" s="8"/>
      <c r="AM27" s="1"/>
      <c r="AN27" s="8"/>
      <c r="AO27" s="1"/>
      <c r="AP27" s="7"/>
      <c r="AQ27" s="1"/>
      <c r="AR27" s="8"/>
      <c r="AS27" s="1"/>
      <c r="AT27" s="8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</row>
    <row r="28" spans="1:180" ht="15" customHeight="1" x14ac:dyDescent="0.35">
      <c r="A28" s="1"/>
      <c r="B28" s="63">
        <v>1</v>
      </c>
      <c r="C28" t="s">
        <v>103</v>
      </c>
      <c r="D28" s="64">
        <v>172</v>
      </c>
      <c r="E28" s="65">
        <v>4</v>
      </c>
      <c r="F28" s="65" t="str">
        <f>IF(AND(D28="NCR",D31="NCR"),"V",IF(AND(D28="NCR",D31="BYE"),"V",IF(AND(D28="BYE",D31="NCR"),"V",IF(AND(D28="BYE",D31="BYE"),"V",IF(D28&gt;D31,"W",IF(D28&lt;D31,"L","D"))))))</f>
        <v>D</v>
      </c>
      <c r="G28" s="65">
        <f>IF(F28="w",'RD7'!G28+1,'RD7'!G28)</f>
        <v>7</v>
      </c>
      <c r="H28" s="65">
        <f>IF(F28="d",'RD7'!H28+1,'RD7'!H28)</f>
        <v>1</v>
      </c>
      <c r="I28" s="65">
        <f>IF(OR(F28="l","ncr"),'RD7'!I28+1,'RD7'!I28)</f>
        <v>0</v>
      </c>
      <c r="J28" s="65">
        <f>IF(F28="w",'RD7'!J28+2,IF(F28="d",'RD7'!J28+1,'RD7'!J28))</f>
        <v>15</v>
      </c>
      <c r="K28" s="65">
        <f>D28+'RD7'!K28</f>
        <v>1409</v>
      </c>
      <c r="L28" s="66">
        <v>1</v>
      </c>
      <c r="M28" s="67">
        <v>1</v>
      </c>
      <c r="N28" t="s">
        <v>116</v>
      </c>
      <c r="O28" s="64">
        <v>174</v>
      </c>
      <c r="P28" s="65">
        <v>4</v>
      </c>
      <c r="Q28" s="65" t="str">
        <f>IF(AND(O28="NCR",O31="NCR"),"V",IF(AND(O28="NCR",O31="BYE"),"V",IF(AND(O28="BYE",O31="NCR"),"V",IF(AND(O28="BYE",O31="BYE"),"V",IF(O28&gt;O31,"W",IF(O28&lt;O31,"L","D"))))))</f>
        <v>W</v>
      </c>
      <c r="R28" s="65">
        <f>IF(Q28="w",'RD7'!R28+1,'RD7'!R28)</f>
        <v>7</v>
      </c>
      <c r="S28" s="65">
        <f>IF(Q28="d",'RD7'!S28+1,'RD7'!S28)</f>
        <v>1</v>
      </c>
      <c r="T28" s="65">
        <f>IF(OR(Q28="l","ncr"),'RD7'!T28+1,'RD7'!T28)</f>
        <v>0</v>
      </c>
      <c r="U28" s="65">
        <f>IF(Q28="w",'RD7'!U28+2,IF(Q28="d",'RD7'!U28+1,'RD7'!U28))</f>
        <v>15</v>
      </c>
      <c r="V28" s="65">
        <f>O28+'RD7'!V28</f>
        <v>1414</v>
      </c>
      <c r="W28" s="66">
        <v>1</v>
      </c>
      <c r="X28" s="1"/>
      <c r="Y28" s="1"/>
      <c r="Z28" s="1"/>
      <c r="AA28" t="s">
        <v>27</v>
      </c>
      <c r="AC28">
        <f>SUM(O18)</f>
        <v>176</v>
      </c>
      <c r="AD28" s="36"/>
      <c r="AE28" s="37"/>
      <c r="AF28" s="36"/>
      <c r="AH28" s="1"/>
      <c r="AI28" s="22"/>
      <c r="AJ28" s="7"/>
      <c r="AK28" s="1"/>
      <c r="AL28" s="8"/>
      <c r="AM28" s="1"/>
      <c r="AN28" s="8"/>
      <c r="AO28" s="1"/>
      <c r="AP28" s="7"/>
      <c r="AQ28" s="1"/>
      <c r="AR28" s="8"/>
      <c r="AS28" s="1"/>
      <c r="AT28" s="8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</row>
    <row r="29" spans="1:180" ht="15" customHeight="1" x14ac:dyDescent="0.35">
      <c r="A29" s="1"/>
      <c r="B29" s="63">
        <v>2</v>
      </c>
      <c r="C29" t="s">
        <v>34</v>
      </c>
      <c r="D29" s="64">
        <v>174</v>
      </c>
      <c r="E29" s="65">
        <v>3</v>
      </c>
      <c r="F29" s="65" t="str">
        <f>IF(AND(D29="NCR",D30="NCR"),"V",IF(AND(D29="NCR",D30="BYE"),"V",IF(AND(D29="BYE",D30="NCR"),"V",IF(AND(D29="BYE",D30="BYE"),"V",IF(D29&gt;D30,"W",IF(D29&lt;D30,"L","D"))))))</f>
        <v>W</v>
      </c>
      <c r="G29" s="65">
        <f>IF(F29="w",'RD7'!G29+1,'RD7'!G29)</f>
        <v>1</v>
      </c>
      <c r="H29" s="65">
        <f>IF(F29="d",'RD7'!H29+1,'RD7'!H29)</f>
        <v>2</v>
      </c>
      <c r="I29" s="65">
        <f>IF(OR(F29="l","ncr"),'RD7'!I29+1,'RD7'!I29)</f>
        <v>5</v>
      </c>
      <c r="J29" s="65">
        <f>IF(F29="w",'RD7'!J29+2,IF(F29="d",'RD7'!J29+1,'RD7'!J29))</f>
        <v>4</v>
      </c>
      <c r="K29" s="65">
        <f>D29+'RD7'!K29</f>
        <v>1339</v>
      </c>
      <c r="L29" s="66">
        <v>6</v>
      </c>
      <c r="M29" s="67">
        <v>2</v>
      </c>
      <c r="N29" t="s">
        <v>55</v>
      </c>
      <c r="O29" s="64">
        <v>179</v>
      </c>
      <c r="P29" s="65">
        <v>3</v>
      </c>
      <c r="Q29" s="65" t="str">
        <f>IF(AND(O29="NCR",O30="NCR"),"V",IF(AND(O29="NCR",O30="BYE"),"V",IF(AND(O29="BYE",O30="NCR"),"V",IF(AND(O29="BYE",O30="BYE"),"V",IF(O29&gt;O30,"W",IF(O29&lt;O30,"L","D"))))))</f>
        <v>W</v>
      </c>
      <c r="R29" s="65">
        <f>IF(Q29="w",'RD7'!R29+1,'RD7'!R29)</f>
        <v>3</v>
      </c>
      <c r="S29" s="65">
        <f>IF(Q29="d",'RD7'!S29+1,'RD7'!S29)</f>
        <v>1</v>
      </c>
      <c r="T29" s="65">
        <f>IF(OR(Q29="l","ncr"),'RD7'!T29+1,'RD7'!T29)</f>
        <v>4</v>
      </c>
      <c r="U29" s="65">
        <f>IF(Q29="w",'RD7'!U29+2,IF(Q29="d",'RD7'!U29+1,'RD7'!U29))</f>
        <v>7</v>
      </c>
      <c r="V29" s="65">
        <f>O29+'RD7'!V29</f>
        <v>1326</v>
      </c>
      <c r="W29" s="66">
        <v>4</v>
      </c>
      <c r="X29" s="1"/>
      <c r="Y29" s="1"/>
      <c r="Z29" s="1"/>
      <c r="AA29" t="s">
        <v>103</v>
      </c>
      <c r="AC29">
        <f>SUM(D28)</f>
        <v>172</v>
      </c>
      <c r="AD29" s="36"/>
      <c r="AE29" s="37"/>
      <c r="AF29" s="36"/>
      <c r="AH29" s="1"/>
      <c r="AI29" s="22"/>
      <c r="AJ29" s="7"/>
      <c r="AK29" s="1"/>
      <c r="AL29" s="8"/>
      <c r="AM29" s="1"/>
      <c r="AN29" s="8"/>
      <c r="AO29" s="1"/>
      <c r="AP29" s="7"/>
      <c r="AQ29" s="1"/>
      <c r="AR29" s="8"/>
      <c r="AS29" s="1"/>
      <c r="AT29" s="8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</row>
    <row r="30" spans="1:180" ht="15" customHeight="1" x14ac:dyDescent="0.35">
      <c r="A30" s="1"/>
      <c r="B30" s="63">
        <v>3</v>
      </c>
      <c r="C30" t="s">
        <v>136</v>
      </c>
      <c r="D30" s="64">
        <v>168</v>
      </c>
      <c r="E30" s="65">
        <v>2</v>
      </c>
      <c r="F30" s="65" t="str">
        <f>IF(AND(D30="NCR",D29="NCR"),"V",IF(AND(D30="NCR",D29="BYE"),"V",IF(AND(D30="BYE",D29="NCR"),"V",IF(AND(D30="BYE",D29="BYE"),"V",IF(D30&gt;D29,"W",IF(D30&lt;D29,"L","D"))))))</f>
        <v>L</v>
      </c>
      <c r="G30" s="65">
        <f>IF(F30="w",'RD7'!G30+1,'RD7'!G30)</f>
        <v>4</v>
      </c>
      <c r="H30" s="65">
        <f>IF(F30="d",'RD7'!H30+1,'RD7'!H30)</f>
        <v>0</v>
      </c>
      <c r="I30" s="65">
        <f>IF(OR(F30="l","ncr"),'RD7'!I30+1,'RD7'!I30)</f>
        <v>4</v>
      </c>
      <c r="J30" s="65">
        <f>IF(F30="w",'RD7'!J30+2,IF(F30="d",'RD7'!J30+1,'RD7'!J30))</f>
        <v>8</v>
      </c>
      <c r="K30" s="65">
        <f>D30+'RD7'!K30</f>
        <v>1363</v>
      </c>
      <c r="L30" s="66">
        <v>2</v>
      </c>
      <c r="M30" s="67">
        <v>3</v>
      </c>
      <c r="N30" t="s">
        <v>40</v>
      </c>
      <c r="O30" s="64">
        <v>171</v>
      </c>
      <c r="P30" s="65">
        <v>2</v>
      </c>
      <c r="Q30" s="65" t="str">
        <f>IF(AND(O30="NCR",O29="NCR"),"V",IF(AND(O30="NCR",O29="BYE"),"V",IF(AND(O30="BYE",O29="NCR"),"V",IF(AND(O30="BYE",O29="BYE"),"V",IF(O30&gt;O29,"W",IF(O30&lt;O29,"L","D"))))))</f>
        <v>L</v>
      </c>
      <c r="R30" s="65">
        <f>IF(Q30="w",'RD7'!R30+1,'RD7'!R30)</f>
        <v>1</v>
      </c>
      <c r="S30" s="65">
        <f>IF(Q30="d",'RD7'!S30+1,'RD7'!S30)</f>
        <v>1</v>
      </c>
      <c r="T30" s="65">
        <f>IF(OR(Q30="l","ncr"),'RD7'!T30+1,'RD7'!T30)</f>
        <v>6</v>
      </c>
      <c r="U30" s="65">
        <f>IF(Q30="w",'RD7'!U30+2,IF(Q30="d",'RD7'!U30+1,'RD7'!U30))</f>
        <v>3</v>
      </c>
      <c r="V30" s="65">
        <f>O30+'RD7'!V30</f>
        <v>1329</v>
      </c>
      <c r="W30" s="66">
        <v>6</v>
      </c>
      <c r="X30" s="1"/>
      <c r="Y30" s="1"/>
      <c r="Z30" s="1"/>
      <c r="AA30" t="s">
        <v>40</v>
      </c>
      <c r="AC30">
        <f>SUM(O30)</f>
        <v>171</v>
      </c>
      <c r="AD30" s="36"/>
      <c r="AE30" s="37"/>
      <c r="AF30" s="36"/>
      <c r="AH30" s="1"/>
      <c r="AI30" s="11"/>
      <c r="AJ30" s="7"/>
      <c r="AK30" s="1"/>
      <c r="AL30" s="8"/>
      <c r="AM30" s="1"/>
      <c r="AN30" s="8"/>
      <c r="AO30" s="1"/>
      <c r="AP30" s="7"/>
      <c r="AQ30" s="1"/>
      <c r="AR30" s="8"/>
      <c r="AS30" s="1"/>
      <c r="AT30" s="8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</row>
    <row r="31" spans="1:180" ht="15" customHeight="1" x14ac:dyDescent="0.35">
      <c r="A31" s="1"/>
      <c r="B31" s="63">
        <v>4</v>
      </c>
      <c r="C31" t="s">
        <v>44</v>
      </c>
      <c r="D31" s="64">
        <v>172</v>
      </c>
      <c r="E31" s="65">
        <v>1</v>
      </c>
      <c r="F31" s="65" t="str">
        <f>IF(AND(D31="NCR",D28="NCR"),"V",IF(AND(D31="NCR",D28="BYE"),"V",IF(AND(D31="BYE",D28="NCR"),"V",IF(AND(D31="BYE",D28="BYE"),"V",IF(D31&gt;D28,"W",IF(D31&lt;D28,"L","D"))))))</f>
        <v>D</v>
      </c>
      <c r="G31" s="65">
        <f>IF(F31="w",'RD7'!G31+1,'RD7'!G31)</f>
        <v>3</v>
      </c>
      <c r="H31" s="65">
        <f>IF(F31="d",'RD7'!H31+1,'RD7'!H31)</f>
        <v>2</v>
      </c>
      <c r="I31" s="65">
        <f>IF(OR(F31="l","ncr"),'RD7'!I31+1,'RD7'!I31)</f>
        <v>3</v>
      </c>
      <c r="J31" s="65">
        <f>IF(F31="w",'RD7'!J31+2,IF(F31="d",'RD7'!J31+1,'RD7'!J31))</f>
        <v>8</v>
      </c>
      <c r="K31" s="65">
        <f>D31+'RD7'!K31</f>
        <v>1362</v>
      </c>
      <c r="L31" s="66">
        <v>3</v>
      </c>
      <c r="M31" s="67">
        <v>4</v>
      </c>
      <c r="N31" t="s">
        <v>106</v>
      </c>
      <c r="O31" s="64">
        <v>162</v>
      </c>
      <c r="P31" s="65">
        <v>1</v>
      </c>
      <c r="Q31" s="65" t="str">
        <f>IF(AND(O31="NCR",O28="NCR"),"V",IF(AND(O31="NCR",O28="BYE"),"V",IF(AND(O31="BYE",O28="NCR"),"V",IF(AND(O31="BYE",O28="BYE"),"V",IF(O31&gt;O28,"W",IF(O31&lt;O28,"L","D"))))))</f>
        <v>L</v>
      </c>
      <c r="R31" s="65">
        <f>IF(Q31="w",'RD7'!R31+1,'RD7'!R31)</f>
        <v>5</v>
      </c>
      <c r="S31" s="65">
        <f>IF(Q31="d",'RD7'!S31+1,'RD7'!S31)</f>
        <v>0</v>
      </c>
      <c r="T31" s="65">
        <f>IF(OR(Q31="l","ncr"),'RD7'!T31+1,'RD7'!T31)</f>
        <v>3</v>
      </c>
      <c r="U31" s="65">
        <f>IF(Q31="w",'RD7'!U31+2,IF(Q31="d",'RD7'!U31+1,'RD7'!U31))</f>
        <v>10</v>
      </c>
      <c r="V31" s="65">
        <f>O31+'RD7'!V31</f>
        <v>1334</v>
      </c>
      <c r="W31" s="66">
        <v>2</v>
      </c>
      <c r="X31" s="1"/>
      <c r="Y31" s="1"/>
      <c r="Z31" s="1"/>
      <c r="AC31" s="151">
        <f>SUM(AC28:AC30)</f>
        <v>519</v>
      </c>
      <c r="AD31" s="36"/>
      <c r="AE31" s="36"/>
      <c r="AF31" s="36"/>
      <c r="AH31" s="1"/>
      <c r="AI31" s="11"/>
      <c r="AJ31" s="7"/>
      <c r="AK31" s="1"/>
      <c r="AL31" s="8"/>
      <c r="AM31" s="1"/>
      <c r="AN31" s="8"/>
      <c r="AO31" s="1"/>
      <c r="AP31" s="7"/>
      <c r="AQ31" s="1"/>
      <c r="AR31" s="8"/>
      <c r="AS31" s="1"/>
      <c r="AT31" s="8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</row>
    <row r="32" spans="1:180" ht="15" customHeight="1" x14ac:dyDescent="0.35">
      <c r="A32" s="1"/>
      <c r="B32" s="63">
        <v>5</v>
      </c>
      <c r="C32" t="s">
        <v>102</v>
      </c>
      <c r="D32" s="64">
        <v>164</v>
      </c>
      <c r="E32" s="65">
        <v>6</v>
      </c>
      <c r="F32" s="65" t="str">
        <f>IF(AND(D32="NCR",D33="NCR"),"V",IF(AND(D32="NCR",D33="BYE"),"V",IF(AND(D32="BYE",D33="NCR"),"V",IF(AND(D32="BYE",D33="BYE"),"V",IF(D32&gt;D33,"W",IF(D32&lt;D33,"L","D"))))))</f>
        <v>L</v>
      </c>
      <c r="G32" s="65">
        <f>IF(F32="w",'RD7'!G32+1,'RD7'!G32)</f>
        <v>3</v>
      </c>
      <c r="H32" s="65">
        <f>IF(F32="d",'RD7'!H32+1,'RD7'!H32)</f>
        <v>1</v>
      </c>
      <c r="I32" s="65">
        <f>IF(OR(F32="l","ncr"),'RD7'!I32+1,'RD7'!I32)</f>
        <v>4</v>
      </c>
      <c r="J32" s="65">
        <f>IF(F32="w",'RD7'!J32+2,IF(F32="d",'RD7'!J32+1,'RD7'!J32))</f>
        <v>7</v>
      </c>
      <c r="K32" s="65">
        <f>D32+'RD7'!K32</f>
        <v>1185</v>
      </c>
      <c r="L32" s="66">
        <v>4</v>
      </c>
      <c r="M32" s="67">
        <v>5</v>
      </c>
      <c r="N32" t="s">
        <v>32</v>
      </c>
      <c r="O32" s="64">
        <v>175</v>
      </c>
      <c r="P32" s="65">
        <v>6</v>
      </c>
      <c r="Q32" s="65" t="str">
        <f>IF(AND(O32="NCR",O33="NCR"),"V",IF(AND(O32="NCR",O33="BYE"),"V",IF(AND(O32="BYE",O33="NCR"),"V",IF(AND(O32="BYE",O33="BYE"),"V",IF(O32&gt;O33,"W",IF(O32&lt;O33,"L","D"))))))</f>
        <v>W</v>
      </c>
      <c r="R32" s="65">
        <f>IF(Q32="w",'RD7'!R32+1,'RD7'!R32)</f>
        <v>2</v>
      </c>
      <c r="S32" s="65">
        <f>IF(Q32="d",'RD7'!S32+1,'RD7'!S32)</f>
        <v>1</v>
      </c>
      <c r="T32" s="65">
        <f>IF(OR(Q32="l","ncr"),'RD7'!T32+1,'RD7'!T32)</f>
        <v>5</v>
      </c>
      <c r="U32" s="65">
        <f>IF(Q32="w",'RD7'!U32+2,IF(Q32="d",'RD7'!U32+1,'RD7'!U32))</f>
        <v>5</v>
      </c>
      <c r="V32" s="65">
        <f>O32+'RD7'!V32</f>
        <v>1148</v>
      </c>
      <c r="W32" s="66">
        <v>5</v>
      </c>
      <c r="X32" s="1"/>
      <c r="Y32" s="1"/>
      <c r="Z32" s="1"/>
      <c r="AA32" s="151" t="s">
        <v>141</v>
      </c>
      <c r="AD32" s="34"/>
      <c r="AE32" s="34"/>
      <c r="AF32" s="34"/>
      <c r="AH32" s="1"/>
      <c r="AI32" s="11"/>
      <c r="AJ32" s="7"/>
      <c r="AK32" s="1"/>
      <c r="AL32" s="8"/>
      <c r="AM32" s="1"/>
      <c r="AN32" s="8"/>
      <c r="AO32" s="1"/>
      <c r="AP32" s="7"/>
      <c r="AQ32" s="1"/>
      <c r="AR32" s="8"/>
      <c r="AS32" s="1"/>
      <c r="AT32" s="8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</row>
    <row r="33" spans="1:180" ht="15" customHeight="1" x14ac:dyDescent="0.35">
      <c r="A33" s="1"/>
      <c r="B33" s="63">
        <v>6</v>
      </c>
      <c r="C33" t="s">
        <v>137</v>
      </c>
      <c r="D33" s="64">
        <v>181</v>
      </c>
      <c r="E33" s="65">
        <v>5</v>
      </c>
      <c r="F33" s="65" t="str">
        <f>IF(AND(D33="NCR",D32="NCR"),"V",IF(AND(D33="NCR",D32="BYE"),"V",IF(AND(D33="BYE",D32="NCR"),"V",IF(AND(D33="BYE",D32="BYE"),"V",IF(D33&gt;D32,"W",IF(D33&lt;D32,"L","D"))))))</f>
        <v>W</v>
      </c>
      <c r="G33" s="65">
        <f>IF(F33="w",'RD7'!G33+1,'RD7'!G33)</f>
        <v>3</v>
      </c>
      <c r="H33" s="65">
        <f>IF(F33="d",'RD7'!H33+1,'RD7'!H33)</f>
        <v>0</v>
      </c>
      <c r="I33" s="65">
        <f>IF(OR(F33="l","ncr"),'RD7'!I33+1,'RD7'!I33)</f>
        <v>5</v>
      </c>
      <c r="J33" s="65">
        <f>IF(F33="w",'RD7'!J33+2,IF(F33="d",'RD7'!J33+1,'RD7'!J33))</f>
        <v>6</v>
      </c>
      <c r="K33" s="65">
        <f>D33+'RD7'!K33</f>
        <v>1319</v>
      </c>
      <c r="L33" s="66">
        <v>5</v>
      </c>
      <c r="M33" s="67">
        <v>6</v>
      </c>
      <c r="N33" t="s">
        <v>117</v>
      </c>
      <c r="O33" s="64">
        <v>155</v>
      </c>
      <c r="P33" s="65">
        <v>5</v>
      </c>
      <c r="Q33" s="65" t="str">
        <f>IF(AND(O33="NCR",O32="NCR"),"V",IF(AND(O33="NCR",O32="BYE"),"V",IF(AND(O33="BYE",O32="NCR"),"V",IF(AND(O33="BYE",O32="BYE"),"V",IF(O33&gt;O32,"W",IF(O33&lt;O32,"L","D"))))))</f>
        <v>L</v>
      </c>
      <c r="R33" s="65">
        <f>IF(Q33="w",'RD7'!R33+1,'RD7'!R33)</f>
        <v>4</v>
      </c>
      <c r="S33" s="65">
        <f>IF(Q33="d",'RD7'!S33+1,'RD7'!S33)</f>
        <v>0</v>
      </c>
      <c r="T33" s="65">
        <f>IF(OR(Q33="l","ncr"),'RD7'!T33+1,'RD7'!T33)</f>
        <v>4</v>
      </c>
      <c r="U33" s="65">
        <f>IF(Q33="w",'RD7'!U33+2,IF(Q33="d",'RD7'!U33+1,'RD7'!U33))</f>
        <v>8</v>
      </c>
      <c r="V33" s="65">
        <f>O33+'RD7'!V33</f>
        <v>1294</v>
      </c>
      <c r="W33" s="66">
        <v>3</v>
      </c>
      <c r="X33" s="1"/>
      <c r="Y33" s="1"/>
      <c r="Z33" s="1"/>
      <c r="AA33" t="s">
        <v>99</v>
      </c>
      <c r="AC33">
        <f>SUM(O21)</f>
        <v>171</v>
      </c>
      <c r="AD33" s="36"/>
      <c r="AE33" s="37"/>
      <c r="AF33" s="36">
        <f>O47</f>
        <v>169</v>
      </c>
      <c r="AH33" s="1"/>
      <c r="AI33" s="11"/>
      <c r="AJ33" s="7"/>
      <c r="AK33" s="1"/>
      <c r="AL33" s="8"/>
      <c r="AM33" s="1"/>
      <c r="AN33" s="8"/>
      <c r="AO33" s="1"/>
      <c r="AP33" s="7"/>
      <c r="AQ33" s="1"/>
      <c r="AR33" s="8"/>
      <c r="AS33" s="1"/>
      <c r="AT33" s="8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</row>
    <row r="34" spans="1:180" ht="15" customHeight="1" x14ac:dyDescent="0.35">
      <c r="A34" s="1"/>
      <c r="B34" s="58"/>
      <c r="C34" s="59" t="s">
        <v>47</v>
      </c>
      <c r="D34" s="68" t="s">
        <v>4</v>
      </c>
      <c r="E34" s="60" t="s">
        <v>5</v>
      </c>
      <c r="F34" s="60" t="s">
        <v>6</v>
      </c>
      <c r="G34" s="60" t="s">
        <v>7</v>
      </c>
      <c r="H34" s="60" t="s">
        <v>8</v>
      </c>
      <c r="I34" s="60" t="s">
        <v>9</v>
      </c>
      <c r="J34" s="60" t="s">
        <v>10</v>
      </c>
      <c r="K34" s="60" t="s">
        <v>11</v>
      </c>
      <c r="L34" s="69" t="s">
        <v>12</v>
      </c>
      <c r="M34" s="62"/>
      <c r="N34" s="59" t="s">
        <v>48</v>
      </c>
      <c r="O34" s="68" t="s">
        <v>49</v>
      </c>
      <c r="P34" s="60" t="s">
        <v>5</v>
      </c>
      <c r="Q34" s="60" t="s">
        <v>6</v>
      </c>
      <c r="R34" s="60" t="s">
        <v>7</v>
      </c>
      <c r="S34" s="60" t="s">
        <v>8</v>
      </c>
      <c r="T34" s="60" t="s">
        <v>9</v>
      </c>
      <c r="U34" s="60" t="s">
        <v>10</v>
      </c>
      <c r="V34" s="60" t="s">
        <v>11</v>
      </c>
      <c r="W34" s="69" t="s">
        <v>12</v>
      </c>
      <c r="X34" s="1"/>
      <c r="Y34" s="1"/>
      <c r="Z34" s="1"/>
      <c r="AA34" t="s">
        <v>41</v>
      </c>
      <c r="AC34">
        <f>SUM(O26)</f>
        <v>170</v>
      </c>
      <c r="AD34" s="36"/>
      <c r="AE34" s="37"/>
      <c r="AF34" s="36">
        <f>O48</f>
        <v>154</v>
      </c>
      <c r="AH34" s="1"/>
      <c r="AI34" s="11"/>
      <c r="AJ34" s="7"/>
      <c r="AK34" s="1"/>
      <c r="AL34" s="8"/>
      <c r="AM34" s="1"/>
      <c r="AN34" s="8"/>
      <c r="AO34" s="1"/>
      <c r="AP34" s="7"/>
      <c r="AQ34" s="1"/>
      <c r="AR34" s="8"/>
      <c r="AS34" s="1"/>
      <c r="AT34" s="8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</row>
    <row r="35" spans="1:180" ht="15" customHeight="1" x14ac:dyDescent="0.35">
      <c r="A35" s="1"/>
      <c r="B35" s="63">
        <v>1</v>
      </c>
      <c r="C35" t="s">
        <v>52</v>
      </c>
      <c r="D35" s="64">
        <v>157</v>
      </c>
      <c r="E35" s="65">
        <v>4</v>
      </c>
      <c r="F35" s="65" t="str">
        <f>IF(AND(D35="NCR",D38="NCR"),"V",IF(AND(D35="NCR",D38="BYE"),"V",IF(AND(D35="BYE",D38="NCR"),"V",IF(AND(D35="BYE",D38="BYE"),"V",IF(D35&gt;D38,"W",IF(D35&lt;D38,"L","D"))))))</f>
        <v>W</v>
      </c>
      <c r="G35" s="65">
        <f>IF(F35="w",'RD7'!G35+1,'RD7'!G35)</f>
        <v>2</v>
      </c>
      <c r="H35" s="65">
        <f>IF(F35="d",'RD7'!H35+1,'RD7'!H35)</f>
        <v>1</v>
      </c>
      <c r="I35" s="65">
        <f>IF(OR(F35="l","ncr"),'RD7'!I35+1,'RD7'!I35)</f>
        <v>5</v>
      </c>
      <c r="J35" s="65">
        <f>IF(F35="w",'RD7'!J35+2,IF(F35="d",'RD7'!J35+1,'RD7'!J35))</f>
        <v>5</v>
      </c>
      <c r="K35" s="65">
        <f>D35+'RD7'!K35</f>
        <v>1238</v>
      </c>
      <c r="L35" s="66">
        <v>5</v>
      </c>
      <c r="M35" s="67">
        <v>1</v>
      </c>
      <c r="N35" t="s">
        <v>118</v>
      </c>
      <c r="O35" s="64">
        <v>144</v>
      </c>
      <c r="P35" s="65">
        <v>4</v>
      </c>
      <c r="Q35" s="65" t="str">
        <f>IF(AND(O35="NCR",O38="NCR"),"V",IF(AND(O35="NCR",O38="BYE"),"V",IF(AND(O35="BYE",O38="NCR"),"V",IF(AND(O35="BYE",O38="BYE"),"V",IF(O35&gt;O38,"W",IF(O35&lt;O38,"L","D"))))))</f>
        <v>L</v>
      </c>
      <c r="R35" s="65">
        <f>IF(Q35="w",'RD7'!R35+1,'RD7'!R35)</f>
        <v>4</v>
      </c>
      <c r="S35" s="65">
        <f>IF(Q35="d",'RD7'!S35+1,'RD7'!S35)</f>
        <v>1</v>
      </c>
      <c r="T35" s="65">
        <f>IF(OR(Q35="l","ncr"),'RD7'!T35+1,'RD7'!T35)</f>
        <v>3</v>
      </c>
      <c r="U35" s="65">
        <f>IF(Q35="w",'RD7'!U35+2,IF(Q35="d",'RD7'!U35+1,'RD7'!U35))</f>
        <v>9</v>
      </c>
      <c r="V35" s="65">
        <f>O35+'RD7'!V35</f>
        <v>1209</v>
      </c>
      <c r="W35" s="66">
        <v>2</v>
      </c>
      <c r="X35" s="1"/>
      <c r="Y35" s="1"/>
      <c r="Z35" s="1"/>
      <c r="AA35" t="s">
        <v>102</v>
      </c>
      <c r="AC35">
        <f>SUM(D32)</f>
        <v>164</v>
      </c>
      <c r="AD35" s="36"/>
      <c r="AE35" s="37"/>
      <c r="AF35" s="36" t="str">
        <f>D58</f>
        <v xml:space="preserve"> </v>
      </c>
      <c r="AH35" s="1"/>
      <c r="AI35" s="11"/>
      <c r="AJ35" s="7"/>
      <c r="AK35" s="1"/>
      <c r="AL35" s="8"/>
      <c r="AM35" s="1"/>
      <c r="AN35" s="8"/>
      <c r="AO35" s="1"/>
      <c r="AP35" s="7"/>
      <c r="AQ35" s="1"/>
      <c r="AR35" s="8"/>
      <c r="AS35" s="1"/>
      <c r="AT35" s="8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</row>
    <row r="36" spans="1:180" ht="15" customHeight="1" x14ac:dyDescent="0.35">
      <c r="A36" s="1"/>
      <c r="B36" s="63">
        <v>2</v>
      </c>
      <c r="C36" t="s">
        <v>35</v>
      </c>
      <c r="D36" s="64">
        <v>157</v>
      </c>
      <c r="E36" s="65">
        <v>3</v>
      </c>
      <c r="F36" s="65" t="str">
        <f>IF(AND(D36="NCR",D37="NCR"),"V",IF(AND(D36="NCR",D37="BYE"),"V",IF(AND(D36="BYE",D37="NCR"),"V",IF(AND(D36="BYE",D37="BYE"),"V",IF(D36&gt;D37,"W",IF(D36&lt;D37,"L","D"))))))</f>
        <v>L</v>
      </c>
      <c r="G36" s="65">
        <f>IF(F36="w",'RD7'!G36+1,'RD7'!G36)</f>
        <v>6</v>
      </c>
      <c r="H36" s="65">
        <f>IF(F36="d",'RD7'!H36+1,'RD7'!H36)</f>
        <v>1</v>
      </c>
      <c r="I36" s="65">
        <f>IF(OR(F36="l","ncr"),'RD7'!I36+1,'RD7'!I36)</f>
        <v>1</v>
      </c>
      <c r="J36" s="65">
        <f>IF(F36="w",'RD7'!J36+2,IF(F36="d",'RD7'!J36+1,'RD7'!J36))</f>
        <v>13</v>
      </c>
      <c r="K36" s="65">
        <f>D36+'RD7'!K36</f>
        <v>1284</v>
      </c>
      <c r="L36" s="66">
        <v>1</v>
      </c>
      <c r="M36" s="67">
        <v>2</v>
      </c>
      <c r="N36" t="s">
        <v>96</v>
      </c>
      <c r="O36" s="64">
        <v>156</v>
      </c>
      <c r="P36" s="65">
        <v>3</v>
      </c>
      <c r="Q36" s="65" t="str">
        <f>IF(AND(O36="NCR",O37="NCR"),"V",IF(AND(O36="NCR",O37="BYE"),"V",IF(AND(O36="BYE",O37="NCR"),"V",IF(AND(O36="BYE",O37="BYE"),"V",IF(O36&gt;O37,"W",IF(O36&lt;O37,"L","D"))))))</f>
        <v>L</v>
      </c>
      <c r="R36" s="65">
        <f>IF(Q36="w",'RD7'!R36+1,'RD7'!R36)</f>
        <v>1</v>
      </c>
      <c r="S36" s="65">
        <f>IF(Q36="d",'RD7'!S36+1,'RD7'!S36)</f>
        <v>1</v>
      </c>
      <c r="T36" s="65">
        <f>IF(OR(Q36="l","ncr"),'RD7'!T36+1,'RD7'!T36)</f>
        <v>6</v>
      </c>
      <c r="U36" s="65">
        <f>IF(Q36="w",'RD7'!U36+2,IF(Q36="d",'RD7'!U36+1,'RD7'!U36))</f>
        <v>3</v>
      </c>
      <c r="V36" s="65">
        <f>O36+'RD7'!V36</f>
        <v>1190</v>
      </c>
      <c r="W36" s="66">
        <v>6</v>
      </c>
      <c r="X36" s="1"/>
      <c r="Y36" s="1"/>
      <c r="Z36" s="1"/>
      <c r="AC36" s="151">
        <f>SUM(AC33:AC35)</f>
        <v>505</v>
      </c>
      <c r="AD36" s="36"/>
      <c r="AE36" s="36"/>
      <c r="AF36" s="36"/>
      <c r="AH36" s="1"/>
      <c r="AI36" s="11"/>
      <c r="AJ36" s="7"/>
      <c r="AK36" s="1"/>
      <c r="AL36" s="8"/>
      <c r="AM36" s="1"/>
      <c r="AN36" s="8"/>
      <c r="AO36" s="1"/>
      <c r="AP36" s="7"/>
      <c r="AQ36" s="1"/>
      <c r="AR36" s="8"/>
      <c r="AS36" s="1"/>
      <c r="AT36" s="8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</row>
    <row r="37" spans="1:180" ht="15" customHeight="1" x14ac:dyDescent="0.35">
      <c r="A37" s="1"/>
      <c r="B37" s="63">
        <v>3</v>
      </c>
      <c r="C37" t="s">
        <v>53</v>
      </c>
      <c r="D37" s="64">
        <v>168</v>
      </c>
      <c r="E37" s="65">
        <v>2</v>
      </c>
      <c r="F37" s="65" t="str">
        <f>IF(AND(D37="NCR",D36="NCR"),"V",IF(AND(D37="NCR",D36="BYE"),"V",IF(AND(D37="BYE",D36="NCR"),"V",IF(AND(D37="BYE",D36="BYE"),"V",IF(D37&gt;D36,"W",IF(D37&lt;D36,"L","D"))))))</f>
        <v>W</v>
      </c>
      <c r="G37" s="65">
        <f>IF(F37="w",'RD7'!G37+1,'RD7'!G37)</f>
        <v>5</v>
      </c>
      <c r="H37" s="65">
        <f>IF(F37="d",'RD7'!H37+1,'RD7'!H37)</f>
        <v>0</v>
      </c>
      <c r="I37" s="65">
        <f>IF(OR(F37="l","ncr"),'RD7'!I37+1,'RD7'!I37)</f>
        <v>3</v>
      </c>
      <c r="J37" s="65">
        <f>IF(F37="w",'RD7'!J37+2,IF(F37="d",'RD7'!J37+1,'RD7'!J37))</f>
        <v>10</v>
      </c>
      <c r="K37" s="65">
        <f>D37+'RD7'!K37</f>
        <v>1282</v>
      </c>
      <c r="L37" s="66">
        <v>2</v>
      </c>
      <c r="M37" s="67">
        <v>3</v>
      </c>
      <c r="N37" t="s">
        <v>63</v>
      </c>
      <c r="O37" s="64">
        <v>159</v>
      </c>
      <c r="P37" s="65">
        <v>2</v>
      </c>
      <c r="Q37" s="65" t="str">
        <f>IF(AND(O37="NCR",O36="NCR"),"V",IF(AND(O37="NCR",O36="BYE"),"V",IF(AND(O37="BYE",O36="NCR"),"V",IF(AND(O37="BYE",O36="BYE"),"V",IF(O37&gt;O36,"W",IF(O37&lt;O36,"L","D"))))))</f>
        <v>W</v>
      </c>
      <c r="R37" s="65">
        <f>IF(Q37="w",'RD7'!R37+1,'RD7'!R37)</f>
        <v>7</v>
      </c>
      <c r="S37" s="65">
        <f>IF(Q37="d",'RD7'!S37+1,'RD7'!S37)</f>
        <v>1</v>
      </c>
      <c r="T37" s="65">
        <f>IF(OR(Q37="l","ncr"),'RD7'!T37+1,'RD7'!T37)</f>
        <v>0</v>
      </c>
      <c r="U37" s="65">
        <f>IF(Q37="w",'RD7'!U37+2,IF(Q37="d",'RD7'!U37+1,'RD7'!U37))</f>
        <v>15</v>
      </c>
      <c r="V37" s="65">
        <f>O37+'RD7'!V37</f>
        <v>1297</v>
      </c>
      <c r="W37" s="66">
        <v>1</v>
      </c>
      <c r="X37" s="1"/>
      <c r="Y37" s="1"/>
      <c r="Z37" s="1"/>
      <c r="AA37" s="151" t="s">
        <v>28</v>
      </c>
      <c r="AD37" s="34"/>
      <c r="AE37" s="34"/>
      <c r="AF37" s="34"/>
      <c r="AH37" s="1"/>
      <c r="AI37" s="11"/>
      <c r="AJ37" s="7"/>
      <c r="AK37" s="1"/>
      <c r="AL37" s="8"/>
      <c r="AM37" s="1"/>
      <c r="AN37" s="8"/>
      <c r="AO37" s="1"/>
      <c r="AP37" s="7"/>
      <c r="AQ37" s="1"/>
      <c r="AR37" s="8"/>
      <c r="AS37" s="1"/>
      <c r="AT37" s="8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</row>
    <row r="38" spans="1:180" ht="15" customHeight="1" x14ac:dyDescent="0.35">
      <c r="A38" s="1"/>
      <c r="B38" s="63">
        <v>4</v>
      </c>
      <c r="C38" t="s">
        <v>61</v>
      </c>
      <c r="D38" s="64">
        <v>144</v>
      </c>
      <c r="E38" s="65">
        <v>1</v>
      </c>
      <c r="F38" s="65" t="str">
        <f>IF(AND(D38="NCR",D35="NCR"),"V",IF(AND(D38="NCR",D35="BYE"),"V",IF(AND(D38="BYE",D35="NCR"),"V",IF(AND(D38="BYE",D35="BYE"),"V",IF(D38&gt;D35,"W",IF(D38&lt;D35,"L","D"))))))</f>
        <v>L</v>
      </c>
      <c r="G38" s="65">
        <f>IF(F38="w",'RD7'!G38+1,'RD7'!G38)</f>
        <v>1</v>
      </c>
      <c r="H38" s="65">
        <f>IF(F38="d",'RD7'!H38+1,'RD7'!H38)</f>
        <v>1</v>
      </c>
      <c r="I38" s="65">
        <f>IF(OR(F38="l","ncr"),'RD7'!I38+1,'RD7'!I38)</f>
        <v>6</v>
      </c>
      <c r="J38" s="65">
        <f>IF(F38="w",'RD7'!J38+2,IF(F38="d",'RD7'!J38+1,'RD7'!J38))</f>
        <v>3</v>
      </c>
      <c r="K38" s="65">
        <f>D38+'RD7'!K38</f>
        <v>1229</v>
      </c>
      <c r="L38" s="66">
        <v>6</v>
      </c>
      <c r="M38" s="67">
        <v>4</v>
      </c>
      <c r="N38" t="s">
        <v>119</v>
      </c>
      <c r="O38" s="64">
        <v>166</v>
      </c>
      <c r="P38" s="65">
        <v>1</v>
      </c>
      <c r="Q38" s="65" t="str">
        <f>IF(AND(O38="NCR",O35="NCR"),"V",IF(AND(O38="NCR",O35="BYE"),"V",IF(AND(O38="BYE",O35="NCR"),"V",IF(AND(O38="BYE",O35="BYE"),"V",IF(O38&gt;O35,"W",IF(O38&lt;O35,"L","D"))))))</f>
        <v>W</v>
      </c>
      <c r="R38" s="65">
        <f>IF(Q38="w",'RD7'!R38+1,'RD7'!R38)</f>
        <v>4</v>
      </c>
      <c r="S38" s="65">
        <f>IF(Q38="d",'RD7'!S38+1,'RD7'!S38)</f>
        <v>0</v>
      </c>
      <c r="T38" s="65">
        <f>IF(OR(Q38="l","ncr"),'RD7'!T38+1,'RD7'!T38)</f>
        <v>4</v>
      </c>
      <c r="U38" s="65">
        <f>IF(Q38="w",'RD7'!U38+2,IF(Q38="d",'RD7'!U38+1,'RD7'!U38))</f>
        <v>8</v>
      </c>
      <c r="V38" s="65">
        <f>O38+'RD7'!V38</f>
        <v>1262</v>
      </c>
      <c r="W38" s="66">
        <v>3</v>
      </c>
      <c r="X38" s="1"/>
      <c r="Y38" s="1"/>
      <c r="Z38" s="1"/>
      <c r="AA38" t="s">
        <v>21</v>
      </c>
      <c r="AC38">
        <f>SUM(D16)</f>
        <v>168</v>
      </c>
      <c r="AD38" s="45"/>
      <c r="AE38" s="41"/>
      <c r="AF38" s="45"/>
      <c r="AH38" s="1"/>
      <c r="AI38" s="11"/>
      <c r="AJ38" s="7"/>
      <c r="AK38" s="1"/>
      <c r="AL38" s="8"/>
      <c r="AM38" s="1"/>
      <c r="AN38" s="8"/>
      <c r="AO38" s="1"/>
      <c r="AP38" s="7"/>
      <c r="AQ38" s="1"/>
      <c r="AR38" s="8"/>
      <c r="AS38" s="1"/>
      <c r="AT38" s="8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</row>
    <row r="39" spans="1:180" ht="15" customHeight="1" x14ac:dyDescent="0.35">
      <c r="A39" s="1"/>
      <c r="B39" s="63">
        <v>5</v>
      </c>
      <c r="C39" t="s">
        <v>57</v>
      </c>
      <c r="D39" s="64">
        <v>161</v>
      </c>
      <c r="E39" s="65">
        <v>6</v>
      </c>
      <c r="F39" s="65" t="str">
        <f>IF(AND(D39="NCR",D40="NCR"),"V",IF(AND(D39="NCR",D40="BYE"),"V",IF(AND(D39="BYE",D40="NCR"),"V",IF(AND(D39="BYE",D40="BYE"),"V",IF(D39&gt;D40,"W",IF(D39&lt;D40,"L","D"))))))</f>
        <v>W</v>
      </c>
      <c r="G39" s="65">
        <f>IF(F39="w",'RD7'!G39+1,'RD7'!G39)</f>
        <v>2</v>
      </c>
      <c r="H39" s="65">
        <f>IF(F39="d",'RD7'!H39+1,'RD7'!H39)</f>
        <v>3</v>
      </c>
      <c r="I39" s="65">
        <f>IF(OR(F39="l","ncr"),'RD7'!I39+1,'RD7'!I39)</f>
        <v>3</v>
      </c>
      <c r="J39" s="65">
        <f>IF(F39="w",'RD7'!J39+2,IF(F39="d",'RD7'!J39+1,'RD7'!J39))</f>
        <v>7</v>
      </c>
      <c r="K39" s="65">
        <f>D39+'RD7'!K39</f>
        <v>1139</v>
      </c>
      <c r="L39" s="66">
        <v>4</v>
      </c>
      <c r="M39" s="67">
        <v>5</v>
      </c>
      <c r="N39" t="s">
        <v>120</v>
      </c>
      <c r="O39" s="64" t="s">
        <v>171</v>
      </c>
      <c r="P39" s="65">
        <v>6</v>
      </c>
      <c r="Q39" s="65" t="str">
        <f>IF(AND(O39="NCR",O40="NCR"),"V",IF(AND(O39="NCR",O40="BYE"),"V",IF(AND(O39="BYE",O40="NCR"),"V",IF(AND(O39="BYE",O40="BYE"),"V",IF(O39&gt;O40,"W",IF(O39&lt;O40,"L","D"))))))</f>
        <v>L</v>
      </c>
      <c r="R39" s="65">
        <f>IF(Q39="w",'RD7'!R39+1,'RD7'!R39)</f>
        <v>2</v>
      </c>
      <c r="S39" s="65">
        <f>IF(Q39="d",'RD7'!S39+1,'RD7'!S39)</f>
        <v>1</v>
      </c>
      <c r="T39" s="65">
        <f>IF(OR(Q39="l","ncr"),'RD7'!T39+1,'RD7'!T39)</f>
        <v>5</v>
      </c>
      <c r="U39" s="65">
        <f>IF(Q39="w",'RD7'!U39+2,IF(Q39="d",'RD7'!U39+1,'RD7'!U39))</f>
        <v>5</v>
      </c>
      <c r="V39" s="65">
        <f>O39+'RD7'!V39</f>
        <v>1032</v>
      </c>
      <c r="W39" s="66">
        <v>5</v>
      </c>
      <c r="X39" s="1"/>
      <c r="Y39" s="1"/>
      <c r="Z39" s="1"/>
      <c r="AA39" t="s">
        <v>32</v>
      </c>
      <c r="AC39">
        <f>SUM(O32)</f>
        <v>175</v>
      </c>
      <c r="AD39" s="45"/>
      <c r="AE39" s="41"/>
      <c r="AF39" s="45"/>
      <c r="AH39" s="1"/>
      <c r="AI39" s="11"/>
      <c r="AJ39" s="7"/>
      <c r="AK39" s="1"/>
      <c r="AL39" s="8"/>
      <c r="AM39" s="1"/>
      <c r="AN39" s="8"/>
      <c r="AO39" s="1"/>
      <c r="AP39" s="7"/>
      <c r="AQ39" s="1"/>
      <c r="AR39" s="8"/>
      <c r="AS39" s="1"/>
      <c r="AT39" s="8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</row>
    <row r="40" spans="1:180" ht="15" customHeight="1" x14ac:dyDescent="0.35">
      <c r="A40" s="1"/>
      <c r="B40" s="70">
        <v>6</v>
      </c>
      <c r="C40" t="s">
        <v>62</v>
      </c>
      <c r="D40" s="71">
        <v>148</v>
      </c>
      <c r="E40" s="72">
        <v>5</v>
      </c>
      <c r="F40" s="72" t="str">
        <f>IF(AND(D40="NCR",D39="NCR"),"V",IF(AND(D40="NCR",D39="BYE"),"V",IF(AND(D40="BYE",D39="NCR"),"V",IF(AND(D40="BYE",D39="BYE"),"V",IF(D40&gt;D39,"W",IF(D40&lt;D39,"L","D"))))))</f>
        <v>L</v>
      </c>
      <c r="G40" s="72">
        <f>IF(F40="w",'RD7'!G40+1,'RD7'!G40)</f>
        <v>5</v>
      </c>
      <c r="H40" s="72">
        <f>IF(F40="d",'RD7'!H40+1,'RD7'!H40)</f>
        <v>0</v>
      </c>
      <c r="I40" s="72">
        <f>IF(OR(F40="l","ncr"),'RD7'!I40+1,'RD7'!I40)</f>
        <v>3</v>
      </c>
      <c r="J40" s="72">
        <f>IF(F40="w",'RD7'!J40+2,IF(F40="d",'RD7'!J40+1,'RD7'!J40))</f>
        <v>10</v>
      </c>
      <c r="K40" s="72">
        <f>D40+'RD7'!K40</f>
        <v>1268</v>
      </c>
      <c r="L40" s="73">
        <v>3</v>
      </c>
      <c r="M40" s="74">
        <v>6</v>
      </c>
      <c r="N40" t="s">
        <v>108</v>
      </c>
      <c r="O40" s="71">
        <v>151</v>
      </c>
      <c r="P40" s="72">
        <v>5</v>
      </c>
      <c r="Q40" s="72" t="str">
        <f>IF(AND(O40="NCR",O39="NCR"),"V",IF(AND(O40="NCR",O39="BYE"),"V",IF(AND(O40="BYE",O39="NCR"),"V",IF(AND(O40="BYE",O39="BYE"),"V",IF(O40&gt;O39,"W",IF(O40&lt;O39,"L","D"))))))</f>
        <v>W</v>
      </c>
      <c r="R40" s="72">
        <f>IF(Q40="w",'RD7'!R40+1,'RD7'!R40)</f>
        <v>4</v>
      </c>
      <c r="S40" s="72">
        <f>IF(Q40="d",'RD7'!S40+1,'RD7'!S40)</f>
        <v>0</v>
      </c>
      <c r="T40" s="72">
        <f>IF(OR(Q40="l","ncr"),'RD7'!T40+1,'RD7'!T40)</f>
        <v>4</v>
      </c>
      <c r="U40" s="72">
        <f>IF(Q40="w",'RD7'!U40+2,IF(Q40="d",'RD7'!U40+1,'RD7'!U40))</f>
        <v>8</v>
      </c>
      <c r="V40" s="72">
        <f>O40+'RD7'!V40</f>
        <v>1187</v>
      </c>
      <c r="W40" s="73">
        <v>4</v>
      </c>
      <c r="X40" s="1"/>
      <c r="Y40" s="1"/>
      <c r="Z40" s="1"/>
      <c r="AA40" t="s">
        <v>35</v>
      </c>
      <c r="AC40">
        <f>SUM(D36)</f>
        <v>157</v>
      </c>
      <c r="AD40" s="45"/>
      <c r="AE40" s="41"/>
      <c r="AF40" s="45"/>
      <c r="AH40" s="1"/>
      <c r="AI40" s="11"/>
      <c r="AJ40" s="7"/>
      <c r="AK40" s="1"/>
      <c r="AL40" s="8"/>
      <c r="AM40" s="1"/>
      <c r="AN40" s="8"/>
      <c r="AO40" s="1"/>
      <c r="AP40" s="7"/>
      <c r="AQ40" s="1"/>
      <c r="AR40" s="8"/>
      <c r="AS40" s="1"/>
      <c r="AT40" s="8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</row>
    <row r="41" spans="1:180" ht="15" customHeight="1" x14ac:dyDescent="0.35">
      <c r="A41" s="1"/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98"/>
      <c r="M41" s="75"/>
      <c r="N41" s="11"/>
      <c r="O41" s="75"/>
      <c r="P41" s="75"/>
      <c r="Q41" s="75"/>
      <c r="R41" s="75"/>
      <c r="S41" s="75"/>
      <c r="T41" s="75"/>
      <c r="U41" s="75"/>
      <c r="V41" s="75"/>
      <c r="W41" s="98"/>
      <c r="X41" s="1"/>
      <c r="Y41" s="1"/>
      <c r="Z41" s="1"/>
      <c r="AC41" s="151">
        <f>SUM(AC38:AC40)</f>
        <v>500</v>
      </c>
      <c r="AD41" s="36"/>
      <c r="AE41" s="36"/>
      <c r="AF41" s="36"/>
      <c r="AH41" s="1"/>
      <c r="AI41" s="11"/>
      <c r="AJ41" s="7"/>
      <c r="AK41" s="1"/>
      <c r="AL41" s="8"/>
      <c r="AM41" s="1"/>
      <c r="AN41" s="8"/>
      <c r="AO41" s="1"/>
      <c r="AP41" s="7"/>
      <c r="AQ41" s="1"/>
      <c r="AR41" s="8"/>
      <c r="AS41" s="1"/>
      <c r="AT41" s="8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</row>
    <row r="42" spans="1:180" ht="15" customHeight="1" x14ac:dyDescent="0.35">
      <c r="A42" s="1"/>
      <c r="B42" s="75"/>
      <c r="C42" s="95"/>
      <c r="D42" s="75"/>
      <c r="E42" s="75"/>
      <c r="F42" s="75"/>
      <c r="G42" s="75"/>
      <c r="H42" s="75"/>
      <c r="I42" s="75"/>
      <c r="J42" s="75"/>
      <c r="K42" s="75"/>
      <c r="L42" s="98"/>
      <c r="M42" s="75"/>
      <c r="N42" s="11"/>
      <c r="O42" s="75"/>
      <c r="P42" s="75"/>
      <c r="Q42" s="75"/>
      <c r="R42" s="75"/>
      <c r="S42" s="75"/>
      <c r="T42" s="75"/>
      <c r="U42" s="75"/>
      <c r="V42" s="75"/>
      <c r="W42" s="98"/>
      <c r="Y42" s="1"/>
      <c r="Z42" s="1"/>
      <c r="AA42" s="151" t="s">
        <v>142</v>
      </c>
      <c r="AD42" s="36"/>
      <c r="AE42" s="36"/>
      <c r="AF42" s="36"/>
      <c r="AH42" s="1"/>
      <c r="AI42" s="11"/>
      <c r="AJ42" s="7"/>
      <c r="AK42" s="1"/>
      <c r="AL42" s="8"/>
      <c r="AM42" s="1"/>
      <c r="AN42" s="8"/>
      <c r="AO42" s="1"/>
      <c r="AP42" s="7"/>
      <c r="AQ42" s="1"/>
      <c r="AR42" s="8"/>
      <c r="AS42" s="1"/>
      <c r="AT42" s="8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</row>
    <row r="43" spans="1:180" ht="15" customHeight="1" x14ac:dyDescent="0.35">
      <c r="A43" s="1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98"/>
      <c r="M43" s="75"/>
      <c r="N43" s="7"/>
      <c r="O43" s="75"/>
      <c r="P43" s="75"/>
      <c r="Q43" s="75"/>
      <c r="R43" s="75"/>
      <c r="S43" s="75"/>
      <c r="T43" s="75"/>
      <c r="U43" s="75"/>
      <c r="V43" s="75"/>
      <c r="W43" s="98"/>
      <c r="Y43" s="1"/>
      <c r="Z43" s="1"/>
      <c r="AA43" t="s">
        <v>34</v>
      </c>
      <c r="AC43">
        <f>SUM(D29)</f>
        <v>174</v>
      </c>
      <c r="AD43" s="36"/>
      <c r="AE43" s="37"/>
      <c r="AF43" s="36"/>
      <c r="AH43" s="1"/>
      <c r="AI43" s="11"/>
      <c r="AJ43" s="7"/>
      <c r="AK43" s="1"/>
      <c r="AL43" s="8"/>
      <c r="AM43" s="1"/>
      <c r="AN43" s="8"/>
      <c r="AO43" s="1"/>
      <c r="AP43" s="7"/>
      <c r="AQ43" s="1"/>
      <c r="AR43" s="8"/>
      <c r="AS43" s="1"/>
      <c r="AT43" s="8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</row>
    <row r="44" spans="1:180" ht="15" customHeight="1" x14ac:dyDescent="0.35">
      <c r="A44" s="1"/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98"/>
      <c r="M44" s="75"/>
      <c r="N44" s="11"/>
      <c r="O44" s="75"/>
      <c r="P44" s="75"/>
      <c r="Q44" s="75"/>
      <c r="R44" s="75"/>
      <c r="S44" s="75"/>
      <c r="T44" s="75"/>
      <c r="U44" s="75"/>
      <c r="V44" s="75"/>
      <c r="W44" s="98"/>
      <c r="Y44" s="1"/>
      <c r="Z44" s="1"/>
      <c r="AA44" t="s">
        <v>136</v>
      </c>
      <c r="AC44">
        <f>SUM(D30)</f>
        <v>168</v>
      </c>
      <c r="AD44" s="36"/>
      <c r="AE44" s="37"/>
      <c r="AF44" s="36"/>
      <c r="AH44" s="1"/>
      <c r="AI44" s="11"/>
      <c r="AJ44" s="7"/>
      <c r="AK44" s="1"/>
      <c r="AL44" s="8"/>
      <c r="AM44" s="7"/>
      <c r="AN44" s="8"/>
      <c r="AO44" s="5"/>
      <c r="AP44" s="7"/>
      <c r="AQ44" s="1"/>
      <c r="AR44" s="8"/>
      <c r="AS44" s="1"/>
      <c r="AT44" s="8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</row>
    <row r="45" spans="1:180" ht="15" customHeight="1" x14ac:dyDescent="0.35">
      <c r="A45" s="1"/>
      <c r="B45" s="58"/>
      <c r="C45" s="59" t="s">
        <v>58</v>
      </c>
      <c r="D45" s="60" t="s">
        <v>4</v>
      </c>
      <c r="E45" s="60" t="s">
        <v>5</v>
      </c>
      <c r="F45" s="60" t="s">
        <v>6</v>
      </c>
      <c r="G45" s="60" t="s">
        <v>7</v>
      </c>
      <c r="H45" s="60" t="s">
        <v>8</v>
      </c>
      <c r="I45" s="60" t="s">
        <v>9</v>
      </c>
      <c r="J45" s="60" t="s">
        <v>10</v>
      </c>
      <c r="K45" s="60" t="s">
        <v>11</v>
      </c>
      <c r="L45" s="61" t="s">
        <v>12</v>
      </c>
      <c r="M45" s="62"/>
      <c r="N45" s="59" t="s">
        <v>59</v>
      </c>
      <c r="O45" s="60" t="s">
        <v>4</v>
      </c>
      <c r="P45" s="60" t="s">
        <v>5</v>
      </c>
      <c r="Q45" s="60" t="s">
        <v>6</v>
      </c>
      <c r="R45" s="60" t="s">
        <v>7</v>
      </c>
      <c r="S45" s="60" t="str">
        <f>IF(Q45="d",'RD1'!S45+1,'RD1'!S45)</f>
        <v>D</v>
      </c>
      <c r="T45" s="60" t="s">
        <v>9</v>
      </c>
      <c r="U45" s="60" t="s">
        <v>10</v>
      </c>
      <c r="V45" s="60" t="s">
        <v>11</v>
      </c>
      <c r="W45" s="61" t="s">
        <v>12</v>
      </c>
      <c r="Y45" s="147"/>
      <c r="Z45" s="36"/>
      <c r="AA45" t="s">
        <v>116</v>
      </c>
      <c r="AC45">
        <f>SUM(O28)</f>
        <v>174</v>
      </c>
      <c r="AD45" s="36"/>
      <c r="AE45" s="37"/>
      <c r="AF45" s="36"/>
      <c r="AH45" s="1"/>
      <c r="AI45" s="11"/>
      <c r="AJ45" s="7"/>
      <c r="AK45" s="1"/>
      <c r="AL45" s="8"/>
      <c r="AM45" s="1"/>
      <c r="AN45" s="8"/>
      <c r="AO45" s="1"/>
      <c r="AP45" s="7"/>
      <c r="AQ45" s="1"/>
      <c r="AR45" s="8"/>
      <c r="AS45" s="1"/>
      <c r="AT45" s="8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</row>
    <row r="46" spans="1:180" ht="15" customHeight="1" x14ac:dyDescent="0.35">
      <c r="A46" s="1"/>
      <c r="B46" s="63">
        <v>1</v>
      </c>
      <c r="C46" t="s">
        <v>50</v>
      </c>
      <c r="D46" s="64">
        <v>163</v>
      </c>
      <c r="E46" s="65">
        <v>4</v>
      </c>
      <c r="F46" s="65" t="str">
        <f>IF(AND(D46="NCR",D49="NCR"),"V",IF(AND(D46="NCR",D49="BYE"),"V",IF(AND(D46="BYE",D49="NCR"),"V",IF(AND(D46="BYE",D49="BYE"),"V",IF(D46&gt;D49,"W",IF(D46&lt;D49,"L","D"))))))</f>
        <v>W</v>
      </c>
      <c r="G46" s="65">
        <f>IF(F46="w",'RD7'!G46+1,'RD7'!G46)</f>
        <v>8</v>
      </c>
      <c r="H46" s="65">
        <f>IF(F46="d",'RD7'!H46+1,'RD7'!H46)</f>
        <v>0</v>
      </c>
      <c r="I46" s="65">
        <f>IF(OR(F46="l","ncr"),'RD7'!I46+1,'RD7'!I46)</f>
        <v>0</v>
      </c>
      <c r="J46" s="65">
        <f>IF(F46="w",'RD7'!J46+2,IF(F46="d",'RD7'!J46+1,'RD7'!J46))</f>
        <v>16</v>
      </c>
      <c r="K46" s="65">
        <f>D46+'RD7'!K46</f>
        <v>1278</v>
      </c>
      <c r="L46" s="66">
        <v>1</v>
      </c>
      <c r="M46" s="67">
        <v>1</v>
      </c>
      <c r="N46" t="s">
        <v>133</v>
      </c>
      <c r="O46" s="64">
        <v>102</v>
      </c>
      <c r="P46" s="65">
        <v>4</v>
      </c>
      <c r="Q46" s="65" t="str">
        <f>IF(AND(O46="NCR",O49="NCR"),"V",IF(AND(O46="NCR",O49="BYE"),"V",IF(AND(O46="BYE",O49="NCR"),"V",IF(AND(O46="BYE",O49="BYE"),"V",IF(O46&gt;O49,"W",IF(O46&lt;O49,"L","D"))))))</f>
        <v>L</v>
      </c>
      <c r="R46" s="65">
        <f>IF(Q46="w",'RD7'!R46+1,'RD7'!R46)</f>
        <v>2</v>
      </c>
      <c r="S46" s="65">
        <f>IF(Q46="d",'RD7'!S46+1,'RD7'!S46)</f>
        <v>0</v>
      </c>
      <c r="T46" s="65">
        <f>IF(OR(Q46="l","ncr"),'RD7'!T46+1,'RD7'!T46)</f>
        <v>6</v>
      </c>
      <c r="U46" s="65">
        <f>IF(Q46="w",'RD7'!U46+2,IF(Q46="d",'RD7'!U46+1,'RD7'!U46))</f>
        <v>4</v>
      </c>
      <c r="V46" s="65">
        <f>O46+'RD7'!V46</f>
        <v>838</v>
      </c>
      <c r="W46" s="66">
        <v>4</v>
      </c>
      <c r="Y46" s="1"/>
      <c r="Z46" s="39"/>
      <c r="AC46" s="151">
        <f>SUM(AC43:AC45)</f>
        <v>516</v>
      </c>
      <c r="AD46" s="36"/>
      <c r="AE46" s="36"/>
      <c r="AF46" s="36"/>
      <c r="AH46" s="1"/>
      <c r="AI46" s="11"/>
      <c r="AJ46" s="7"/>
      <c r="AK46" s="1"/>
      <c r="AL46" s="8"/>
      <c r="AM46" s="1"/>
      <c r="AN46" s="8"/>
      <c r="AO46" s="1"/>
      <c r="AP46" s="7"/>
      <c r="AQ46" s="1"/>
      <c r="AR46" s="8"/>
      <c r="AS46" s="1"/>
      <c r="AT46" s="8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</row>
    <row r="47" spans="1:180" ht="15" customHeight="1" x14ac:dyDescent="0.35">
      <c r="A47" s="1"/>
      <c r="B47" s="63">
        <v>2</v>
      </c>
      <c r="C47" t="s">
        <v>128</v>
      </c>
      <c r="D47" s="64">
        <v>148</v>
      </c>
      <c r="E47" s="65">
        <v>3</v>
      </c>
      <c r="F47" s="65" t="str">
        <f>IF(AND(D47="NCR",D48="NCR"),"V",IF(AND(D47="NCR",D48="BYE"),"V",IF(AND(D47="BYE",D48="NCR"),"V",IF(AND(D47="BYE",D48="BYE"),"V",IF(D47&gt;D48,"W",IF(D47&lt;D48,"L","D"))))))</f>
        <v>W</v>
      </c>
      <c r="G47" s="65">
        <f>IF(F47="w",'RD7'!G47+1,'RD7'!G47)</f>
        <v>4</v>
      </c>
      <c r="H47" s="65">
        <f>IF(F47="d",'RD7'!H47+1,'RD7'!H47)</f>
        <v>0</v>
      </c>
      <c r="I47" s="65">
        <f>IF(OR(F47="l","ncr"),'RD7'!I47+1,'RD7'!I47)</f>
        <v>4</v>
      </c>
      <c r="J47" s="65">
        <f>IF(F47="w",'RD7'!J47+2,IF(F47="d",'RD7'!J47+1,'RD7'!J47))</f>
        <v>8</v>
      </c>
      <c r="K47" s="65">
        <f>D47+'RD7'!K47</f>
        <v>1233</v>
      </c>
      <c r="L47" s="66">
        <v>3</v>
      </c>
      <c r="M47" s="67">
        <v>2</v>
      </c>
      <c r="N47" t="s">
        <v>134</v>
      </c>
      <c r="O47" s="64">
        <v>169</v>
      </c>
      <c r="P47" s="65">
        <v>3</v>
      </c>
      <c r="Q47" s="65" t="str">
        <f>IF(AND(O47="NCR",O48="NCR"),"V",IF(AND(O47="NCR",O48="BYE"),"V",IF(AND(O47="BYE",O48="NCR"),"V",IF(AND(O47="BYE",O48="BYE"),"V",IF(O47&gt;O48,"W",IF(O47&lt;O48,"L","D"))))))</f>
        <v>W</v>
      </c>
      <c r="R47" s="65">
        <f>IF(Q47="w",'RD7'!R47+1,'RD7'!R47)</f>
        <v>8</v>
      </c>
      <c r="S47" s="65">
        <f>IF(Q47="d",'RD7'!S47+1,'RD7'!S47)</f>
        <v>0</v>
      </c>
      <c r="T47" s="65">
        <f>IF(OR(Q47="l","ncr"),'RD7'!T47+1,'RD7'!T47)</f>
        <v>0</v>
      </c>
      <c r="U47" s="65">
        <f>IF(Q47="w",'RD7'!U47+2,IF(Q47="d",'RD7'!U47+1,'RD7'!U47))</f>
        <v>16</v>
      </c>
      <c r="V47" s="65">
        <f>O47+'RD7'!V47</f>
        <v>1283</v>
      </c>
      <c r="W47" s="66">
        <v>1</v>
      </c>
      <c r="Y47" s="1"/>
      <c r="Z47" s="39"/>
      <c r="AA47" s="151" t="s">
        <v>143</v>
      </c>
      <c r="AD47" s="34"/>
      <c r="AE47" s="34"/>
      <c r="AF47" s="34"/>
      <c r="AH47" s="1"/>
      <c r="AI47" s="11"/>
      <c r="AJ47" s="7"/>
      <c r="AK47" s="1"/>
      <c r="AL47" s="8"/>
      <c r="AM47" s="1"/>
      <c r="AN47" s="8"/>
      <c r="AO47" s="1"/>
      <c r="AP47" s="7"/>
      <c r="AQ47" s="1"/>
      <c r="AR47" s="8"/>
      <c r="AS47" s="7"/>
      <c r="AT47" s="8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</row>
    <row r="48" spans="1:180" ht="15" customHeight="1" x14ac:dyDescent="0.35">
      <c r="A48" s="1"/>
      <c r="B48" s="63">
        <v>3</v>
      </c>
      <c r="C48" t="s">
        <v>129</v>
      </c>
      <c r="D48" s="64" t="s">
        <v>171</v>
      </c>
      <c r="E48" s="65">
        <v>2</v>
      </c>
      <c r="F48" s="65" t="str">
        <f>IF(AND(D48="NCR",D47="NCR"),"V",IF(AND(D48="NCR",D47="BYE"),"V",IF(AND(D48="BYE",D47="NCR"),"V",IF(AND(D48="BYE",D47="BYE"),"V",IF(D48&gt;D47,"W",IF(D48&lt;D47,"L","D"))))))</f>
        <v>L</v>
      </c>
      <c r="G48" s="65">
        <f>IF(F48="w",'RD7'!G48+1,'RD7'!G48)</f>
        <v>0</v>
      </c>
      <c r="H48" s="65">
        <f>IF(F48="d",'RD7'!H48+1,'RD7'!H48)</f>
        <v>0</v>
      </c>
      <c r="I48" s="65">
        <f>IF(OR(F48="l","ncr"),'RD7'!I48+1,'RD7'!I48)</f>
        <v>8</v>
      </c>
      <c r="J48" s="65">
        <f>IF(F48="w",'RD7'!J48+2,IF(F48="d",'RD7'!J48+1,'RD7'!J48))</f>
        <v>0</v>
      </c>
      <c r="K48" s="65">
        <f>D48+'RD7'!K48</f>
        <v>847</v>
      </c>
      <c r="L48" s="66">
        <v>6</v>
      </c>
      <c r="M48" s="67">
        <v>3</v>
      </c>
      <c r="N48" t="s">
        <v>135</v>
      </c>
      <c r="O48" s="64">
        <v>154</v>
      </c>
      <c r="P48" s="65">
        <v>2</v>
      </c>
      <c r="Q48" s="65" t="str">
        <f>IF(AND(O48="NCR",O47="NCR"),"V",IF(AND(O48="NCR",O47="BYE"),"V",IF(AND(O48="BYE",O47="NCR"),"V",IF(AND(O48="BYE",O47="BYE"),"V",IF(O48&gt;O47,"W",IF(O48&lt;O47,"L","D"))))))</f>
        <v>L</v>
      </c>
      <c r="R48" s="65">
        <f>IF(Q48="w",'RD7'!R48+1,'RD7'!R48)</f>
        <v>6</v>
      </c>
      <c r="S48" s="65">
        <f>IF(Q48="d",'RD7'!S48+1,'RD7'!S48)</f>
        <v>0</v>
      </c>
      <c r="T48" s="65">
        <f>IF(OR(Q48="l","ncr"),'RD7'!T48+1,'RD7'!T48)</f>
        <v>2</v>
      </c>
      <c r="U48" s="65">
        <f>IF(Q48="w",'RD7'!U48+2,IF(Q48="d",'RD7'!U48+1,'RD7'!U48))</f>
        <v>12</v>
      </c>
      <c r="V48" s="65">
        <f>O48+'RD7'!V48</f>
        <v>1194</v>
      </c>
      <c r="W48" s="66">
        <v>2</v>
      </c>
      <c r="Y48" s="1"/>
      <c r="Z48" s="34"/>
      <c r="AA48" t="s">
        <v>127</v>
      </c>
      <c r="AC48">
        <f>SUM(D26)</f>
        <v>176</v>
      </c>
      <c r="AD48" s="36"/>
      <c r="AE48" s="37"/>
      <c r="AF48" s="36">
        <f>O35</f>
        <v>144</v>
      </c>
      <c r="AH48" s="1"/>
      <c r="AI48" s="11"/>
      <c r="AJ48" s="7"/>
      <c r="AK48" s="1"/>
      <c r="AL48" s="8"/>
      <c r="AM48" s="1"/>
      <c r="AN48" s="8"/>
      <c r="AO48" s="1"/>
      <c r="AP48" s="7"/>
      <c r="AQ48" s="1"/>
      <c r="AR48" s="8"/>
      <c r="AS48" s="1"/>
      <c r="AT48" s="8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</row>
    <row r="49" spans="1:180" ht="15" customHeight="1" x14ac:dyDescent="0.35">
      <c r="A49" s="1"/>
      <c r="B49" s="63">
        <v>4</v>
      </c>
      <c r="C49" t="s">
        <v>130</v>
      </c>
      <c r="D49" s="64">
        <v>142</v>
      </c>
      <c r="E49" s="65">
        <v>1</v>
      </c>
      <c r="F49" s="65" t="str">
        <f>IF(AND(D49="NCR",D46="NCR"),"V",IF(AND(D49="NCR",D46="BYE"),"V",IF(AND(D49="BYE",D46="NCR"),"V",IF(AND(D49="BYE",D46="BYE"),"V",IF(D49&gt;D46,"W",IF(D49&lt;D46,"L","D"))))))</f>
        <v>L</v>
      </c>
      <c r="G49" s="65">
        <f>IF(F49="w",'RD7'!G49+1,'RD7'!G49)</f>
        <v>2</v>
      </c>
      <c r="H49" s="65">
        <f>IF(F49="d",'RD7'!H49+1,'RD7'!H49)</f>
        <v>0</v>
      </c>
      <c r="I49" s="65">
        <f>IF(OR(F49="l","ncr"),'RD7'!I49+1,'RD7'!I49)</f>
        <v>6</v>
      </c>
      <c r="J49" s="65">
        <f>IF(F49="w",'RD7'!J49+2,IF(F49="d",'RD7'!J49+1,'RD7'!J49))</f>
        <v>4</v>
      </c>
      <c r="K49" s="65">
        <f>D49+'RD7'!K49</f>
        <v>1162</v>
      </c>
      <c r="L49" s="66">
        <v>5</v>
      </c>
      <c r="M49" s="67">
        <v>4</v>
      </c>
      <c r="N49" t="s">
        <v>56</v>
      </c>
      <c r="O49" s="64">
        <v>105</v>
      </c>
      <c r="P49" s="65">
        <v>1</v>
      </c>
      <c r="Q49" s="65" t="str">
        <f>IF(AND(O49="NCR",O46="NCR"),"V",IF(AND(O49="NCR",O46="BYE"),"V",IF(AND(O49="BYE",O46="NCR"),"V",IF(AND(O49="BYE",O46="BYE"),"V",IF(O49&gt;O46,"W",IF(O49&lt;O46,"L","D"))))))</f>
        <v>W</v>
      </c>
      <c r="R49" s="65">
        <f>IF(Q49="w",'RD7'!R49+1,'RD7'!R49)</f>
        <v>6</v>
      </c>
      <c r="S49" s="65">
        <f>IF(Q49="d",'RD7'!S49+1,'RD7'!S49)</f>
        <v>0</v>
      </c>
      <c r="T49" s="65">
        <f>IF(OR(Q49="l","ncr"),'RD7'!T49+1,'RD7'!T49)</f>
        <v>2</v>
      </c>
      <c r="U49" s="65">
        <f>IF(Q49="w",'RD7'!U49+2,IF(Q49="d",'RD7'!U49+1,'RD7'!U49))</f>
        <v>12</v>
      </c>
      <c r="V49" s="65">
        <f>O49+'RD7'!V49</f>
        <v>869</v>
      </c>
      <c r="W49" s="66">
        <v>3</v>
      </c>
      <c r="Y49" s="1"/>
      <c r="Z49" s="39"/>
      <c r="AA49" t="s">
        <v>106</v>
      </c>
      <c r="AC49">
        <f>SUM(O31)</f>
        <v>162</v>
      </c>
      <c r="AD49" s="36"/>
      <c r="AE49" s="37"/>
      <c r="AF49" s="36">
        <f>O38</f>
        <v>166</v>
      </c>
      <c r="AH49" s="1"/>
      <c r="AI49" s="11"/>
      <c r="AJ49" s="7"/>
      <c r="AK49" s="1"/>
      <c r="AL49" s="8"/>
      <c r="AM49" s="1"/>
      <c r="AN49" s="8"/>
      <c r="AO49" s="1"/>
      <c r="AP49" s="7"/>
      <c r="AQ49" s="1"/>
      <c r="AR49" s="8"/>
      <c r="AS49" s="1"/>
      <c r="AT49" s="8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</row>
    <row r="50" spans="1:180" ht="15" customHeight="1" x14ac:dyDescent="0.35">
      <c r="A50" s="1"/>
      <c r="B50" s="63">
        <v>5</v>
      </c>
      <c r="C50" t="s">
        <v>131</v>
      </c>
      <c r="D50" s="64">
        <v>182</v>
      </c>
      <c r="E50" s="65">
        <v>6</v>
      </c>
      <c r="F50" s="65" t="str">
        <f>IF(AND(D50="NCR",D51="NCR"),"V",IF(AND(D50="NCR",D51="BYE"),"V",IF(AND(D50="BYE",D51="NCR"),"V",IF(AND(D50="BYE",D51="BYE"),"V",IF(D50&gt;D51,"W",IF(D50&lt;D51,"L","D"))))))</f>
        <v>W</v>
      </c>
      <c r="G50" s="65">
        <f>IF(F50="w",'RD7'!G50+1,'RD7'!G50)</f>
        <v>7</v>
      </c>
      <c r="H50" s="65">
        <f>IF(F50="d",'RD7'!H50+1,'RD7'!H50)</f>
        <v>0</v>
      </c>
      <c r="I50" s="65">
        <f>IF(OR(F50="l","ncr"),'RD7'!I50+1,'RD7'!I50)</f>
        <v>1</v>
      </c>
      <c r="J50" s="65">
        <f>IF(F50="w",'RD7'!J50+2,IF(F50="d",'RD7'!J50+1,'RD7'!J50))</f>
        <v>14</v>
      </c>
      <c r="K50" s="65">
        <f>D50+'RD7'!K50</f>
        <v>1307</v>
      </c>
      <c r="L50" s="66">
        <v>2</v>
      </c>
      <c r="M50" s="67">
        <v>5</v>
      </c>
      <c r="N50" t="s">
        <v>68</v>
      </c>
      <c r="O50" s="64" t="s">
        <v>49</v>
      </c>
      <c r="P50" s="65">
        <v>6</v>
      </c>
      <c r="Q50" s="65" t="str">
        <f>IF(AND(O50="NCR",O51="NCR"),"V",IF(AND(O50="NCR",O51="BYE"),"V",IF(AND(O50="BYE",O51="NCR"),"V",IF(AND(O50="BYE",O51="BYE"),"V",IF(O50&gt;O51,"W",IF(O50&lt;O51,"L","D"))))))</f>
        <v>D</v>
      </c>
      <c r="R50" s="65">
        <f>IF(Q50="w",'RD7'!R50+1,'RD7'!R50)</f>
        <v>0</v>
      </c>
      <c r="S50" s="65">
        <f>IF(Q50="d",'RD7'!S50+1,'RD7'!S50)</f>
        <v>1</v>
      </c>
      <c r="T50" s="65">
        <f>IF(OR(Q50="l","ncr"),'RD7'!T50+1,'RD7'!T50)</f>
        <v>7</v>
      </c>
      <c r="U50" s="65">
        <f>IF(Q50="w",'RD7'!U50+2,IF(Q50="d",'RD7'!U50+1,'RD7'!U50))</f>
        <v>1</v>
      </c>
      <c r="V50" s="65">
        <f>O50+'RD7'!V50</f>
        <v>0</v>
      </c>
      <c r="W50" s="66">
        <v>5</v>
      </c>
      <c r="Y50" s="1"/>
      <c r="Z50" s="34"/>
      <c r="AA50" t="s">
        <v>117</v>
      </c>
      <c r="AC50">
        <f>SUM(O33)</f>
        <v>155</v>
      </c>
      <c r="AD50" s="36"/>
      <c r="AE50" s="37"/>
      <c r="AF50" s="36" t="str">
        <f>O50</f>
        <v xml:space="preserve"> </v>
      </c>
      <c r="AH50" s="1"/>
      <c r="AI50" s="11"/>
      <c r="AJ50" s="7"/>
      <c r="AK50" s="1"/>
      <c r="AL50" s="8"/>
      <c r="AM50" s="1"/>
      <c r="AN50" s="8"/>
      <c r="AO50" s="1"/>
      <c r="AP50" s="7"/>
      <c r="AQ50" s="1"/>
      <c r="AR50" s="8"/>
      <c r="AS50" s="1"/>
      <c r="AT50" s="8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</row>
    <row r="51" spans="1:180" ht="15" customHeight="1" x14ac:dyDescent="0.35">
      <c r="A51" s="1"/>
      <c r="B51" s="63">
        <v>6</v>
      </c>
      <c r="C51" t="s">
        <v>132</v>
      </c>
      <c r="D51" s="64">
        <v>158</v>
      </c>
      <c r="E51" s="65">
        <v>5</v>
      </c>
      <c r="F51" s="65" t="str">
        <f>IF(AND(D51="NCR",D50="NCR"),"V",IF(AND(D51="NCR",D50="BYE"),"V",IF(AND(D51="BYE",D50="NCR"),"V",IF(AND(D51="BYE",D50="BYE"),"V",IF(D51&gt;D50,"W",IF(D51&lt;D50,"L","D"))))))</f>
        <v>L</v>
      </c>
      <c r="G51" s="65">
        <f>IF(F51="w",'RD7'!G51+1,'RD7'!G51)</f>
        <v>3</v>
      </c>
      <c r="H51" s="65">
        <f>IF(F51="d",'RD7'!H51+1,'RD7'!H51)</f>
        <v>0</v>
      </c>
      <c r="I51" s="65">
        <f>IF(OR(F51="l","ncr"),'RD7'!I51+1,'RD7'!I51)</f>
        <v>5</v>
      </c>
      <c r="J51" s="65">
        <f>IF(F51="w",'RD7'!J51+2,IF(F51="d",'RD7'!J51+1,'RD7'!J51))</f>
        <v>6</v>
      </c>
      <c r="K51" s="65">
        <f>D51+'RD7'!K51</f>
        <v>1177</v>
      </c>
      <c r="L51" s="66">
        <v>4</v>
      </c>
      <c r="M51" s="67">
        <v>6</v>
      </c>
      <c r="N51" t="s">
        <v>69</v>
      </c>
      <c r="O51" s="64" t="s">
        <v>49</v>
      </c>
      <c r="P51" s="65">
        <v>5</v>
      </c>
      <c r="Q51" s="65" t="str">
        <f>IF(AND(O51="NCR",O50="NCR"),"V",IF(AND(O51="NCR",O50="BYE"),"V",IF(AND(O51="BYE",O50="NCR"),"V",IF(AND(O51="BYE",O50="BYE"),"V",IF(O51&gt;O50,"W",IF(O51&lt;O50,"L","D"))))))</f>
        <v>D</v>
      </c>
      <c r="R51" s="65">
        <f>IF(Q51="w",'RD7'!R51+1,'RD7'!R51)</f>
        <v>0</v>
      </c>
      <c r="S51" s="65">
        <f>IF(Q51="d",'RD7'!S51+1,'RD7'!S51)</f>
        <v>1</v>
      </c>
      <c r="T51" s="65">
        <f>IF(OR(Q51="l","ncr"),'RD7'!T51+1,'RD7'!T51)</f>
        <v>7</v>
      </c>
      <c r="U51" s="65">
        <f>IF(Q51="w",'RD7'!U51+2,IF(Q51="d",'RD7'!U51+1,'RD7'!U51))</f>
        <v>1</v>
      </c>
      <c r="V51" s="65">
        <f>O51+'RD7'!V51</f>
        <v>0</v>
      </c>
      <c r="W51" s="66">
        <v>6</v>
      </c>
      <c r="Y51" s="1"/>
      <c r="Z51" s="34"/>
      <c r="AC51" s="151">
        <f>SUM(AC48:AC50)</f>
        <v>493</v>
      </c>
      <c r="AD51" s="36"/>
      <c r="AE51" s="36"/>
      <c r="AF51" s="36"/>
      <c r="AH51" s="1"/>
      <c r="AI51" s="11"/>
      <c r="AJ51" s="7"/>
      <c r="AK51" s="1"/>
      <c r="AL51" s="8"/>
      <c r="AM51" s="1"/>
      <c r="AN51" s="8"/>
      <c r="AO51" s="1"/>
      <c r="AP51" s="7"/>
      <c r="AQ51" s="1"/>
      <c r="AR51" s="8"/>
      <c r="AS51" s="1"/>
      <c r="AT51" s="8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</row>
    <row r="52" spans="1:180" ht="15" customHeight="1" x14ac:dyDescent="0.35">
      <c r="A52" s="1"/>
      <c r="B52" s="58"/>
      <c r="C52" s="59" t="s">
        <v>65</v>
      </c>
      <c r="D52" s="68" t="s">
        <v>4</v>
      </c>
      <c r="E52" s="60" t="s">
        <v>5</v>
      </c>
      <c r="F52" s="60" t="s">
        <v>6</v>
      </c>
      <c r="G52" s="60" t="s">
        <v>7</v>
      </c>
      <c r="H52" s="60" t="s">
        <v>8</v>
      </c>
      <c r="I52" s="60" t="s">
        <v>9</v>
      </c>
      <c r="J52" s="60" t="s">
        <v>10</v>
      </c>
      <c r="K52" s="60" t="s">
        <v>11</v>
      </c>
      <c r="L52" s="69" t="s">
        <v>12</v>
      </c>
      <c r="M52" s="62"/>
      <c r="N52" s="59" t="s">
        <v>66</v>
      </c>
      <c r="O52" s="68" t="s">
        <v>4</v>
      </c>
      <c r="P52" s="60" t="s">
        <v>5</v>
      </c>
      <c r="Q52" s="60" t="s">
        <v>6</v>
      </c>
      <c r="R52" s="60" t="s">
        <v>7</v>
      </c>
      <c r="S52" s="60" t="str">
        <f>IF(Q52="d",'RD1'!S52+1,'RD1'!S52)</f>
        <v>D</v>
      </c>
      <c r="T52" s="60" t="s">
        <v>9</v>
      </c>
      <c r="U52" s="60" t="s">
        <v>10</v>
      </c>
      <c r="V52" s="60" t="s">
        <v>11</v>
      </c>
      <c r="W52" s="61" t="s">
        <v>12</v>
      </c>
      <c r="Y52" s="1"/>
      <c r="Z52" s="34"/>
      <c r="AA52" s="151" t="s">
        <v>144</v>
      </c>
      <c r="AD52" s="36"/>
      <c r="AE52" s="34"/>
      <c r="AF52" s="34"/>
      <c r="AH52" s="1"/>
      <c r="AI52" s="11"/>
      <c r="AJ52" s="7"/>
      <c r="AK52" s="1"/>
      <c r="AL52" s="8"/>
      <c r="AM52" s="1"/>
      <c r="AN52" s="8"/>
      <c r="AO52" s="1"/>
      <c r="AP52" s="7"/>
      <c r="AQ52" s="1"/>
      <c r="AR52" s="8"/>
      <c r="AS52" s="1"/>
      <c r="AT52" s="8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</row>
    <row r="53" spans="1:180" ht="15" customHeight="1" x14ac:dyDescent="0.35">
      <c r="A53" s="1"/>
      <c r="B53" s="63">
        <v>1</v>
      </c>
      <c r="D53" s="64" t="s">
        <v>49</v>
      </c>
      <c r="E53" s="65">
        <v>4</v>
      </c>
      <c r="F53" s="65" t="str">
        <f>IF(AND(D53="NCR",D56="NCR"),"V",IF(AND(D53="NCR",D56="BYE"),"V",IF(AND(D53="BYE",D56="NCR"),"V",IF(AND(D53="BYE",D56="BYE"),"V",IF(D53&gt;D56,"W",IF(D53&lt;D56,"L","D"))))))</f>
        <v>D</v>
      </c>
      <c r="G53" s="65">
        <f>IF(F53="w",'RD7'!G53+1,'RD7'!G53)</f>
        <v>0</v>
      </c>
      <c r="H53" s="65">
        <f>IF(F53="d",'RD7'!H53+1,'RD7'!H53)</f>
        <v>8</v>
      </c>
      <c r="I53" s="65">
        <f>IF(OR(F53="l","ncr"),'RD7'!I53+1,'RD7'!I53)</f>
        <v>0</v>
      </c>
      <c r="J53" s="65">
        <f>IF(F53="w",'RD7'!J53+2,IF(F53="d",'RD7'!J53+1,'RD7'!J53))</f>
        <v>8</v>
      </c>
      <c r="K53" s="65">
        <f>D53+'RD7'!K53</f>
        <v>0</v>
      </c>
      <c r="L53" s="66">
        <v>5</v>
      </c>
      <c r="M53" s="67">
        <v>1</v>
      </c>
      <c r="N53" s="11" t="s">
        <v>49</v>
      </c>
      <c r="O53" s="64" t="s">
        <v>49</v>
      </c>
      <c r="P53" s="65">
        <v>4</v>
      </c>
      <c r="Q53" s="65" t="s">
        <v>9</v>
      </c>
      <c r="R53" s="65">
        <f>IF(Q53="w",'RD7'!R53+1,'RD7'!R53)</f>
        <v>1</v>
      </c>
      <c r="S53" s="65">
        <f>IF(Q53="d",'RD7'!S53+1,'RD7'!S53)</f>
        <v>3</v>
      </c>
      <c r="T53" s="65">
        <f>IF(OR(Q53="l","ncr"),'RD7'!T53+1,'RD7'!T53)</f>
        <v>4</v>
      </c>
      <c r="U53" s="65">
        <f>IF(Q53="w",'RD7'!U53+2,IF(Q53="d",'RD7'!U53+1,'RD7'!U53))</f>
        <v>5</v>
      </c>
      <c r="V53" s="65">
        <v>0</v>
      </c>
      <c r="W53" s="66">
        <v>6</v>
      </c>
      <c r="Y53" s="1"/>
      <c r="Z53" s="34"/>
      <c r="AA53" t="s">
        <v>137</v>
      </c>
      <c r="AC53">
        <f>SUM(D33)</f>
        <v>181</v>
      </c>
      <c r="AD53" s="36"/>
      <c r="AE53" s="37"/>
      <c r="AF53" s="36"/>
      <c r="AH53" s="1"/>
      <c r="AI53" s="11"/>
      <c r="AJ53" s="7"/>
      <c r="AK53" s="1"/>
      <c r="AL53" s="8"/>
      <c r="AM53" s="1"/>
      <c r="AN53" s="8"/>
      <c r="AO53" s="1"/>
      <c r="AP53" s="7"/>
      <c r="AQ53" s="1"/>
      <c r="AR53" s="8"/>
      <c r="AS53" s="1"/>
      <c r="AT53" s="8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</row>
    <row r="54" spans="1:180" ht="15" customHeight="1" x14ac:dyDescent="0.35">
      <c r="A54" s="1"/>
      <c r="B54" s="63">
        <v>2</v>
      </c>
      <c r="D54" s="64" t="s">
        <v>49</v>
      </c>
      <c r="E54" s="65">
        <v>3</v>
      </c>
      <c r="F54" s="65" t="str">
        <f>IF(AND(D54="NCR",D55="NCR"),"V",IF(AND(D54="NCR",D55="BYE"),"V",IF(AND(D54="BYE",D55="NCR"),"V",IF(AND(D54="BYE",D55="BYE"),"V",IF(D54&gt;D55,"W",IF(D54&lt;D55,"L","D"))))))</f>
        <v>D</v>
      </c>
      <c r="G54" s="65">
        <f>IF(F54="w",'RD7'!G54+1,'RD7'!G54)</f>
        <v>0</v>
      </c>
      <c r="H54" s="65">
        <f>IF(F54="d",'RD7'!H54+1,'RD7'!H54)</f>
        <v>8</v>
      </c>
      <c r="I54" s="65">
        <f>IF(OR(F54="l","ncr"),'RD7'!I54+1,'RD7'!I54)</f>
        <v>0</v>
      </c>
      <c r="J54" s="65">
        <f>IF(F54="w",'RD7'!J54+2,IF(F54="d",'RD7'!J54+1,'RD7'!J54))</f>
        <v>8</v>
      </c>
      <c r="K54" s="65">
        <f>D54+'RD7'!K54</f>
        <v>0</v>
      </c>
      <c r="L54" s="66">
        <v>1</v>
      </c>
      <c r="M54" s="67">
        <v>2</v>
      </c>
      <c r="N54" s="11" t="s">
        <v>49</v>
      </c>
      <c r="O54" s="64" t="s">
        <v>49</v>
      </c>
      <c r="P54" s="65">
        <v>3</v>
      </c>
      <c r="Q54" s="65" t="s">
        <v>9</v>
      </c>
      <c r="R54" s="65">
        <f>IF(Q54="w",'RD7'!R54+1,'RD7'!R54)</f>
        <v>3</v>
      </c>
      <c r="S54" s="65">
        <f>IF(Q54="d",'RD7'!S54+1,'RD7'!S54)</f>
        <v>3</v>
      </c>
      <c r="T54" s="65">
        <f>IF(OR(Q54="l","ncr"),'RD7'!T54+1,'RD7'!T54)</f>
        <v>2</v>
      </c>
      <c r="U54" s="65">
        <f>IF(Q54="w",'RD7'!U54+2,IF(Q54="d",'RD7'!U54+1,'RD7'!U54))</f>
        <v>9</v>
      </c>
      <c r="V54" s="65">
        <v>0</v>
      </c>
      <c r="W54" s="66">
        <v>2</v>
      </c>
      <c r="X54" s="11"/>
      <c r="Y54" s="1"/>
      <c r="Z54" s="39"/>
      <c r="AA54" t="s">
        <v>118</v>
      </c>
      <c r="AC54">
        <f>SUM(O35)</f>
        <v>144</v>
      </c>
      <c r="AD54" s="36"/>
      <c r="AE54" s="37"/>
      <c r="AF54" s="36"/>
      <c r="AH54" s="1"/>
      <c r="AI54" s="11"/>
      <c r="AJ54" s="7"/>
      <c r="AK54" s="1"/>
      <c r="AL54" s="8"/>
      <c r="AM54" s="1"/>
      <c r="AN54" s="8"/>
      <c r="AO54" s="1"/>
      <c r="AP54" s="7"/>
      <c r="AQ54" s="1"/>
      <c r="AR54" s="8"/>
      <c r="AS54" s="1"/>
      <c r="AT54" s="8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</row>
    <row r="55" spans="1:180" ht="15" customHeight="1" x14ac:dyDescent="0.35">
      <c r="A55" s="1"/>
      <c r="B55" s="63">
        <v>3</v>
      </c>
      <c r="D55" s="64" t="s">
        <v>49</v>
      </c>
      <c r="E55" s="65">
        <v>2</v>
      </c>
      <c r="F55" s="65" t="str">
        <f>IF(AND(D55="NCR",D54="NCR"),"V",IF(AND(D55="NCR",D54="BYE"),"V",IF(AND(D55="BYE",D54="NCR"),"V",IF(AND(D55="BYE",D54="BYE"),"V",IF(D55&gt;D54,"W",IF(D55&lt;D54,"L","D"))))))</f>
        <v>D</v>
      </c>
      <c r="G55" s="65">
        <f>IF(F55="w",'RD7'!G55+1,'RD7'!G55)</f>
        <v>0</v>
      </c>
      <c r="H55" s="65">
        <f>IF(F55="d",'RD7'!H55+1,'RD7'!H55)</f>
        <v>8</v>
      </c>
      <c r="I55" s="65">
        <f>IF(OR(F55="l","ncr"),'RD7'!I55+1,'RD7'!I55)</f>
        <v>0</v>
      </c>
      <c r="J55" s="65">
        <f>IF(F55="w",'RD7'!J55+2,IF(F55="d",'RD7'!J55+1,'RD7'!J55))</f>
        <v>8</v>
      </c>
      <c r="K55" s="65">
        <f>D55+'RD7'!K55</f>
        <v>0</v>
      </c>
      <c r="L55" s="66">
        <v>3</v>
      </c>
      <c r="M55" s="67">
        <v>3</v>
      </c>
      <c r="N55" s="11" t="s">
        <v>49</v>
      </c>
      <c r="O55" s="132" t="s">
        <v>49</v>
      </c>
      <c r="P55" s="65">
        <v>2</v>
      </c>
      <c r="Q55" s="65" t="s">
        <v>7</v>
      </c>
      <c r="R55" s="65">
        <f>IF(Q55="w",'RD7'!R55+1,'RD7'!R55)</f>
        <v>5</v>
      </c>
      <c r="S55" s="65">
        <f>IF(Q55="d",'RD7'!S55+1,'RD7'!S55)</f>
        <v>3</v>
      </c>
      <c r="T55" s="65">
        <f>IF(OR(Q55="l","ncr"),'RD7'!T55+1,'RD7'!T55)</f>
        <v>0</v>
      </c>
      <c r="U55" s="65">
        <f>IF(Q55="w",'RD7'!U55+2,IF(Q55="d",'RD7'!U55+1,'RD7'!U55))</f>
        <v>13</v>
      </c>
      <c r="V55" s="65">
        <v>0</v>
      </c>
      <c r="W55" s="66">
        <v>1</v>
      </c>
      <c r="X55" s="11"/>
      <c r="Y55" s="1"/>
      <c r="Z55" s="1"/>
      <c r="AA55" t="s">
        <v>96</v>
      </c>
      <c r="AC55">
        <f>SUM(O36)</f>
        <v>156</v>
      </c>
      <c r="AD55" s="36"/>
      <c r="AE55" s="37"/>
      <c r="AF55" s="36"/>
      <c r="AH55" s="1"/>
      <c r="AI55" s="11"/>
      <c r="AJ55" s="7"/>
      <c r="AK55" s="1"/>
      <c r="AL55" s="8"/>
      <c r="AM55" s="1"/>
      <c r="AN55" s="8"/>
      <c r="AO55" s="1"/>
      <c r="AP55" s="7"/>
      <c r="AQ55" s="1"/>
      <c r="AR55" s="8"/>
      <c r="AS55" s="1"/>
      <c r="AT55" s="8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</row>
    <row r="56" spans="1:180" ht="15" customHeight="1" x14ac:dyDescent="0.35">
      <c r="A56" s="1"/>
      <c r="B56" s="63">
        <v>4</v>
      </c>
      <c r="D56" s="64" t="s">
        <v>49</v>
      </c>
      <c r="E56" s="65">
        <v>1</v>
      </c>
      <c r="F56" s="65" t="str">
        <f>IF(AND(D56="NCR",D53="NCR"),"V",IF(AND(D56="NCR",D53="BYE"),"V",IF(AND(D56="BYE",D53="NCR"),"V",IF(AND(D56="BYE",D53="BYE"),"V",IF(D56&gt;D53,"W",IF(D56&lt;D53,"L","D"))))))</f>
        <v>D</v>
      </c>
      <c r="G56" s="65">
        <f>IF(F56="w",'RD7'!G56+1,'RD7'!G56)</f>
        <v>0</v>
      </c>
      <c r="H56" s="65">
        <f>IF(F56="d",'RD7'!H56+1,'RD7'!H56)</f>
        <v>8</v>
      </c>
      <c r="I56" s="65">
        <f>IF(OR(F56="l","ncr"),'RD7'!I56+1,'RD7'!I56)</f>
        <v>0</v>
      </c>
      <c r="J56" s="65">
        <f>IF(F56="w",'RD7'!J56+2,IF(F56="d",'RD7'!J56+1,'RD7'!J56))</f>
        <v>8</v>
      </c>
      <c r="K56" s="65">
        <f>D56+'RD7'!K56</f>
        <v>0</v>
      </c>
      <c r="L56" s="66">
        <v>4</v>
      </c>
      <c r="M56" s="67">
        <v>4</v>
      </c>
      <c r="N56" s="11" t="s">
        <v>49</v>
      </c>
      <c r="O56" s="64" t="s">
        <v>49</v>
      </c>
      <c r="P56" s="65">
        <v>1</v>
      </c>
      <c r="Q56" s="65" t="s">
        <v>7</v>
      </c>
      <c r="R56" s="65">
        <f>IF(Q56="w",'RD7'!R56+1,'RD7'!R56)</f>
        <v>3</v>
      </c>
      <c r="S56" s="65">
        <f>IF(Q56="d",'RD7'!S56+1,'RD7'!S56)</f>
        <v>3</v>
      </c>
      <c r="T56" s="65">
        <f>IF(OR(Q56="l","ncr"),'RD7'!T56+1,'RD7'!T56)</f>
        <v>2</v>
      </c>
      <c r="U56" s="65">
        <f>IF(Q56="w",'RD7'!U56+2,IF(Q56="d",'RD7'!U56+1,'RD7'!U56))</f>
        <v>9</v>
      </c>
      <c r="V56" s="65">
        <v>0</v>
      </c>
      <c r="W56" s="66">
        <v>3</v>
      </c>
      <c r="X56" s="11"/>
      <c r="Y56" s="1"/>
      <c r="Z56" s="163" t="s">
        <v>153</v>
      </c>
      <c r="AC56" s="151">
        <f>SUM(AC53:AC55)</f>
        <v>481</v>
      </c>
      <c r="AD56" s="36"/>
      <c r="AE56" s="36"/>
      <c r="AF56" s="36"/>
      <c r="AH56" s="1"/>
      <c r="AI56" s="11"/>
      <c r="AJ56" s="7"/>
      <c r="AK56" s="1"/>
      <c r="AL56" s="8"/>
      <c r="AM56" s="1"/>
      <c r="AN56" s="8"/>
      <c r="AO56" s="1"/>
      <c r="AP56" s="7"/>
      <c r="AQ56" s="1"/>
      <c r="AR56" s="8"/>
      <c r="AS56" s="1"/>
      <c r="AT56" s="8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</row>
    <row r="57" spans="1:180" ht="15" customHeight="1" x14ac:dyDescent="0.35">
      <c r="A57" s="1"/>
      <c r="B57" s="63">
        <v>5</v>
      </c>
      <c r="D57" s="64" t="s">
        <v>49</v>
      </c>
      <c r="E57" s="65">
        <v>6</v>
      </c>
      <c r="F57" s="65" t="str">
        <f>IF(AND(D57="NCR",D58="NCR"),"V",IF(AND(D57="NCR",D58="BYE"),"V",IF(AND(D57="BYE",D58="NCR"),"V",IF(AND(D57="BYE",D58="BYE"),"V",IF(D57&gt;D58,"W",IF(D57&lt;D58,"L","D"))))))</f>
        <v>D</v>
      </c>
      <c r="G57" s="65">
        <f>IF(F57="w",'RD7'!G57+1,'RD7'!G57)</f>
        <v>0</v>
      </c>
      <c r="H57" s="65">
        <f>IF(F57="d",'RD7'!H57+1,'RD7'!H57)</f>
        <v>8</v>
      </c>
      <c r="I57" s="65">
        <f>IF(OR(F57="l","ncr"),'RD7'!I57+1,'RD7'!I57)</f>
        <v>0</v>
      </c>
      <c r="J57" s="65">
        <f>IF(F57="w",'RD7'!J57+2,IF(F57="d",'RD7'!J57+1,'RD7'!J57))</f>
        <v>8</v>
      </c>
      <c r="K57" s="65">
        <f>D57+'RD7'!K57</f>
        <v>0</v>
      </c>
      <c r="L57" s="66">
        <v>6</v>
      </c>
      <c r="M57" s="67">
        <v>5</v>
      </c>
      <c r="N57" s="11" t="s">
        <v>49</v>
      </c>
      <c r="O57" s="64" t="s">
        <v>49</v>
      </c>
      <c r="P57" s="65">
        <v>6</v>
      </c>
      <c r="Q57" s="65" t="s">
        <v>7</v>
      </c>
      <c r="R57" s="65">
        <f>IF(Q57="w",'RD7'!R57+1,'RD7'!R57)</f>
        <v>2</v>
      </c>
      <c r="S57" s="65">
        <f>IF(Q57="d",'RD7'!S57+1,'RD7'!S57)</f>
        <v>3</v>
      </c>
      <c r="T57" s="65">
        <f>IF(OR(Q57="l","ncr"),'RD7'!T57+1,'RD7'!T57)</f>
        <v>3</v>
      </c>
      <c r="U57" s="65">
        <f>IF(Q57="w",'RD7'!U57+2,IF(Q57="d",'RD7'!U57+1,'RD7'!U57))</f>
        <v>7</v>
      </c>
      <c r="V57" s="65">
        <v>0</v>
      </c>
      <c r="W57" s="66">
        <v>4</v>
      </c>
      <c r="X57" s="11"/>
      <c r="Y57" s="1"/>
      <c r="Z57" s="1"/>
      <c r="AA57" s="36"/>
      <c r="AB57" s="38"/>
      <c r="AC57" s="36"/>
      <c r="AD57" s="36"/>
      <c r="AE57" s="34"/>
      <c r="AF57" s="34"/>
      <c r="AH57" s="1"/>
      <c r="AI57" s="11"/>
      <c r="AJ57" s="7"/>
      <c r="AK57" s="1"/>
      <c r="AL57" s="8"/>
      <c r="AM57" s="1"/>
      <c r="AN57" s="8"/>
      <c r="AO57" s="1"/>
      <c r="AP57" s="7"/>
      <c r="AQ57" s="1"/>
      <c r="AR57" s="8"/>
      <c r="AS57" s="1"/>
      <c r="AT57" s="8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</row>
    <row r="58" spans="1:180" ht="15" customHeight="1" x14ac:dyDescent="0.35">
      <c r="A58" s="1"/>
      <c r="B58" s="127">
        <v>6</v>
      </c>
      <c r="C58" s="119"/>
      <c r="D58" s="128" t="s">
        <v>49</v>
      </c>
      <c r="E58" s="129">
        <v>5</v>
      </c>
      <c r="F58" s="129" t="str">
        <f>IF(AND(D58="NCR",D57="NCR"),"V",IF(AND(D58="NCR",D57="BYE"),"V",IF(AND(D58="BYE",D57="NCR"),"V",IF(AND(D58="BYE",D57="BYE"),"V",IF(D58&gt;D57,"W",IF(D58&lt;D57,"L","D"))))))</f>
        <v>D</v>
      </c>
      <c r="G58" s="129">
        <f>IF(F58="w",'RD7'!G58+1,'RD7'!G58)</f>
        <v>0</v>
      </c>
      <c r="H58" s="129">
        <f>IF(F58="d",'RD7'!H58+1,'RD7'!H58)</f>
        <v>8</v>
      </c>
      <c r="I58" s="129">
        <f>IF(OR(F58="l","ncr"),'RD7'!I58+1,'RD7'!I58)</f>
        <v>0</v>
      </c>
      <c r="J58" s="129">
        <f>IF(F58="w",'RD7'!J58+2,IF(F58="d",'RD7'!J58+1,'RD7'!J58))</f>
        <v>8</v>
      </c>
      <c r="K58" s="129">
        <v>0</v>
      </c>
      <c r="L58" s="130">
        <v>2</v>
      </c>
      <c r="M58" s="63">
        <v>6</v>
      </c>
      <c r="N58" s="143" t="s">
        <v>49</v>
      </c>
      <c r="O58" s="128" t="s">
        <v>49</v>
      </c>
      <c r="P58" s="129">
        <v>5</v>
      </c>
      <c r="Q58" s="129" t="s">
        <v>9</v>
      </c>
      <c r="R58" s="129">
        <f>IF(Q58="w",'RD7'!R58+1,'RD7'!R58)</f>
        <v>0</v>
      </c>
      <c r="S58" s="129">
        <f>IF(Q58="d",'RD7'!S58+1,'RD7'!S58)</f>
        <v>3</v>
      </c>
      <c r="T58" s="129">
        <f>IF(OR(Q58="l","ncr"),'RD7'!T58+1,'RD7'!T58)</f>
        <v>5</v>
      </c>
      <c r="U58" s="129">
        <f>IF(Q58="w",'RD7'!U58+2,IF(Q58="d",'RD7'!U58+1,'RD7'!U58))</f>
        <v>3</v>
      </c>
      <c r="V58" s="129">
        <v>0</v>
      </c>
      <c r="W58" s="130">
        <v>5</v>
      </c>
      <c r="X58" s="1"/>
      <c r="Y58" s="1"/>
      <c r="Z58" s="1"/>
      <c r="AB58" s="35"/>
      <c r="AC58" s="36"/>
      <c r="AD58" s="36"/>
      <c r="AE58" s="37"/>
      <c r="AF58" s="36"/>
      <c r="AH58" s="1"/>
      <c r="AI58" s="11"/>
      <c r="AJ58" s="7"/>
      <c r="AK58" s="1"/>
      <c r="AL58" s="8"/>
      <c r="AM58" s="1"/>
      <c r="AN58" s="8"/>
      <c r="AO58" s="1"/>
      <c r="AP58" s="7"/>
      <c r="AQ58" s="1"/>
      <c r="AR58" s="8"/>
      <c r="AS58" s="1"/>
      <c r="AT58" s="8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</row>
    <row r="59" spans="1:180" ht="15" customHeight="1" x14ac:dyDescent="0.35">
      <c r="A59" s="1"/>
      <c r="B59" s="67"/>
      <c r="C59" s="55"/>
      <c r="D59" s="99"/>
      <c r="E59" s="67"/>
      <c r="F59" s="67"/>
      <c r="G59" s="67"/>
      <c r="H59" s="67"/>
      <c r="I59" s="67"/>
      <c r="J59" s="67"/>
      <c r="K59" s="67"/>
      <c r="L59" s="131"/>
      <c r="M59" s="67"/>
      <c r="N59" s="55" t="s">
        <v>49</v>
      </c>
      <c r="O59" s="99" t="s">
        <v>49</v>
      </c>
      <c r="P59" s="67" t="s">
        <v>49</v>
      </c>
      <c r="Q59" s="67" t="s">
        <v>49</v>
      </c>
      <c r="R59" s="67" t="s">
        <v>49</v>
      </c>
      <c r="S59" s="67" t="s">
        <v>49</v>
      </c>
      <c r="T59" s="67" t="s">
        <v>49</v>
      </c>
      <c r="U59" s="67" t="s">
        <v>49</v>
      </c>
      <c r="V59" s="67" t="s">
        <v>49</v>
      </c>
      <c r="W59" s="99" t="s">
        <v>49</v>
      </c>
      <c r="X59" s="1"/>
      <c r="Y59" s="1"/>
      <c r="Z59" s="1"/>
      <c r="AB59" s="35"/>
      <c r="AC59" s="36"/>
      <c r="AD59" s="36"/>
      <c r="AE59" s="37"/>
      <c r="AF59" s="36"/>
      <c r="AH59" s="1"/>
      <c r="AI59" s="7"/>
      <c r="AJ59" s="1"/>
      <c r="AK59" s="8"/>
      <c r="AL59" s="1"/>
      <c r="AM59" s="8"/>
      <c r="AN59" s="1"/>
      <c r="AO59" s="1"/>
      <c r="AP59" s="7"/>
      <c r="AQ59" s="1"/>
      <c r="AR59" s="8"/>
      <c r="AS59" s="1"/>
      <c r="AT59" s="8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</row>
    <row r="60" spans="1:180" ht="15" customHeight="1" x14ac:dyDescent="0.35">
      <c r="A60" s="1"/>
      <c r="B60" s="67"/>
      <c r="D60" s="99"/>
      <c r="E60" s="67"/>
      <c r="F60" s="67"/>
      <c r="G60" s="67"/>
      <c r="H60" s="67"/>
      <c r="I60" s="67"/>
      <c r="J60" s="67"/>
      <c r="K60" s="67"/>
      <c r="L60" s="99"/>
      <c r="M60" s="67"/>
      <c r="N60" s="75" t="s">
        <v>49</v>
      </c>
      <c r="O60" s="99" t="s">
        <v>49</v>
      </c>
      <c r="P60" s="67" t="s">
        <v>49</v>
      </c>
      <c r="Q60" s="67" t="s">
        <v>49</v>
      </c>
      <c r="R60" s="67" t="s">
        <v>49</v>
      </c>
      <c r="S60" s="67" t="s">
        <v>49</v>
      </c>
      <c r="T60" s="67" t="s">
        <v>49</v>
      </c>
      <c r="U60" s="67" t="s">
        <v>49</v>
      </c>
      <c r="V60" s="67" t="str">
        <f t="shared" ref="V60:V62" si="0">O60</f>
        <v xml:space="preserve"> </v>
      </c>
      <c r="W60" s="99" t="s">
        <v>49</v>
      </c>
      <c r="X60" s="1"/>
      <c r="Y60" s="1"/>
      <c r="Z60" s="1"/>
      <c r="AB60" s="35"/>
      <c r="AC60" s="36"/>
      <c r="AD60" s="36"/>
      <c r="AE60" s="37"/>
      <c r="AF60" s="36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</row>
    <row r="61" spans="1:180" ht="15" customHeight="1" x14ac:dyDescent="0.35">
      <c r="A61" s="1"/>
      <c r="B61" s="67"/>
      <c r="C61" t="s">
        <v>138</v>
      </c>
      <c r="D61" s="55"/>
      <c r="E61" s="67"/>
      <c r="G61" s="67" t="s">
        <v>156</v>
      </c>
      <c r="H61" s="67"/>
      <c r="I61" s="67"/>
      <c r="J61" s="67"/>
      <c r="K61" s="67"/>
      <c r="L61" s="99"/>
      <c r="M61" s="67"/>
      <c r="N61" s="75" t="s">
        <v>49</v>
      </c>
      <c r="O61" s="99" t="s">
        <v>49</v>
      </c>
      <c r="P61" s="67" t="s">
        <v>49</v>
      </c>
      <c r="Q61" s="67" t="s">
        <v>49</v>
      </c>
      <c r="R61" s="67" t="s">
        <v>49</v>
      </c>
      <c r="S61" s="67" t="s">
        <v>49</v>
      </c>
      <c r="T61" s="67" t="s">
        <v>49</v>
      </c>
      <c r="U61" s="67" t="s">
        <v>49</v>
      </c>
      <c r="V61" s="67" t="str">
        <f t="shared" si="0"/>
        <v xml:space="preserve"> </v>
      </c>
      <c r="W61" s="99" t="s">
        <v>49</v>
      </c>
      <c r="X61" s="1"/>
      <c r="Y61" s="1"/>
      <c r="Z61" s="1"/>
      <c r="AA61" s="36"/>
      <c r="AB61" s="38"/>
      <c r="AC61" s="36"/>
      <c r="AD61" s="36"/>
      <c r="AE61" s="36"/>
      <c r="AF61" s="36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</row>
    <row r="62" spans="1:180" ht="15" customHeight="1" x14ac:dyDescent="0.35">
      <c r="A62" s="1"/>
      <c r="B62" s="67"/>
      <c r="D62" s="55"/>
      <c r="E62" s="67"/>
      <c r="F62" s="67"/>
      <c r="G62" s="67"/>
      <c r="H62" s="67"/>
      <c r="I62" s="67"/>
      <c r="J62" s="67"/>
      <c r="K62" s="67"/>
      <c r="L62" s="99"/>
      <c r="M62" s="67"/>
      <c r="N62" s="75" t="s">
        <v>49</v>
      </c>
      <c r="O62" s="99" t="s">
        <v>49</v>
      </c>
      <c r="P62" s="67" t="s">
        <v>49</v>
      </c>
      <c r="Q62" s="67" t="s">
        <v>49</v>
      </c>
      <c r="R62" s="67" t="s">
        <v>49</v>
      </c>
      <c r="S62" s="67" t="s">
        <v>49</v>
      </c>
      <c r="T62" s="67" t="s">
        <v>49</v>
      </c>
      <c r="U62" s="67" t="s">
        <v>49</v>
      </c>
      <c r="V62" s="67" t="str">
        <f t="shared" si="0"/>
        <v xml:space="preserve"> </v>
      </c>
      <c r="W62" s="99" t="s">
        <v>49</v>
      </c>
      <c r="X62" s="1"/>
      <c r="Y62" s="1"/>
      <c r="Z62" s="1"/>
      <c r="AA62" s="34"/>
      <c r="AB62" s="35"/>
      <c r="AC62" s="36"/>
      <c r="AD62" s="36"/>
      <c r="AE62" s="37"/>
      <c r="AF62" s="36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</row>
    <row r="63" spans="1:180" ht="15" customHeight="1" x14ac:dyDescent="0.35">
      <c r="A63" s="1"/>
      <c r="B63" s="55"/>
      <c r="C63" t="s">
        <v>157</v>
      </c>
      <c r="D63" s="55"/>
      <c r="E63" s="55"/>
      <c r="F63" s="55" t="s">
        <v>172</v>
      </c>
      <c r="G63" s="55"/>
      <c r="H63" s="55"/>
      <c r="I63" s="55"/>
      <c r="J63" s="55"/>
      <c r="K63" s="55"/>
      <c r="L63" s="55"/>
      <c r="M63" s="67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1"/>
      <c r="Y63" s="1"/>
      <c r="Z63" s="1"/>
      <c r="AA63" s="34"/>
      <c r="AB63" s="35"/>
      <c r="AC63" s="36"/>
      <c r="AD63" s="36"/>
      <c r="AE63" s="37"/>
      <c r="AF63" s="36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</row>
    <row r="64" spans="1:180" ht="15" customHeight="1" x14ac:dyDescent="0.35">
      <c r="A64" s="1"/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1"/>
      <c r="Y64" s="1"/>
      <c r="Z64" s="1"/>
      <c r="AA64" s="36" t="s">
        <v>60</v>
      </c>
      <c r="AB64" s="35"/>
      <c r="AC64" s="36"/>
      <c r="AD64" s="36"/>
      <c r="AE64" s="37"/>
      <c r="AF64" s="36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</row>
    <row r="65" spans="1:180" ht="15" customHeight="1" x14ac:dyDescent="0.35">
      <c r="A65" s="1"/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1"/>
      <c r="Y65" s="1"/>
      <c r="Z65" s="1"/>
      <c r="AA65" s="39"/>
      <c r="AB65" s="35"/>
      <c r="AC65" s="36"/>
      <c r="AD65" s="36"/>
      <c r="AE65" s="36"/>
      <c r="AF65" s="36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</row>
    <row r="66" spans="1:180" ht="15" customHeight="1" x14ac:dyDescent="0.35">
      <c r="A66" s="1"/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 t="s">
        <v>73</v>
      </c>
      <c r="P66" s="55"/>
      <c r="Q66" s="55"/>
      <c r="R66" s="55"/>
      <c r="S66" s="55"/>
      <c r="T66" s="55"/>
      <c r="U66" s="55"/>
      <c r="V66" s="55"/>
      <c r="W66" s="55"/>
      <c r="X66" s="1"/>
      <c r="Y66" s="1"/>
      <c r="Z66" s="1"/>
      <c r="AA66" t="s">
        <v>89</v>
      </c>
      <c r="AC66" s="153">
        <v>549.20000000000005</v>
      </c>
      <c r="AD66" s="34"/>
      <c r="AE66" s="34"/>
      <c r="AF66" s="34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</row>
    <row r="67" spans="1:180" ht="15" customHeight="1" x14ac:dyDescent="0.35">
      <c r="A67" s="1"/>
      <c r="B67" s="67"/>
      <c r="C67" s="55"/>
      <c r="D67" s="99"/>
      <c r="E67" s="55"/>
      <c r="F67" s="55"/>
      <c r="G67" s="55"/>
      <c r="H67" s="55"/>
      <c r="I67" s="55"/>
      <c r="J67" s="55"/>
      <c r="K67" s="55" t="s">
        <v>88</v>
      </c>
      <c r="L67" s="100"/>
      <c r="M67" s="67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1"/>
      <c r="Y67" s="1"/>
      <c r="Z67" s="1"/>
      <c r="AA67" s="154" t="s">
        <v>139</v>
      </c>
      <c r="AC67" s="155">
        <v>541.6</v>
      </c>
      <c r="AD67" s="36"/>
      <c r="AE67" s="37"/>
      <c r="AF67" s="36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</row>
    <row r="68" spans="1:180" ht="15" customHeight="1" x14ac:dyDescent="0.35">
      <c r="A68" s="1"/>
      <c r="B68" s="75"/>
      <c r="C68" s="75"/>
      <c r="D68" s="98"/>
      <c r="E68" s="75"/>
      <c r="F68" s="75"/>
      <c r="G68" s="75"/>
      <c r="H68" s="75"/>
      <c r="I68" s="75"/>
      <c r="J68" s="75"/>
      <c r="K68" s="75"/>
      <c r="L68" s="98"/>
      <c r="M68" s="75"/>
      <c r="N68" s="75"/>
      <c r="O68" s="75"/>
      <c r="P68" s="75"/>
      <c r="Q68" s="75"/>
      <c r="R68" s="75"/>
      <c r="S68" s="75"/>
      <c r="T68" s="75"/>
      <c r="U68" s="75"/>
      <c r="V68" s="75"/>
      <c r="W68" s="75"/>
      <c r="X68" s="1"/>
      <c r="Y68" s="1"/>
      <c r="Z68" s="1"/>
      <c r="AA68" t="s">
        <v>147</v>
      </c>
      <c r="AC68" s="153">
        <v>541.1</v>
      </c>
      <c r="AD68" s="36"/>
      <c r="AE68" s="37"/>
      <c r="AF68" s="36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</row>
    <row r="69" spans="1:180" ht="15.5" x14ac:dyDescent="0.35">
      <c r="A69" s="1"/>
      <c r="B69" s="58"/>
      <c r="C69" s="59" t="s">
        <v>3</v>
      </c>
      <c r="D69" s="68" t="s">
        <v>4</v>
      </c>
      <c r="E69" s="60" t="s">
        <v>5</v>
      </c>
      <c r="F69" s="60" t="s">
        <v>6</v>
      </c>
      <c r="G69" s="60" t="s">
        <v>7</v>
      </c>
      <c r="H69" s="60" t="s">
        <v>8</v>
      </c>
      <c r="I69" s="60" t="s">
        <v>9</v>
      </c>
      <c r="J69" s="60" t="s">
        <v>10</v>
      </c>
      <c r="K69" s="60" t="s">
        <v>11</v>
      </c>
      <c r="L69" s="69" t="s">
        <v>12</v>
      </c>
      <c r="M69" s="62"/>
      <c r="N69" s="59" t="s">
        <v>13</v>
      </c>
      <c r="O69" s="68" t="s">
        <v>4</v>
      </c>
      <c r="P69" s="60" t="s">
        <v>5</v>
      </c>
      <c r="Q69" s="60" t="s">
        <v>6</v>
      </c>
      <c r="R69" s="60" t="s">
        <v>7</v>
      </c>
      <c r="S69" s="60" t="s">
        <v>8</v>
      </c>
      <c r="T69" s="60" t="s">
        <v>9</v>
      </c>
      <c r="U69" s="60" t="s">
        <v>10</v>
      </c>
      <c r="V69" s="60" t="s">
        <v>11</v>
      </c>
      <c r="W69" s="69" t="s">
        <v>12</v>
      </c>
      <c r="X69" s="1"/>
      <c r="Y69" s="1"/>
      <c r="Z69" s="1"/>
      <c r="AA69" s="152" t="s">
        <v>110</v>
      </c>
      <c r="AC69" s="153">
        <v>519.4</v>
      </c>
      <c r="AD69" s="36"/>
      <c r="AE69" s="37"/>
      <c r="AF69" s="36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</row>
    <row r="70" spans="1:180" ht="15.5" x14ac:dyDescent="0.35">
      <c r="A70" s="1"/>
      <c r="B70" s="63">
        <v>1</v>
      </c>
      <c r="C70" s="152" t="s">
        <v>89</v>
      </c>
      <c r="D70" s="125">
        <f>SUM(AC16)</f>
        <v>544</v>
      </c>
      <c r="E70" s="65">
        <v>4</v>
      </c>
      <c r="F70" s="65" t="str">
        <f>IF(AND(D70="NCR",D73="NCR"),"V",IF(AND(D70="NCR",D73="BYE"),"V",IF(AND(D70="BYE",D73="NCR"),"V",IF(AND(D70="BYE",D73="BYE"),"V",IF(D70&gt;D73,"W",IF(D70&lt;D73,"L","D"))))))</f>
        <v>L</v>
      </c>
      <c r="G70" s="65">
        <f>IF(F70="w",'RD7'!G70+1,'RD7'!G70)</f>
        <v>4</v>
      </c>
      <c r="H70" s="65">
        <f>IF(F70="d",'RD7'!H70+1,'RD7'!H70)</f>
        <v>0</v>
      </c>
      <c r="I70" s="65">
        <f>IF(OR(F70="l","ncr"),'RD7'!I70+1,'RD7'!I70)</f>
        <v>4</v>
      </c>
      <c r="J70" s="65">
        <f>IF(F70="w",'RD7'!J70+2,IF(F70="d",'RD7'!J70+1,'RD7'!J70))</f>
        <v>8</v>
      </c>
      <c r="K70" s="65">
        <f>D70+'RD7'!K70</f>
        <v>4338</v>
      </c>
      <c r="L70" s="66">
        <v>3</v>
      </c>
      <c r="M70" s="67">
        <v>1</v>
      </c>
      <c r="N70" t="s">
        <v>110</v>
      </c>
      <c r="O70" s="125">
        <f>SUM(AC31)</f>
        <v>519</v>
      </c>
      <c r="P70" s="65">
        <v>4</v>
      </c>
      <c r="Q70" s="65" t="str">
        <f>IF(AND(O70="NCR",O73="NCR"),"V",IF(AND(O70="NCR",O73="BYE"),"V",IF(AND(O70="BYE",O73="NCR"),"V",IF(AND(O70="BYE",O73="BYE"),"V",IF(O70&gt;O73,"W",IF(O70&lt;O73,"L","D"))))))</f>
        <v>W</v>
      </c>
      <c r="R70" s="65">
        <f>IF(Q70="w",'RD7'!R70+1,'RD7'!R70)</f>
        <v>6</v>
      </c>
      <c r="S70" s="65">
        <f>IF(Q70="d",'RD7'!S70+1,'RD7'!S70)</f>
        <v>0</v>
      </c>
      <c r="T70" s="65">
        <f>IF(OR(Q70="l","ncr"),'RD7'!T70+1,'RD7'!T70)</f>
        <v>2</v>
      </c>
      <c r="U70" s="65">
        <f>IF(Q70="w",'RD7'!U70+2,IF(Q70="d",'RD7'!U70+1,'RD7'!U70))</f>
        <v>12</v>
      </c>
      <c r="V70" s="65">
        <f>O70+'RD7'!V70</f>
        <v>4197</v>
      </c>
      <c r="W70" s="66">
        <v>1</v>
      </c>
      <c r="X70" s="1"/>
      <c r="Y70" s="1"/>
      <c r="Z70" s="1"/>
      <c r="AA70" t="s">
        <v>141</v>
      </c>
      <c r="AC70" s="153">
        <v>517.20000000000005</v>
      </c>
      <c r="AD70" s="36"/>
      <c r="AE70" s="36"/>
      <c r="AF70" s="36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</row>
    <row r="71" spans="1:180" ht="15.5" x14ac:dyDescent="0.35">
      <c r="A71" s="1"/>
      <c r="B71" s="63">
        <v>2</v>
      </c>
      <c r="C71" t="s">
        <v>145</v>
      </c>
      <c r="D71" s="125">
        <f>SUM(AC21)</f>
        <v>531</v>
      </c>
      <c r="E71" s="65">
        <v>3</v>
      </c>
      <c r="F71" s="65" t="str">
        <f>IF(AND(D71="NCR",D72="NCR"),"V",IF(AND(D71="NCR",D72="BYE"),"V",IF(AND(D71="BYE",D72="NCR"),"V",IF(AND(D71="BYE",D72="BYE"),"V",IF(D71&gt;D72,"W",IF(D71&lt;D72,"L","D"))))))</f>
        <v>W</v>
      </c>
      <c r="G71" s="65">
        <f>IF(F71="w",'RD7'!G71+1,'RD7'!G71)</f>
        <v>5</v>
      </c>
      <c r="H71" s="65">
        <f>IF(F71="d",'RD7'!H71+1,'RD7'!H71)</f>
        <v>1</v>
      </c>
      <c r="I71" s="65">
        <f>IF(OR(F71="l","ncr"),'RD7'!I71+1,'RD7'!I71)</f>
        <v>2</v>
      </c>
      <c r="J71" s="65">
        <f>IF(F71="w",'RD7'!J71+2,IF(F71="d",'RD7'!J71+1,'RD7'!J71))</f>
        <v>11</v>
      </c>
      <c r="K71" s="65">
        <f>D71+'RD7'!K71</f>
        <v>4340</v>
      </c>
      <c r="L71" s="66">
        <v>2</v>
      </c>
      <c r="M71" s="67">
        <v>2</v>
      </c>
      <c r="N71" t="s">
        <v>141</v>
      </c>
      <c r="O71" s="125">
        <f>SUM(AC36)</f>
        <v>505</v>
      </c>
      <c r="P71" s="65">
        <v>3</v>
      </c>
      <c r="Q71" s="65" t="str">
        <f>IF(AND(O71="NCR",O72="NCR"),"V",IF(AND(O71="NCR",O72="BYE"),"V",IF(AND(O71="BYE",O72="NCR"),"V",IF(AND(O71="BYE",O72="BYE"),"V",IF(O71&gt;O72,"W",IF(O71&lt;O72,"L","D"))))))</f>
        <v>W</v>
      </c>
      <c r="R71" s="65">
        <f>IF(Q71="w",'RD7'!R71+1,'RD7'!R71)</f>
        <v>5</v>
      </c>
      <c r="S71" s="65">
        <f>IF(Q71="d",'RD7'!S71+1,'RD7'!S71)</f>
        <v>0</v>
      </c>
      <c r="T71" s="65">
        <f>IF(OR(Q71="l","ncr"),'RD7'!T71+1,'RD7'!T71)</f>
        <v>3</v>
      </c>
      <c r="U71" s="65">
        <f>IF(Q71="w",'RD7'!U71+2,IF(Q71="d",'RD7'!U71+1,'RD7'!U71))</f>
        <v>10</v>
      </c>
      <c r="V71" s="65">
        <f>O71+'RD7'!V71</f>
        <v>3952</v>
      </c>
      <c r="W71" s="66">
        <v>2</v>
      </c>
      <c r="X71" s="1"/>
      <c r="Y71" s="1"/>
      <c r="Z71" s="1"/>
      <c r="AA71" s="152" t="s">
        <v>28</v>
      </c>
      <c r="AC71" s="153">
        <v>516.70000000000005</v>
      </c>
      <c r="AD71" s="36"/>
      <c r="AE71" s="34"/>
      <c r="AF71" s="34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</row>
    <row r="72" spans="1:180" ht="15.5" x14ac:dyDescent="0.35">
      <c r="A72" s="1"/>
      <c r="B72" s="63">
        <v>3</v>
      </c>
      <c r="C72" t="s">
        <v>68</v>
      </c>
      <c r="D72" s="125" t="s">
        <v>49</v>
      </c>
      <c r="E72" s="65">
        <v>2</v>
      </c>
      <c r="F72" s="65" t="str">
        <f>IF(AND(D72="NCR",D71="NCR"),"V",IF(AND(D72="NCR",D71="BYE"),"V",IF(AND(D72="BYE",D71="NCR"),"V",IF(AND(D72="BYE",D71="BYE"),"V",IF(D72&gt;D71,"W",IF(D72&lt;D71,"L","D"))))))</f>
        <v>L</v>
      </c>
      <c r="G72" s="65">
        <f>IF(F72="w",'RD7'!G72+1,'RD7'!G72)</f>
        <v>0</v>
      </c>
      <c r="H72" s="65">
        <f>IF(F72="d",'RD7'!H72+1,'RD7'!H72)</f>
        <v>0</v>
      </c>
      <c r="I72" s="65">
        <f>IF(OR(F72="l","ncr"),'RD7'!I72+1,'RD7'!I72)</f>
        <v>8</v>
      </c>
      <c r="J72" s="65">
        <f>IF(F72="w",'RD7'!J72+2,IF(F72="d",'RD7'!J72+1,'RD7'!J72))</f>
        <v>0</v>
      </c>
      <c r="K72" s="65">
        <f>D72+'RD7'!K72</f>
        <v>0</v>
      </c>
      <c r="L72" s="66">
        <v>5</v>
      </c>
      <c r="M72" s="67">
        <v>3</v>
      </c>
      <c r="N72" s="152" t="s">
        <v>28</v>
      </c>
      <c r="O72" s="125">
        <f>SUM(AC41)</f>
        <v>500</v>
      </c>
      <c r="P72" s="65">
        <v>2</v>
      </c>
      <c r="Q72" s="65" t="str">
        <f>IF(AND(O72="NCR",O71="NCR"),"V",IF(AND(O72="NCR",O71="BYE"),"V",IF(AND(O72="BYE",O71="NCR"),"V",IF(AND(O72="BYE",O71="BYE"),"V",IF(O72&gt;O71,"W",IF(O72&lt;O71,"L","D"))))))</f>
        <v>L</v>
      </c>
      <c r="R72" s="65">
        <f>IF(Q72="w",'RD7'!R72+1,'RD7'!R72)</f>
        <v>4</v>
      </c>
      <c r="S72" s="65">
        <f>IF(Q72="d",'RD7'!S72+1,'RD7'!S72)</f>
        <v>0</v>
      </c>
      <c r="T72" s="65">
        <f>IF(OR(Q72="l","ncr"),'RD7'!T72+1,'RD7'!T72)</f>
        <v>4</v>
      </c>
      <c r="U72" s="65">
        <f>IF(Q72="w",'RD7'!U72+2,IF(Q72="d",'RD7'!U72+1,'RD7'!U72))</f>
        <v>8</v>
      </c>
      <c r="V72" s="65">
        <f>O72+'RD7'!V72</f>
        <v>3921</v>
      </c>
      <c r="W72" s="66">
        <v>4</v>
      </c>
      <c r="X72" s="1"/>
      <c r="Y72" s="1"/>
      <c r="Z72" s="1"/>
      <c r="AA72" t="s">
        <v>148</v>
      </c>
      <c r="AC72" s="153">
        <v>510.1</v>
      </c>
      <c r="AD72" s="36"/>
      <c r="AE72" s="37"/>
      <c r="AF72" s="36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</row>
    <row r="73" spans="1:180" ht="15.5" x14ac:dyDescent="0.35">
      <c r="A73" s="1"/>
      <c r="B73" s="63">
        <v>4</v>
      </c>
      <c r="C73" t="s">
        <v>140</v>
      </c>
      <c r="D73" s="125">
        <f>SUM(AC26)</f>
        <v>548</v>
      </c>
      <c r="E73" s="65">
        <v>1</v>
      </c>
      <c r="F73" s="65" t="str">
        <f>IF(AND(D73="NCR",D70="NCR"),"V",IF(AND(D73="NCR",D70="BYE"),"V",IF(AND(D73="BYE",D70="NCR"),"V",IF(AND(D73="BYE",D70="BYE"),"V",IF(D73&gt;D70,"W",IF(D73&lt;D70,"L","D"))))))</f>
        <v>W</v>
      </c>
      <c r="G73" s="65">
        <f>IF(F73="w",'RD7'!G73+1,'RD7'!G73)</f>
        <v>8</v>
      </c>
      <c r="H73" s="65">
        <f>IF(F73="d",'RD7'!H73+1,'RD7'!H73)</f>
        <v>0</v>
      </c>
      <c r="I73" s="65">
        <f>IF(OR(F73="l","ncr"),'RD7'!I73+1,'RD7'!I73)</f>
        <v>0</v>
      </c>
      <c r="J73" s="65">
        <f>IF(F73="w",'RD7'!J73+2,IF(F73="d",'RD7'!J73+1,'RD7'!J73))</f>
        <v>16</v>
      </c>
      <c r="K73" s="65">
        <f>D73+'RD7'!K73</f>
        <v>4368</v>
      </c>
      <c r="L73" s="66">
        <v>1</v>
      </c>
      <c r="M73" s="67">
        <v>4</v>
      </c>
      <c r="N73" t="s">
        <v>146</v>
      </c>
      <c r="O73" s="125">
        <f>SUM(AC46)</f>
        <v>516</v>
      </c>
      <c r="P73" s="65">
        <v>1</v>
      </c>
      <c r="Q73" s="65" t="str">
        <f>IF(AND(O73="NCR",O70="NCR"),"V",IF(AND(O73="NCR",O70="BYE"),"V",IF(AND(O73="BYE",O70="NCR"),"V",IF(AND(O73="BYE",O70="BYE"),"V",IF(O73&gt;O70,"W",IF(O73&lt;O70,"L","D"))))))</f>
        <v>L</v>
      </c>
      <c r="R73" s="65">
        <f>IF(Q73="w",'RD7'!R73+1,'RD7'!R73)</f>
        <v>4</v>
      </c>
      <c r="S73" s="65">
        <f>IF(Q73="d",'RD7'!S73+1,'RD7'!S73)</f>
        <v>1</v>
      </c>
      <c r="T73" s="65">
        <f>IF(OR(Q73="l","ncr"),'RD7'!T73+1,'RD7'!T73)</f>
        <v>3</v>
      </c>
      <c r="U73" s="65">
        <f>IF(Q73="w",'RD7'!U73+2,IF(Q73="d",'RD7'!U73+1,'RD7'!U73))</f>
        <v>9</v>
      </c>
      <c r="V73" s="65">
        <f>O73+'RD7'!V73</f>
        <v>4116</v>
      </c>
      <c r="W73" s="66">
        <v>3</v>
      </c>
      <c r="X73" s="1"/>
      <c r="Y73" s="1"/>
      <c r="Z73" s="1"/>
      <c r="AA73" s="152" t="s">
        <v>149</v>
      </c>
      <c r="AC73" s="153">
        <v>508.1</v>
      </c>
      <c r="AD73" s="36"/>
      <c r="AE73" s="37"/>
      <c r="AF73" s="36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</row>
    <row r="74" spans="1:180" ht="15.5" x14ac:dyDescent="0.35">
      <c r="A74" s="1"/>
      <c r="B74" s="63">
        <v>5</v>
      </c>
      <c r="C74" t="s">
        <v>69</v>
      </c>
      <c r="D74" s="125" t="s">
        <v>49</v>
      </c>
      <c r="E74" s="65">
        <v>6</v>
      </c>
      <c r="F74" s="65" t="s">
        <v>9</v>
      </c>
      <c r="G74" s="65">
        <f>IF(F74="w",'RD7'!G74+1,'RD7'!G74)</f>
        <v>0</v>
      </c>
      <c r="H74" s="65">
        <f>IF(F74="d",'RD7'!H74+1,'RD7'!H74)</f>
        <v>0</v>
      </c>
      <c r="I74" s="65">
        <f>IF(OR(F74="l","ncr"),'RD7'!I74+1,'RD7'!I74)</f>
        <v>8</v>
      </c>
      <c r="J74" s="65">
        <f>IF(F74="w",'RD7'!J74+2,IF(F74="d",'RD7'!J74+1,'RD7'!J74))</f>
        <v>0</v>
      </c>
      <c r="K74" s="65">
        <f>D74+'RD7'!K74</f>
        <v>0</v>
      </c>
      <c r="L74" s="66">
        <v>6</v>
      </c>
      <c r="M74" s="67">
        <v>5</v>
      </c>
      <c r="N74" s="152" t="s">
        <v>143</v>
      </c>
      <c r="O74" s="125">
        <f>SUM(AC51)</f>
        <v>493</v>
      </c>
      <c r="P74" s="65">
        <v>6</v>
      </c>
      <c r="Q74" s="65" t="str">
        <f>IF(AND(O74="NCR",O75="NCR"),"V",IF(AND(O74="NCR",O75="BYE"),"V",IF(AND(O74="BYE",O75="NCR"),"V",IF(AND(O74="BYE",O75="BYE"),"V",IF(O74&gt;O75,"W",IF(O74&lt;O75,"L","D"))))))</f>
        <v>L</v>
      </c>
      <c r="R74" s="65">
        <f>IF(Q74="w",'RD7'!R74+1,'RD7'!R74)</f>
        <v>1</v>
      </c>
      <c r="S74" s="65">
        <f>IF(Q74="d",'RD7'!S74+1,'RD7'!S74)</f>
        <v>1</v>
      </c>
      <c r="T74" s="65">
        <f>IF(OR(Q74="l","ncr"),'RD7'!T74+1,'RD7'!T74)</f>
        <v>6</v>
      </c>
      <c r="U74" s="65">
        <f>IF(Q74="w",'RD7'!U74+2,IF(Q74="d",'RD7'!U74+1,'RD7'!U74))</f>
        <v>3</v>
      </c>
      <c r="V74" s="65">
        <f>O74+'RD7'!V74</f>
        <v>3995</v>
      </c>
      <c r="W74" s="66">
        <v>6</v>
      </c>
      <c r="X74" s="1"/>
      <c r="Y74" s="156" t="s">
        <v>150</v>
      </c>
      <c r="Z74" s="1"/>
      <c r="AA74" t="s">
        <v>144</v>
      </c>
      <c r="AC74" s="153">
        <v>474</v>
      </c>
      <c r="AD74" s="36"/>
      <c r="AE74" s="37"/>
      <c r="AF74" s="36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</row>
    <row r="75" spans="1:180" ht="15.5" x14ac:dyDescent="0.35">
      <c r="A75" s="1"/>
      <c r="B75" s="127">
        <v>6</v>
      </c>
      <c r="C75" t="s">
        <v>70</v>
      </c>
      <c r="D75" s="126" t="s">
        <v>49</v>
      </c>
      <c r="E75" s="129">
        <v>5</v>
      </c>
      <c r="F75" s="129" t="s">
        <v>9</v>
      </c>
      <c r="G75" s="129">
        <f>IF(F75="w",'RD7'!G75+1,'RD7'!G75)</f>
        <v>1</v>
      </c>
      <c r="H75" s="129">
        <f>IF(F75="d",'RD7'!H75+1,'RD7'!H75)</f>
        <v>1</v>
      </c>
      <c r="I75" s="129">
        <f>IF(OR(F75="l","ncr"),'RD7'!I75+1,'RD7'!I75)</f>
        <v>6</v>
      </c>
      <c r="J75" s="129">
        <f>IF(F75="w",'RD7'!J75+2,IF(F75="d",'RD7'!J75+1,'RD7'!J75))</f>
        <v>3</v>
      </c>
      <c r="K75" s="129">
        <f>D75+'RD7'!K75</f>
        <v>2172</v>
      </c>
      <c r="L75" s="130">
        <v>4</v>
      </c>
      <c r="M75" s="127">
        <v>6</v>
      </c>
      <c r="N75" t="s">
        <v>144</v>
      </c>
      <c r="O75" s="126">
        <v>506</v>
      </c>
      <c r="P75" s="129">
        <v>5</v>
      </c>
      <c r="Q75" s="129" t="str">
        <f>IF(AND(O75="NCR",O74="NCR"),"V",IF(AND(O75="NCR",O74="BYE"),"V",IF(AND(O75="BYE",O74="NCR"),"V",IF(AND(O75="BYE",O74="BYE"),"V",IF(O75&gt;O74,"W",IF(O75&lt;O74,"L","D"))))))</f>
        <v>W</v>
      </c>
      <c r="R75" s="129">
        <f>IF(Q75="w",'RD7'!R75+1,'RD7'!R75)</f>
        <v>3</v>
      </c>
      <c r="S75" s="129">
        <f>IF(Q75="d",'RD7'!S75+1,'RD7'!S75)</f>
        <v>0</v>
      </c>
      <c r="T75" s="129">
        <f>IF(OR(Q75="l","ncr"),'RD7'!T75+1,'RD7'!T75)</f>
        <v>5</v>
      </c>
      <c r="U75" s="129">
        <f>IF(Q75="w",'RD7'!U75+2,IF(Q75="d",'RD7'!U75+1,'RD7'!U75))</f>
        <v>6</v>
      </c>
      <c r="V75" s="129">
        <f>O75+'RD7'!V75</f>
        <v>3918</v>
      </c>
      <c r="W75" s="130">
        <v>5</v>
      </c>
      <c r="X75" s="1"/>
      <c r="AD75" s="36"/>
      <c r="AE75" s="36"/>
      <c r="AF75" s="36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</row>
    <row r="76" spans="1:180" ht="15.5" x14ac:dyDescent="0.35">
      <c r="A76" s="1"/>
      <c r="B76" s="86"/>
      <c r="D76" s="86"/>
      <c r="E76" s="86"/>
      <c r="F76" s="86"/>
      <c r="G76" s="86"/>
      <c r="H76" s="86"/>
      <c r="I76" s="86"/>
      <c r="J76" s="86"/>
      <c r="K76" s="86"/>
      <c r="L76" s="86"/>
      <c r="M76" s="103"/>
      <c r="N76" s="95" t="s">
        <v>49</v>
      </c>
      <c r="O76" s="103"/>
      <c r="P76" s="103"/>
      <c r="Q76" s="103"/>
      <c r="R76" s="103"/>
      <c r="S76" s="103"/>
      <c r="T76" s="103"/>
      <c r="U76" s="103"/>
      <c r="V76" s="103"/>
      <c r="W76" s="103"/>
      <c r="X76" s="1"/>
      <c r="AD76" s="36"/>
      <c r="AE76" s="34"/>
      <c r="AF76" s="34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</row>
    <row r="77" spans="1:180" ht="15.5" x14ac:dyDescent="0.35">
      <c r="A77" s="1"/>
      <c r="B77" s="86"/>
      <c r="C77" s="95"/>
      <c r="D77" s="114"/>
      <c r="E77" s="86"/>
      <c r="F77" s="86"/>
      <c r="G77" s="86"/>
      <c r="H77" s="86"/>
      <c r="I77" s="86"/>
      <c r="J77" s="86"/>
      <c r="K77" s="86"/>
      <c r="L77" s="103"/>
      <c r="M77" s="86"/>
      <c r="N77" s="95"/>
      <c r="O77" s="103"/>
      <c r="P77" s="86"/>
      <c r="Q77" s="86"/>
      <c r="R77" s="86"/>
      <c r="S77" s="86"/>
      <c r="T77" s="86"/>
      <c r="U77" s="86"/>
      <c r="V77" s="86"/>
      <c r="W77" s="103"/>
      <c r="X77" s="1"/>
      <c r="AD77" s="36"/>
      <c r="AE77" s="37"/>
      <c r="AF77" s="36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</row>
    <row r="78" spans="1:180" ht="15.5" x14ac:dyDescent="0.35">
      <c r="A78" s="1"/>
      <c r="B78" s="86"/>
      <c r="C78" s="95"/>
      <c r="D78" s="114"/>
      <c r="E78" s="86"/>
      <c r="F78" s="86"/>
      <c r="G78" s="86"/>
      <c r="H78" s="86"/>
      <c r="I78" s="86"/>
      <c r="J78" s="86"/>
      <c r="K78" s="86"/>
      <c r="L78" s="103"/>
      <c r="M78" s="86"/>
      <c r="N78" s="95"/>
      <c r="O78" s="103"/>
      <c r="P78" s="86"/>
      <c r="Q78" s="86"/>
      <c r="R78" s="86"/>
      <c r="S78" s="86"/>
      <c r="T78" s="86"/>
      <c r="U78" s="86"/>
      <c r="V78" s="86"/>
      <c r="W78" s="103"/>
      <c r="X78" s="1"/>
      <c r="Y78" s="1"/>
      <c r="Z78" s="1"/>
      <c r="AA78" s="34"/>
      <c r="AB78" s="35"/>
      <c r="AC78" s="36"/>
      <c r="AD78" s="36"/>
      <c r="AE78" s="37"/>
      <c r="AF78" s="36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</row>
    <row r="79" spans="1:180" ht="15.5" x14ac:dyDescent="0.35">
      <c r="A79" s="1"/>
      <c r="B79" s="86"/>
      <c r="C79" s="95"/>
      <c r="D79" s="114"/>
      <c r="E79" s="86"/>
      <c r="F79" s="86"/>
      <c r="G79" s="86"/>
      <c r="H79" s="86"/>
      <c r="I79" s="86"/>
      <c r="J79" s="86"/>
      <c r="K79" s="86"/>
      <c r="L79" s="103"/>
      <c r="M79" s="86"/>
      <c r="N79" s="95"/>
      <c r="O79" s="103"/>
      <c r="P79" s="86"/>
      <c r="Q79" s="86"/>
      <c r="R79" s="86"/>
      <c r="S79" s="86"/>
      <c r="T79" s="86"/>
      <c r="U79" s="86"/>
      <c r="V79" s="86"/>
      <c r="W79" s="103"/>
      <c r="X79" s="1"/>
      <c r="Y79" s="1"/>
      <c r="Z79" s="1"/>
      <c r="AA79" s="34"/>
      <c r="AB79" s="35"/>
      <c r="AC79" s="36"/>
      <c r="AD79" s="36"/>
      <c r="AE79" s="37"/>
      <c r="AF79" s="36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</row>
    <row r="80" spans="1:180" ht="15.5" x14ac:dyDescent="0.35">
      <c r="A80" s="1"/>
      <c r="B80" s="86"/>
      <c r="C80" s="95"/>
      <c r="D80" s="114"/>
      <c r="E80" s="86"/>
      <c r="F80" s="86"/>
      <c r="G80" s="86"/>
      <c r="H80" s="86"/>
      <c r="I80" s="86"/>
      <c r="J80" s="86"/>
      <c r="K80" s="86"/>
      <c r="L80" s="103"/>
      <c r="M80" s="86"/>
      <c r="N80" s="95"/>
      <c r="O80" s="103"/>
      <c r="P80" s="86"/>
      <c r="Q80" s="86"/>
      <c r="R80" s="86"/>
      <c r="S80" s="86"/>
      <c r="T80" s="86"/>
      <c r="U80" s="86"/>
      <c r="V80" s="86"/>
      <c r="W80" s="103"/>
      <c r="X80" s="1"/>
      <c r="Y80" s="1"/>
      <c r="Z80" s="1"/>
      <c r="AA80" s="36"/>
      <c r="AB80" s="38"/>
      <c r="AC80" s="36"/>
      <c r="AD80" s="36"/>
      <c r="AE80" s="36"/>
      <c r="AF80" s="36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</row>
    <row r="81" spans="1:180" ht="15.5" x14ac:dyDescent="0.35">
      <c r="A81" s="1"/>
      <c r="B81" s="86"/>
      <c r="C81" s="95"/>
      <c r="D81" s="114"/>
      <c r="E81" s="86"/>
      <c r="F81" s="86"/>
      <c r="G81" s="86"/>
      <c r="H81" s="86"/>
      <c r="I81" s="86"/>
      <c r="J81" s="86"/>
      <c r="K81" s="86"/>
      <c r="L81" s="103"/>
      <c r="M81" s="86"/>
      <c r="N81" s="95"/>
      <c r="O81" s="103"/>
      <c r="P81" s="86"/>
      <c r="Q81" s="86"/>
      <c r="R81" s="86"/>
      <c r="S81" s="86"/>
      <c r="T81" s="86"/>
      <c r="U81" s="86"/>
      <c r="V81" s="86"/>
      <c r="W81" s="103"/>
      <c r="X81" s="1"/>
      <c r="Y81" s="1"/>
      <c r="Z81" s="1"/>
      <c r="AA81" s="36"/>
      <c r="AB81" s="38"/>
      <c r="AC81" s="36"/>
      <c r="AD81" s="36"/>
      <c r="AE81" s="34"/>
      <c r="AF81" s="34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</row>
    <row r="82" spans="1:180" ht="15.5" x14ac:dyDescent="0.35">
      <c r="A82" s="1"/>
      <c r="B82" s="86"/>
      <c r="C82" s="95"/>
      <c r="D82" s="114"/>
      <c r="E82" s="86"/>
      <c r="F82" s="86"/>
      <c r="G82" s="86"/>
      <c r="H82" s="86"/>
      <c r="I82" s="86"/>
      <c r="J82" s="86"/>
      <c r="K82" s="86"/>
      <c r="L82" s="103"/>
      <c r="M82" s="86"/>
      <c r="N82" s="95"/>
      <c r="O82" s="103"/>
      <c r="P82" s="86"/>
      <c r="Q82" s="86"/>
      <c r="R82" s="86"/>
      <c r="S82" s="86"/>
      <c r="T82" s="86"/>
      <c r="U82" s="86"/>
      <c r="V82" s="86"/>
      <c r="W82" s="103"/>
      <c r="X82" s="1"/>
      <c r="Y82" s="1"/>
      <c r="Z82" s="1"/>
      <c r="AA82" s="34"/>
      <c r="AB82" s="35"/>
      <c r="AC82" s="36"/>
      <c r="AD82" s="36"/>
      <c r="AE82" s="37"/>
      <c r="AF82" s="36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</row>
    <row r="83" spans="1:180" ht="15.5" x14ac:dyDescent="0.35">
      <c r="A83" s="1"/>
      <c r="B83" s="5"/>
      <c r="C83" s="95"/>
      <c r="D83" s="52"/>
      <c r="E83" s="5"/>
      <c r="F83" s="5"/>
      <c r="G83" s="5"/>
      <c r="H83" s="5"/>
      <c r="I83" s="5"/>
      <c r="J83" s="5"/>
      <c r="K83" s="5"/>
      <c r="L83" s="36"/>
      <c r="M83" s="5"/>
      <c r="N83" s="39"/>
      <c r="O83" s="36"/>
      <c r="P83" s="5"/>
      <c r="Q83" s="5"/>
      <c r="R83" s="5"/>
      <c r="S83" s="5"/>
      <c r="T83" s="5"/>
      <c r="U83" s="5"/>
      <c r="V83" s="5"/>
      <c r="W83" s="36"/>
      <c r="X83" s="1"/>
      <c r="Y83" s="1"/>
      <c r="Z83" s="1"/>
      <c r="AA83" s="1"/>
      <c r="AB83" s="1"/>
      <c r="AC83" s="36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</row>
    <row r="84" spans="1:180" ht="15.5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34"/>
      <c r="AB84" s="35"/>
      <c r="AC84" s="36"/>
      <c r="AD84" s="36"/>
      <c r="AE84" s="37"/>
      <c r="AF84" s="36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</row>
    <row r="85" spans="1:180" ht="15.5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34"/>
      <c r="AB85" s="38"/>
      <c r="AC85" s="36"/>
      <c r="AD85" s="36"/>
      <c r="AE85" s="36"/>
      <c r="AF85" s="36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</row>
    <row r="86" spans="1:180" ht="15.5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36"/>
      <c r="AB86" s="38"/>
      <c r="AC86" s="36"/>
      <c r="AD86" s="36"/>
      <c r="AE86" s="34"/>
      <c r="AF86" s="34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</row>
    <row r="87" spans="1:180" ht="15.5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43"/>
      <c r="AB87" s="41"/>
      <c r="AC87" s="41"/>
      <c r="AD87" s="41"/>
      <c r="AE87" s="41"/>
      <c r="AF87" s="36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</row>
    <row r="88" spans="1:180" ht="15.5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43"/>
      <c r="AB88" s="41"/>
      <c r="AC88" s="41"/>
      <c r="AD88" s="41"/>
      <c r="AE88" s="41"/>
      <c r="AF88" s="36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</row>
    <row r="89" spans="1:180" ht="15.5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43"/>
      <c r="AB89" s="41"/>
      <c r="AC89" s="41"/>
      <c r="AD89" s="41"/>
      <c r="AE89" s="41"/>
      <c r="AF89" s="36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</row>
    <row r="90" spans="1:180" ht="15.5" x14ac:dyDescent="0.3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34"/>
      <c r="AB90" s="38"/>
      <c r="AC90" s="36"/>
      <c r="AD90" s="36"/>
      <c r="AE90" s="36"/>
      <c r="AF90" s="36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</row>
    <row r="91" spans="1:180" ht="13" x14ac:dyDescent="0.25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36"/>
      <c r="AB91" s="34"/>
      <c r="AC91" s="36"/>
      <c r="AD91" s="36"/>
      <c r="AE91" s="36"/>
      <c r="AF91" s="36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  <c r="BI91" s="27"/>
      <c r="BJ91" s="27"/>
      <c r="BK91" s="27"/>
      <c r="BL91" s="27"/>
      <c r="BM91" s="27"/>
      <c r="BN91" s="27"/>
      <c r="BO91" s="27"/>
      <c r="BP91" s="27"/>
      <c r="BQ91" s="27"/>
      <c r="BR91" s="27"/>
      <c r="BS91" s="27"/>
      <c r="BT91" s="27"/>
      <c r="BU91" s="27"/>
      <c r="BV91" s="27"/>
      <c r="BW91" s="27"/>
      <c r="BX91" s="27"/>
      <c r="BY91" s="27"/>
      <c r="BZ91" s="27"/>
      <c r="CA91" s="27"/>
      <c r="CB91" s="27"/>
      <c r="CC91" s="27"/>
      <c r="CD91" s="27"/>
      <c r="CE91" s="27"/>
      <c r="CF91" s="27"/>
      <c r="CG91" s="27"/>
      <c r="CH91" s="27"/>
      <c r="CI91" s="11"/>
      <c r="CJ91" s="11"/>
      <c r="CK91" s="11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  <c r="CW91" s="11"/>
      <c r="CX91" s="11"/>
      <c r="CY91" s="11"/>
      <c r="CZ91" s="11"/>
      <c r="DA91" s="11"/>
      <c r="DB91" s="11"/>
      <c r="DC91" s="11"/>
      <c r="DD91" s="11"/>
      <c r="DE91" s="11"/>
      <c r="DF91" s="11"/>
      <c r="DG91" s="11"/>
      <c r="DH91" s="11"/>
      <c r="DI91" s="11"/>
      <c r="DJ91" s="11"/>
      <c r="DK91" s="11"/>
      <c r="DL91" s="11"/>
      <c r="DM91" s="11"/>
      <c r="DN91" s="11"/>
      <c r="DO91" s="11"/>
      <c r="DP91" s="11"/>
      <c r="DQ91" s="11"/>
      <c r="DR91" s="11"/>
      <c r="DS91" s="11"/>
      <c r="DT91" s="11"/>
      <c r="DU91" s="11"/>
      <c r="DV91" s="11"/>
      <c r="DW91" s="11"/>
      <c r="DX91" s="11"/>
      <c r="DY91" s="11"/>
      <c r="DZ91" s="11"/>
      <c r="EA91" s="11"/>
      <c r="EB91" s="11"/>
      <c r="EC91" s="11"/>
      <c r="ED91" s="11"/>
      <c r="EE91" s="11"/>
      <c r="EF91" s="11"/>
      <c r="EG91" s="11"/>
      <c r="EH91" s="11"/>
      <c r="EI91" s="11"/>
      <c r="EJ91" s="11"/>
      <c r="EK91" s="11"/>
      <c r="EL91" s="11"/>
      <c r="EM91" s="11"/>
      <c r="EN91" s="11"/>
      <c r="EO91" s="11"/>
      <c r="EP91" s="11"/>
      <c r="EQ91" s="11"/>
      <c r="ER91" s="11"/>
      <c r="ES91" s="11"/>
      <c r="ET91" s="11"/>
      <c r="EU91" s="11"/>
      <c r="EV91" s="11"/>
      <c r="EW91" s="11"/>
      <c r="EX91" s="11"/>
      <c r="EY91" s="11"/>
      <c r="EZ91" s="11"/>
      <c r="FA91" s="11"/>
      <c r="FB91" s="11"/>
      <c r="FC91" s="11"/>
      <c r="FD91" s="11"/>
      <c r="FE91" s="11"/>
      <c r="FF91" s="11"/>
      <c r="FG91" s="11"/>
      <c r="FH91" s="11"/>
      <c r="FI91" s="11"/>
      <c r="FJ91" s="11"/>
      <c r="FK91" s="11"/>
      <c r="FL91" s="11"/>
      <c r="FM91" s="11"/>
      <c r="FN91" s="11"/>
      <c r="FO91" s="11"/>
      <c r="FP91" s="11"/>
      <c r="FQ91" s="11"/>
      <c r="FR91" s="11"/>
      <c r="FS91" s="11"/>
      <c r="FT91" s="11"/>
      <c r="FU91" s="11"/>
      <c r="FV91" s="11"/>
      <c r="FW91" s="11"/>
      <c r="FX91" s="11"/>
    </row>
    <row r="92" spans="1:180" ht="13" x14ac:dyDescent="0.25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34"/>
      <c r="AB92" s="35"/>
      <c r="AC92" s="41"/>
      <c r="AD92" s="36"/>
      <c r="AE92" s="37"/>
      <c r="AF92" s="36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  <c r="BH92" s="27"/>
      <c r="BI92" s="27"/>
      <c r="BJ92" s="27"/>
      <c r="BK92" s="27"/>
      <c r="BL92" s="27"/>
      <c r="BM92" s="27"/>
      <c r="BN92" s="27"/>
      <c r="BO92" s="27"/>
      <c r="BP92" s="27"/>
      <c r="BQ92" s="27"/>
      <c r="BR92" s="27"/>
      <c r="BS92" s="27"/>
      <c r="BT92" s="27"/>
      <c r="BU92" s="27"/>
      <c r="BV92" s="27"/>
      <c r="BW92" s="27"/>
      <c r="BX92" s="27"/>
      <c r="BY92" s="27"/>
      <c r="BZ92" s="27"/>
      <c r="CA92" s="27"/>
      <c r="CB92" s="27"/>
      <c r="CC92" s="27"/>
      <c r="CD92" s="27"/>
      <c r="CE92" s="27"/>
      <c r="CF92" s="27"/>
      <c r="CG92" s="27"/>
      <c r="CH92" s="27"/>
      <c r="CI92" s="11"/>
      <c r="CJ92" s="11"/>
      <c r="CK92" s="11"/>
      <c r="CL92" s="11"/>
      <c r="CM92" s="11"/>
      <c r="CN92" s="11"/>
      <c r="CO92" s="11"/>
      <c r="CP92" s="11"/>
      <c r="CQ92" s="11"/>
      <c r="CR92" s="11"/>
      <c r="CS92" s="11"/>
      <c r="CT92" s="11"/>
      <c r="CU92" s="11"/>
      <c r="CV92" s="11"/>
      <c r="CW92" s="11"/>
      <c r="CX92" s="11"/>
      <c r="CY92" s="11"/>
      <c r="CZ92" s="11"/>
      <c r="DA92" s="11"/>
      <c r="DB92" s="11"/>
      <c r="DC92" s="11"/>
      <c r="DD92" s="11"/>
      <c r="DE92" s="11"/>
      <c r="DF92" s="11"/>
      <c r="DG92" s="11"/>
      <c r="DH92" s="11"/>
      <c r="DI92" s="11"/>
      <c r="DJ92" s="11"/>
      <c r="DK92" s="11"/>
      <c r="DL92" s="11"/>
      <c r="DM92" s="11"/>
      <c r="DN92" s="11"/>
      <c r="DO92" s="11"/>
      <c r="DP92" s="11"/>
      <c r="DQ92" s="11"/>
      <c r="DR92" s="11"/>
      <c r="DS92" s="11"/>
      <c r="DT92" s="11"/>
      <c r="DU92" s="11"/>
      <c r="DV92" s="11"/>
      <c r="DW92" s="11"/>
      <c r="DX92" s="11"/>
      <c r="DY92" s="11"/>
      <c r="DZ92" s="11"/>
      <c r="EA92" s="11"/>
      <c r="EB92" s="11"/>
      <c r="EC92" s="11"/>
      <c r="ED92" s="11"/>
      <c r="EE92" s="11"/>
      <c r="EF92" s="11"/>
      <c r="EG92" s="11"/>
      <c r="EH92" s="11"/>
      <c r="EI92" s="11"/>
      <c r="EJ92" s="11"/>
      <c r="EK92" s="11"/>
      <c r="EL92" s="11"/>
      <c r="EM92" s="11"/>
      <c r="EN92" s="11"/>
      <c r="EO92" s="11"/>
      <c r="EP92" s="11"/>
      <c r="EQ92" s="11"/>
      <c r="ER92" s="11"/>
      <c r="ES92" s="11"/>
      <c r="ET92" s="11"/>
      <c r="EU92" s="11"/>
      <c r="EV92" s="11"/>
      <c r="EW92" s="11"/>
      <c r="EX92" s="11"/>
      <c r="EY92" s="11"/>
      <c r="EZ92" s="11"/>
      <c r="FA92" s="11"/>
      <c r="FB92" s="11"/>
      <c r="FC92" s="11"/>
      <c r="FD92" s="11"/>
      <c r="FE92" s="11"/>
      <c r="FF92" s="11"/>
      <c r="FG92" s="11"/>
      <c r="FH92" s="11"/>
      <c r="FI92" s="11"/>
      <c r="FJ92" s="11"/>
      <c r="FK92" s="11"/>
      <c r="FL92" s="11"/>
      <c r="FM92" s="11"/>
      <c r="FN92" s="11"/>
      <c r="FO92" s="11"/>
      <c r="FP92" s="11"/>
      <c r="FQ92" s="11"/>
      <c r="FR92" s="11"/>
      <c r="FS92" s="11"/>
      <c r="FT92" s="11"/>
      <c r="FU92" s="11"/>
      <c r="FV92" s="11"/>
      <c r="FW92" s="11"/>
      <c r="FX92" s="11"/>
    </row>
    <row r="93" spans="1:180" ht="13" x14ac:dyDescent="0.25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4"/>
      <c r="AB93" s="35"/>
      <c r="AC93" s="41"/>
      <c r="AD93" s="36"/>
      <c r="AE93" s="37"/>
      <c r="AF93" s="36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  <c r="BM93" s="27"/>
      <c r="BN93" s="27"/>
      <c r="BO93" s="27"/>
      <c r="BP93" s="27"/>
      <c r="BQ93" s="27"/>
      <c r="BR93" s="27"/>
      <c r="BS93" s="27"/>
      <c r="BT93" s="27"/>
      <c r="BU93" s="27"/>
      <c r="BV93" s="27"/>
      <c r="BW93" s="27"/>
      <c r="BX93" s="27"/>
      <c r="BY93" s="27"/>
      <c r="BZ93" s="27"/>
      <c r="CA93" s="27"/>
      <c r="CB93" s="27"/>
      <c r="CC93" s="27"/>
      <c r="CD93" s="27"/>
      <c r="CE93" s="27"/>
      <c r="CF93" s="27"/>
      <c r="CG93" s="27"/>
      <c r="CH93" s="27"/>
      <c r="CI93" s="11"/>
      <c r="CJ93" s="11"/>
      <c r="CK93" s="11"/>
      <c r="CL93" s="11"/>
      <c r="CM93" s="11"/>
      <c r="CN93" s="11"/>
      <c r="CO93" s="11"/>
      <c r="CP93" s="11"/>
      <c r="CQ93" s="11"/>
      <c r="CR93" s="11"/>
      <c r="CS93" s="11"/>
      <c r="CT93" s="11"/>
      <c r="CU93" s="11"/>
      <c r="CV93" s="11"/>
      <c r="CW93" s="11"/>
      <c r="CX93" s="11"/>
      <c r="CY93" s="11"/>
      <c r="CZ93" s="11"/>
      <c r="DA93" s="11"/>
      <c r="DB93" s="11"/>
      <c r="DC93" s="11"/>
      <c r="DD93" s="11"/>
      <c r="DE93" s="11"/>
      <c r="DF93" s="11"/>
      <c r="DG93" s="11"/>
      <c r="DH93" s="11"/>
      <c r="DI93" s="11"/>
      <c r="DJ93" s="11"/>
      <c r="DK93" s="11"/>
      <c r="DL93" s="11"/>
      <c r="DM93" s="11"/>
      <c r="DN93" s="11"/>
      <c r="DO93" s="11"/>
      <c r="DP93" s="11"/>
      <c r="DQ93" s="11"/>
      <c r="DR93" s="11"/>
      <c r="DS93" s="11"/>
      <c r="DT93" s="11"/>
      <c r="DU93" s="11"/>
      <c r="DV93" s="11"/>
      <c r="DW93" s="11"/>
      <c r="DX93" s="11"/>
      <c r="DY93" s="11"/>
      <c r="DZ93" s="11"/>
      <c r="EA93" s="11"/>
      <c r="EB93" s="11"/>
      <c r="EC93" s="11"/>
      <c r="ED93" s="11"/>
      <c r="EE93" s="11"/>
      <c r="EF93" s="11"/>
      <c r="EG93" s="11"/>
      <c r="EH93" s="11"/>
      <c r="EI93" s="11"/>
      <c r="EJ93" s="11"/>
      <c r="EK93" s="11"/>
      <c r="EL93" s="11"/>
      <c r="EM93" s="11"/>
      <c r="EN93" s="11"/>
      <c r="EO93" s="11"/>
      <c r="EP93" s="11"/>
      <c r="EQ93" s="11"/>
      <c r="ER93" s="11"/>
      <c r="ES93" s="11"/>
      <c r="ET93" s="11"/>
      <c r="EU93" s="11"/>
      <c r="EV93" s="11"/>
      <c r="EW93" s="11"/>
      <c r="EX93" s="11"/>
      <c r="EY93" s="11"/>
      <c r="EZ93" s="11"/>
      <c r="FA93" s="11"/>
      <c r="FB93" s="11"/>
      <c r="FC93" s="11"/>
      <c r="FD93" s="11"/>
      <c r="FE93" s="11"/>
      <c r="FF93" s="11"/>
      <c r="FG93" s="11"/>
      <c r="FH93" s="11"/>
      <c r="FI93" s="11"/>
      <c r="FJ93" s="11"/>
      <c r="FK93" s="11"/>
      <c r="FL93" s="11"/>
      <c r="FM93" s="11"/>
      <c r="FN93" s="11"/>
      <c r="FO93" s="11"/>
      <c r="FP93" s="11"/>
      <c r="FQ93" s="11"/>
      <c r="FR93" s="11"/>
      <c r="FS93" s="11"/>
      <c r="FT93" s="11"/>
      <c r="FU93" s="11"/>
      <c r="FV93" s="11"/>
      <c r="FW93" s="11"/>
      <c r="FX93" s="11"/>
    </row>
    <row r="94" spans="1:180" ht="13" x14ac:dyDescent="0.25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34"/>
      <c r="AB94" s="35"/>
      <c r="AC94" s="41"/>
      <c r="AD94" s="36"/>
      <c r="AE94" s="37"/>
      <c r="AF94" s="36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  <c r="BO94" s="27"/>
      <c r="BP94" s="27"/>
      <c r="BQ94" s="27"/>
      <c r="BR94" s="27"/>
      <c r="BS94" s="27"/>
      <c r="BT94" s="27"/>
      <c r="BU94" s="27"/>
      <c r="BV94" s="27"/>
      <c r="BW94" s="27"/>
      <c r="BX94" s="27"/>
      <c r="BY94" s="27"/>
      <c r="BZ94" s="27"/>
      <c r="CA94" s="27"/>
      <c r="CB94" s="27"/>
      <c r="CC94" s="27"/>
      <c r="CD94" s="27"/>
      <c r="CE94" s="27"/>
      <c r="CF94" s="27"/>
      <c r="CG94" s="27"/>
      <c r="CH94" s="27"/>
      <c r="CI94" s="11"/>
      <c r="CJ94" s="11"/>
      <c r="CK94" s="11"/>
      <c r="CL94" s="11"/>
      <c r="CM94" s="11"/>
      <c r="CN94" s="11"/>
      <c r="CO94" s="11"/>
      <c r="CP94" s="11"/>
      <c r="CQ94" s="11"/>
      <c r="CR94" s="11"/>
      <c r="CS94" s="11"/>
      <c r="CT94" s="11"/>
      <c r="CU94" s="11"/>
      <c r="CV94" s="11"/>
      <c r="CW94" s="11"/>
      <c r="CX94" s="11"/>
      <c r="CY94" s="11"/>
      <c r="CZ94" s="11"/>
      <c r="DA94" s="11"/>
      <c r="DB94" s="11"/>
      <c r="DC94" s="11"/>
      <c r="DD94" s="11"/>
      <c r="DE94" s="11"/>
      <c r="DF94" s="11"/>
      <c r="DG94" s="11"/>
      <c r="DH94" s="11"/>
      <c r="DI94" s="11"/>
      <c r="DJ94" s="11"/>
      <c r="DK94" s="11"/>
      <c r="DL94" s="11"/>
      <c r="DM94" s="11"/>
      <c r="DN94" s="11"/>
      <c r="DO94" s="11"/>
      <c r="DP94" s="11"/>
      <c r="DQ94" s="11"/>
      <c r="DR94" s="11"/>
      <c r="DS94" s="11"/>
      <c r="DT94" s="11"/>
      <c r="DU94" s="11"/>
      <c r="DV94" s="11"/>
      <c r="DW94" s="11"/>
      <c r="DX94" s="11"/>
      <c r="DY94" s="11"/>
      <c r="DZ94" s="11"/>
      <c r="EA94" s="11"/>
      <c r="EB94" s="11"/>
      <c r="EC94" s="11"/>
      <c r="ED94" s="11"/>
      <c r="EE94" s="11"/>
      <c r="EF94" s="11"/>
      <c r="EG94" s="11"/>
      <c r="EH94" s="11"/>
      <c r="EI94" s="11"/>
      <c r="EJ94" s="11"/>
      <c r="EK94" s="11"/>
      <c r="EL94" s="11"/>
      <c r="EM94" s="11"/>
      <c r="EN94" s="11"/>
      <c r="EO94" s="11"/>
      <c r="EP94" s="11"/>
      <c r="EQ94" s="11"/>
      <c r="ER94" s="11"/>
      <c r="ES94" s="11"/>
      <c r="ET94" s="11"/>
      <c r="EU94" s="11"/>
      <c r="EV94" s="11"/>
      <c r="EW94" s="11"/>
      <c r="EX94" s="11"/>
      <c r="EY94" s="11"/>
      <c r="EZ94" s="11"/>
      <c r="FA94" s="11"/>
      <c r="FB94" s="11"/>
      <c r="FC94" s="11"/>
      <c r="FD94" s="11"/>
      <c r="FE94" s="11"/>
      <c r="FF94" s="11"/>
      <c r="FG94" s="11"/>
      <c r="FH94" s="11"/>
      <c r="FI94" s="11"/>
      <c r="FJ94" s="11"/>
      <c r="FK94" s="11"/>
      <c r="FL94" s="11"/>
      <c r="FM94" s="11"/>
      <c r="FN94" s="11"/>
      <c r="FO94" s="11"/>
      <c r="FP94" s="11"/>
      <c r="FQ94" s="11"/>
      <c r="FR94" s="11"/>
      <c r="FS94" s="11"/>
      <c r="FT94" s="11"/>
      <c r="FU94" s="11"/>
      <c r="FV94" s="11"/>
      <c r="FW94" s="11"/>
      <c r="FX94" s="11"/>
    </row>
    <row r="95" spans="1:180" ht="13" x14ac:dyDescent="0.25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4"/>
      <c r="AB95" s="38"/>
      <c r="AC95" s="36"/>
      <c r="AD95" s="36"/>
      <c r="AE95" s="36"/>
      <c r="AF95" s="36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  <c r="BM95" s="27"/>
      <c r="BN95" s="27"/>
      <c r="BO95" s="27"/>
      <c r="BP95" s="27"/>
      <c r="BQ95" s="27"/>
      <c r="BR95" s="27"/>
      <c r="BS95" s="27"/>
      <c r="BT95" s="27"/>
      <c r="BU95" s="27"/>
      <c r="BV95" s="27"/>
      <c r="BW95" s="27"/>
      <c r="BX95" s="27"/>
      <c r="BY95" s="27"/>
      <c r="BZ95" s="27"/>
      <c r="CA95" s="27"/>
      <c r="CB95" s="27"/>
      <c r="CC95" s="27"/>
      <c r="CD95" s="27"/>
      <c r="CE95" s="27"/>
      <c r="CF95" s="27"/>
      <c r="CG95" s="27"/>
      <c r="CH95" s="27"/>
      <c r="CI95" s="11"/>
      <c r="CJ95" s="11"/>
      <c r="CK95" s="11"/>
      <c r="CL95" s="11"/>
      <c r="CM95" s="11"/>
      <c r="CN95" s="11"/>
      <c r="CO95" s="11"/>
      <c r="CP95" s="11"/>
      <c r="CQ95" s="11"/>
      <c r="CR95" s="11"/>
      <c r="CS95" s="11"/>
      <c r="CT95" s="11"/>
      <c r="CU95" s="11"/>
      <c r="CV95" s="11"/>
      <c r="CW95" s="11"/>
      <c r="CX95" s="11"/>
      <c r="CY95" s="11"/>
      <c r="CZ95" s="11"/>
      <c r="DA95" s="11"/>
      <c r="DB95" s="11"/>
      <c r="DC95" s="11"/>
      <c r="DD95" s="11"/>
      <c r="DE95" s="11"/>
      <c r="DF95" s="11"/>
      <c r="DG95" s="11"/>
      <c r="DH95" s="11"/>
      <c r="DI95" s="11"/>
      <c r="DJ95" s="11"/>
      <c r="DK95" s="11"/>
      <c r="DL95" s="11"/>
      <c r="DM95" s="11"/>
      <c r="DN95" s="11"/>
      <c r="DO95" s="11"/>
      <c r="DP95" s="11"/>
      <c r="DQ95" s="11"/>
      <c r="DR95" s="11"/>
      <c r="DS95" s="11"/>
      <c r="DT95" s="11"/>
      <c r="DU95" s="11"/>
      <c r="DV95" s="11"/>
      <c r="DW95" s="11"/>
      <c r="DX95" s="11"/>
      <c r="DY95" s="11"/>
      <c r="DZ95" s="11"/>
      <c r="EA95" s="11"/>
      <c r="EB95" s="11"/>
      <c r="EC95" s="11"/>
      <c r="ED95" s="11"/>
      <c r="EE95" s="11"/>
      <c r="EF95" s="11"/>
      <c r="EG95" s="11"/>
      <c r="EH95" s="11"/>
      <c r="EI95" s="11"/>
      <c r="EJ95" s="11"/>
      <c r="EK95" s="11"/>
      <c r="EL95" s="11"/>
      <c r="EM95" s="11"/>
      <c r="EN95" s="11"/>
      <c r="EO95" s="11"/>
      <c r="EP95" s="11"/>
      <c r="EQ95" s="11"/>
      <c r="ER95" s="11"/>
      <c r="ES95" s="11"/>
      <c r="ET95" s="11"/>
      <c r="EU95" s="11"/>
      <c r="EV95" s="11"/>
      <c r="EW95" s="11"/>
      <c r="EX95" s="11"/>
      <c r="EY95" s="11"/>
      <c r="EZ95" s="11"/>
      <c r="FA95" s="11"/>
      <c r="FB95" s="11"/>
      <c r="FC95" s="11"/>
      <c r="FD95" s="11"/>
      <c r="FE95" s="11"/>
      <c r="FF95" s="11"/>
      <c r="FG95" s="11"/>
      <c r="FH95" s="11"/>
      <c r="FI95" s="11"/>
      <c r="FJ95" s="11"/>
      <c r="FK95" s="11"/>
      <c r="FL95" s="11"/>
      <c r="FM95" s="11"/>
      <c r="FN95" s="11"/>
      <c r="FO95" s="11"/>
      <c r="FP95" s="11"/>
      <c r="FQ95" s="11"/>
      <c r="FR95" s="11"/>
      <c r="FS95" s="11"/>
      <c r="FT95" s="11"/>
      <c r="FU95" s="11"/>
      <c r="FV95" s="11"/>
      <c r="FW95" s="11"/>
      <c r="FX95" s="11"/>
    </row>
    <row r="96" spans="1:180" ht="13" x14ac:dyDescent="0.25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36"/>
      <c r="AB96" s="38"/>
      <c r="AD96" s="34"/>
      <c r="AE96" s="34"/>
      <c r="AF96" s="34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  <c r="BF96" s="27"/>
      <c r="BG96" s="27"/>
      <c r="BH96" s="27"/>
      <c r="BI96" s="27"/>
      <c r="BJ96" s="27"/>
      <c r="BK96" s="27"/>
      <c r="BL96" s="27"/>
      <c r="BM96" s="27"/>
      <c r="BN96" s="27"/>
      <c r="BO96" s="27"/>
      <c r="BP96" s="27"/>
      <c r="BQ96" s="27"/>
      <c r="BR96" s="27"/>
      <c r="BS96" s="27"/>
      <c r="BT96" s="27"/>
      <c r="BU96" s="27"/>
      <c r="BV96" s="27"/>
      <c r="BW96" s="27"/>
      <c r="BX96" s="27"/>
      <c r="BY96" s="27"/>
      <c r="BZ96" s="27"/>
      <c r="CA96" s="27"/>
      <c r="CB96" s="27"/>
      <c r="CC96" s="27"/>
      <c r="CD96" s="27"/>
      <c r="CE96" s="27"/>
      <c r="CF96" s="27"/>
      <c r="CG96" s="27"/>
      <c r="CH96" s="27"/>
      <c r="CI96" s="11"/>
      <c r="CJ96" s="11"/>
      <c r="CK96" s="11"/>
      <c r="CL96" s="11"/>
      <c r="CM96" s="11"/>
      <c r="CN96" s="11"/>
      <c r="CO96" s="11"/>
      <c r="CP96" s="11"/>
      <c r="CQ96" s="11"/>
      <c r="CR96" s="11"/>
      <c r="CS96" s="11"/>
      <c r="CT96" s="11"/>
      <c r="CU96" s="11"/>
      <c r="CV96" s="11"/>
      <c r="CW96" s="11"/>
      <c r="CX96" s="11"/>
      <c r="CY96" s="11"/>
      <c r="CZ96" s="11"/>
      <c r="DA96" s="11"/>
      <c r="DB96" s="11"/>
      <c r="DC96" s="11"/>
      <c r="DD96" s="11"/>
      <c r="DE96" s="11"/>
      <c r="DF96" s="11"/>
      <c r="DG96" s="11"/>
      <c r="DH96" s="11"/>
      <c r="DI96" s="11"/>
      <c r="DJ96" s="11"/>
      <c r="DK96" s="11"/>
      <c r="DL96" s="11"/>
      <c r="DM96" s="11"/>
      <c r="DN96" s="11"/>
      <c r="DO96" s="11"/>
      <c r="DP96" s="11"/>
      <c r="DQ96" s="11"/>
      <c r="DR96" s="11"/>
      <c r="DS96" s="11"/>
      <c r="DT96" s="11"/>
      <c r="DU96" s="11"/>
      <c r="DV96" s="11"/>
      <c r="DW96" s="11"/>
      <c r="DX96" s="11"/>
      <c r="DY96" s="11"/>
      <c r="DZ96" s="11"/>
      <c r="EA96" s="11"/>
      <c r="EB96" s="11"/>
      <c r="EC96" s="11"/>
      <c r="ED96" s="11"/>
      <c r="EE96" s="11"/>
      <c r="EF96" s="11"/>
      <c r="EG96" s="11"/>
      <c r="EH96" s="11"/>
      <c r="EI96" s="11"/>
      <c r="EJ96" s="11"/>
      <c r="EK96" s="11"/>
      <c r="EL96" s="11"/>
      <c r="EM96" s="11"/>
      <c r="EN96" s="11"/>
      <c r="EO96" s="11"/>
      <c r="EP96" s="11"/>
      <c r="EQ96" s="11"/>
      <c r="ER96" s="11"/>
      <c r="ES96" s="11"/>
      <c r="ET96" s="11"/>
      <c r="EU96" s="11"/>
      <c r="EV96" s="11"/>
      <c r="EW96" s="11"/>
      <c r="EX96" s="11"/>
      <c r="EY96" s="11"/>
      <c r="EZ96" s="11"/>
      <c r="FA96" s="11"/>
      <c r="FB96" s="11"/>
      <c r="FC96" s="11"/>
      <c r="FD96" s="11"/>
      <c r="FE96" s="11"/>
      <c r="FF96" s="11"/>
      <c r="FG96" s="11"/>
      <c r="FH96" s="11"/>
      <c r="FI96" s="11"/>
      <c r="FJ96" s="11"/>
      <c r="FK96" s="11"/>
      <c r="FL96" s="11"/>
      <c r="FM96" s="11"/>
      <c r="FN96" s="11"/>
      <c r="FO96" s="11"/>
      <c r="FP96" s="11"/>
      <c r="FQ96" s="11"/>
      <c r="FR96" s="11"/>
      <c r="FS96" s="11"/>
      <c r="FT96" s="11"/>
      <c r="FU96" s="11"/>
      <c r="FV96" s="11"/>
      <c r="FW96" s="11"/>
      <c r="FX96" s="11"/>
    </row>
    <row r="97" spans="1:180" ht="13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39"/>
      <c r="AB97" s="35"/>
      <c r="AD97" s="36"/>
      <c r="AE97" s="37"/>
      <c r="AF97" s="36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  <c r="CC97" s="11"/>
      <c r="CD97" s="11"/>
      <c r="CE97" s="11"/>
      <c r="CF97" s="11"/>
      <c r="CG97" s="11"/>
      <c r="CH97" s="11"/>
      <c r="CI97" s="11"/>
      <c r="CJ97" s="11"/>
      <c r="CK97" s="11"/>
      <c r="CL97" s="11"/>
      <c r="CM97" s="11"/>
      <c r="CN97" s="11"/>
      <c r="CO97" s="11"/>
      <c r="CP97" s="11"/>
      <c r="CQ97" s="11"/>
      <c r="CR97" s="11"/>
      <c r="CS97" s="11"/>
      <c r="CT97" s="11"/>
      <c r="CU97" s="11"/>
      <c r="CV97" s="11"/>
      <c r="CW97" s="11"/>
      <c r="CX97" s="11"/>
      <c r="CY97" s="11"/>
      <c r="CZ97" s="11"/>
      <c r="DA97" s="11"/>
      <c r="DB97" s="11"/>
      <c r="DC97" s="11"/>
      <c r="DD97" s="11"/>
      <c r="DE97" s="11"/>
      <c r="DF97" s="11"/>
      <c r="DG97" s="11"/>
      <c r="DH97" s="11"/>
      <c r="DI97" s="11"/>
      <c r="DJ97" s="11"/>
      <c r="DK97" s="11"/>
      <c r="DL97" s="11"/>
      <c r="DM97" s="11"/>
      <c r="DN97" s="11"/>
      <c r="DO97" s="11"/>
      <c r="DP97" s="11"/>
      <c r="DQ97" s="11"/>
      <c r="DR97" s="11"/>
      <c r="DS97" s="11"/>
      <c r="DT97" s="11"/>
      <c r="DU97" s="11"/>
      <c r="DV97" s="11"/>
      <c r="DW97" s="11"/>
      <c r="DX97" s="11"/>
      <c r="DY97" s="11"/>
      <c r="DZ97" s="11"/>
      <c r="EA97" s="11"/>
      <c r="EB97" s="11"/>
      <c r="EC97" s="11"/>
      <c r="ED97" s="11"/>
      <c r="EE97" s="11"/>
      <c r="EF97" s="11"/>
      <c r="EG97" s="11"/>
      <c r="EH97" s="11"/>
      <c r="EI97" s="11"/>
      <c r="EJ97" s="11"/>
      <c r="EK97" s="11"/>
      <c r="EL97" s="11"/>
      <c r="EM97" s="11"/>
      <c r="EN97" s="11"/>
      <c r="EO97" s="11"/>
      <c r="EP97" s="11"/>
      <c r="EQ97" s="11"/>
      <c r="ER97" s="11"/>
      <c r="ES97" s="11"/>
      <c r="ET97" s="11"/>
      <c r="EU97" s="11"/>
      <c r="EV97" s="11"/>
      <c r="EW97" s="11"/>
      <c r="EX97" s="11"/>
      <c r="EY97" s="11"/>
      <c r="EZ97" s="11"/>
      <c r="FA97" s="11"/>
      <c r="FB97" s="11"/>
      <c r="FC97" s="11"/>
      <c r="FD97" s="11"/>
      <c r="FE97" s="11"/>
      <c r="FF97" s="11"/>
      <c r="FG97" s="11"/>
      <c r="FH97" s="11"/>
      <c r="FI97" s="11"/>
      <c r="FJ97" s="11"/>
      <c r="FK97" s="11"/>
      <c r="FL97" s="11"/>
      <c r="FM97" s="11"/>
      <c r="FN97" s="11"/>
      <c r="FO97" s="11"/>
      <c r="FP97" s="11"/>
      <c r="FQ97" s="11"/>
      <c r="FR97" s="11"/>
      <c r="FS97" s="11"/>
      <c r="FT97" s="11"/>
      <c r="FU97" s="11"/>
      <c r="FV97" s="11"/>
      <c r="FW97" s="11"/>
      <c r="FX97" s="11"/>
    </row>
    <row r="98" spans="1:180" ht="13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39"/>
      <c r="AB98" s="35"/>
      <c r="AD98" s="36"/>
      <c r="AE98" s="37"/>
      <c r="AF98" s="36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  <c r="CE98" s="11"/>
      <c r="CF98" s="11"/>
      <c r="CG98" s="11"/>
      <c r="CH98" s="11"/>
      <c r="CI98" s="11"/>
      <c r="CJ98" s="11"/>
      <c r="CK98" s="11"/>
      <c r="CL98" s="11"/>
      <c r="CM98" s="11"/>
      <c r="CN98" s="11"/>
      <c r="CO98" s="11"/>
      <c r="CP98" s="11"/>
      <c r="CQ98" s="11"/>
      <c r="CR98" s="11"/>
      <c r="CS98" s="11"/>
      <c r="CT98" s="11"/>
      <c r="CU98" s="11"/>
      <c r="CV98" s="11"/>
      <c r="CW98" s="11"/>
      <c r="CX98" s="11"/>
      <c r="CY98" s="11"/>
      <c r="CZ98" s="11"/>
      <c r="DA98" s="11"/>
      <c r="DB98" s="11"/>
      <c r="DC98" s="11"/>
      <c r="DD98" s="11"/>
      <c r="DE98" s="11"/>
      <c r="DF98" s="11"/>
      <c r="DG98" s="11"/>
      <c r="DH98" s="11"/>
      <c r="DI98" s="11"/>
      <c r="DJ98" s="11"/>
      <c r="DK98" s="11"/>
      <c r="DL98" s="11"/>
      <c r="DM98" s="11"/>
      <c r="DN98" s="11"/>
      <c r="DO98" s="11"/>
      <c r="DP98" s="11"/>
      <c r="DQ98" s="11"/>
      <c r="DR98" s="11"/>
      <c r="DS98" s="11"/>
      <c r="DT98" s="11"/>
      <c r="DU98" s="11"/>
      <c r="DV98" s="11"/>
      <c r="DW98" s="11"/>
      <c r="DX98" s="11"/>
      <c r="DY98" s="11"/>
      <c r="DZ98" s="11"/>
      <c r="EA98" s="11"/>
      <c r="EB98" s="11"/>
      <c r="EC98" s="11"/>
      <c r="ED98" s="11"/>
      <c r="EE98" s="11"/>
      <c r="EF98" s="11"/>
      <c r="EG98" s="11"/>
      <c r="EH98" s="11"/>
      <c r="EI98" s="11"/>
      <c r="EJ98" s="11"/>
      <c r="EK98" s="11"/>
      <c r="EL98" s="11"/>
      <c r="EM98" s="11"/>
      <c r="EN98" s="11"/>
      <c r="EO98" s="11"/>
      <c r="EP98" s="11"/>
      <c r="EQ98" s="11"/>
      <c r="ER98" s="11"/>
      <c r="ES98" s="11"/>
      <c r="ET98" s="11"/>
      <c r="EU98" s="11"/>
      <c r="EV98" s="11"/>
      <c r="EW98" s="11"/>
      <c r="EX98" s="11"/>
      <c r="EY98" s="11"/>
      <c r="EZ98" s="11"/>
      <c r="FA98" s="11"/>
      <c r="FB98" s="11"/>
      <c r="FC98" s="11"/>
      <c r="FD98" s="11"/>
      <c r="FE98" s="11"/>
      <c r="FF98" s="11"/>
      <c r="FG98" s="11"/>
      <c r="FH98" s="11"/>
      <c r="FI98" s="11"/>
      <c r="FJ98" s="11"/>
      <c r="FK98" s="11"/>
      <c r="FL98" s="11"/>
      <c r="FM98" s="11"/>
      <c r="FN98" s="11"/>
      <c r="FO98" s="11"/>
      <c r="FP98" s="11"/>
      <c r="FQ98" s="11"/>
      <c r="FR98" s="11"/>
      <c r="FS98" s="11"/>
      <c r="FT98" s="11"/>
      <c r="FU98" s="11"/>
      <c r="FV98" s="11"/>
      <c r="FW98" s="11"/>
      <c r="FX98" s="11"/>
    </row>
    <row r="99" spans="1:180" ht="13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39"/>
      <c r="AB99" s="35"/>
      <c r="AD99" s="36"/>
      <c r="AE99" s="37"/>
      <c r="AF99" s="36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  <c r="CC99" s="11"/>
      <c r="CD99" s="11"/>
      <c r="CE99" s="11"/>
      <c r="CF99" s="11"/>
      <c r="CG99" s="11"/>
      <c r="CH99" s="11"/>
      <c r="CI99" s="11"/>
      <c r="CJ99" s="11"/>
      <c r="CK99" s="11"/>
      <c r="CL99" s="11"/>
      <c r="CM99" s="11"/>
      <c r="CN99" s="11"/>
      <c r="CO99" s="11"/>
      <c r="CP99" s="11"/>
      <c r="CQ99" s="11"/>
      <c r="CR99" s="11"/>
      <c r="CS99" s="11"/>
      <c r="CT99" s="11"/>
      <c r="CU99" s="11"/>
      <c r="CV99" s="11"/>
      <c r="CW99" s="11"/>
      <c r="CX99" s="11"/>
      <c r="CY99" s="11"/>
      <c r="CZ99" s="11"/>
      <c r="DA99" s="11"/>
      <c r="DB99" s="11"/>
      <c r="DC99" s="11"/>
      <c r="DD99" s="11"/>
      <c r="DE99" s="11"/>
      <c r="DF99" s="11"/>
      <c r="DG99" s="11"/>
      <c r="DH99" s="11"/>
      <c r="DI99" s="11"/>
      <c r="DJ99" s="11"/>
      <c r="DK99" s="11"/>
      <c r="DL99" s="11"/>
      <c r="DM99" s="11"/>
      <c r="DN99" s="11"/>
      <c r="DO99" s="11"/>
      <c r="DP99" s="11"/>
      <c r="DQ99" s="11"/>
      <c r="DR99" s="11"/>
      <c r="DS99" s="11"/>
      <c r="DT99" s="11"/>
      <c r="DU99" s="11"/>
      <c r="DV99" s="11"/>
      <c r="DW99" s="11"/>
      <c r="DX99" s="11"/>
      <c r="DY99" s="11"/>
      <c r="DZ99" s="11"/>
      <c r="EA99" s="11"/>
      <c r="EB99" s="11"/>
      <c r="EC99" s="11"/>
      <c r="ED99" s="11"/>
      <c r="EE99" s="11"/>
      <c r="EF99" s="11"/>
      <c r="EG99" s="11"/>
      <c r="EH99" s="11"/>
      <c r="EI99" s="11"/>
      <c r="EJ99" s="11"/>
      <c r="EK99" s="11"/>
      <c r="EL99" s="11"/>
      <c r="EM99" s="11"/>
      <c r="EN99" s="11"/>
      <c r="EO99" s="11"/>
      <c r="EP99" s="11"/>
      <c r="EQ99" s="11"/>
      <c r="ER99" s="11"/>
      <c r="ES99" s="11"/>
      <c r="ET99" s="11"/>
      <c r="EU99" s="11"/>
      <c r="EV99" s="11"/>
      <c r="EW99" s="11"/>
      <c r="EX99" s="11"/>
      <c r="EY99" s="11"/>
      <c r="EZ99" s="11"/>
      <c r="FA99" s="11"/>
      <c r="FB99" s="11"/>
      <c r="FC99" s="11"/>
      <c r="FD99" s="11"/>
      <c r="FE99" s="11"/>
      <c r="FF99" s="11"/>
      <c r="FG99" s="11"/>
      <c r="FH99" s="11"/>
      <c r="FI99" s="11"/>
      <c r="FJ99" s="11"/>
      <c r="FK99" s="11"/>
      <c r="FL99" s="11"/>
      <c r="FM99" s="11"/>
      <c r="FN99" s="11"/>
      <c r="FO99" s="11"/>
      <c r="FP99" s="11"/>
      <c r="FQ99" s="11"/>
      <c r="FR99" s="11"/>
      <c r="FS99" s="11"/>
      <c r="FT99" s="11"/>
      <c r="FU99" s="11"/>
      <c r="FV99" s="11"/>
      <c r="FW99" s="11"/>
      <c r="FX99" s="11"/>
    </row>
    <row r="100" spans="1:180" ht="13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34"/>
      <c r="AB100" s="38"/>
      <c r="AD100" s="36"/>
      <c r="AE100" s="36"/>
      <c r="AF100" s="36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  <c r="CC100" s="11"/>
      <c r="CD100" s="11"/>
      <c r="CE100" s="11"/>
      <c r="CF100" s="11"/>
      <c r="CG100" s="11"/>
      <c r="CH100" s="11"/>
      <c r="CI100" s="11"/>
      <c r="CJ100" s="11"/>
      <c r="CK100" s="11"/>
      <c r="CL100" s="11"/>
      <c r="CM100" s="11"/>
      <c r="CN100" s="11"/>
      <c r="CO100" s="11"/>
      <c r="CP100" s="11"/>
      <c r="CQ100" s="11"/>
      <c r="CR100" s="11"/>
      <c r="CS100" s="11"/>
      <c r="CT100" s="11"/>
      <c r="CU100" s="11"/>
      <c r="CV100" s="11"/>
      <c r="CW100" s="11"/>
      <c r="CX100" s="11"/>
      <c r="CY100" s="11"/>
      <c r="CZ100" s="11"/>
      <c r="DA100" s="11"/>
      <c r="DB100" s="11"/>
      <c r="DC100" s="11"/>
      <c r="DD100" s="11"/>
      <c r="DE100" s="11"/>
      <c r="DF100" s="11"/>
      <c r="DG100" s="11"/>
      <c r="DH100" s="11"/>
      <c r="DI100" s="11"/>
      <c r="DJ100" s="11"/>
      <c r="DK100" s="11"/>
      <c r="DL100" s="11"/>
      <c r="DM100" s="11"/>
      <c r="DN100" s="11"/>
      <c r="DO100" s="11"/>
      <c r="DP100" s="11"/>
      <c r="DQ100" s="11"/>
      <c r="DR100" s="11"/>
      <c r="DS100" s="11"/>
      <c r="DT100" s="11"/>
      <c r="DU100" s="11"/>
      <c r="DV100" s="11"/>
      <c r="DW100" s="11"/>
      <c r="DX100" s="11"/>
      <c r="DY100" s="11"/>
      <c r="DZ100" s="11"/>
      <c r="EA100" s="11"/>
      <c r="EB100" s="11"/>
      <c r="EC100" s="11"/>
      <c r="ED100" s="11"/>
      <c r="EE100" s="11"/>
      <c r="EF100" s="11"/>
      <c r="EG100" s="11"/>
      <c r="EH100" s="11"/>
      <c r="EI100" s="11"/>
      <c r="EJ100" s="11"/>
      <c r="EK100" s="11"/>
      <c r="EL100" s="11"/>
      <c r="EM100" s="11"/>
      <c r="EN100" s="11"/>
      <c r="EO100" s="11"/>
      <c r="EP100" s="11"/>
      <c r="EQ100" s="11"/>
      <c r="ER100" s="11"/>
      <c r="ES100" s="11"/>
      <c r="ET100" s="11"/>
      <c r="EU100" s="11"/>
      <c r="EV100" s="11"/>
      <c r="EW100" s="11"/>
      <c r="EX100" s="11"/>
      <c r="EY100" s="11"/>
      <c r="EZ100" s="11"/>
      <c r="FA100" s="11"/>
      <c r="FB100" s="11"/>
      <c r="FC100" s="11"/>
      <c r="FD100" s="11"/>
      <c r="FE100" s="11"/>
      <c r="FF100" s="11"/>
      <c r="FG100" s="11"/>
      <c r="FH100" s="11"/>
      <c r="FI100" s="11"/>
      <c r="FJ100" s="11"/>
      <c r="FK100" s="11"/>
      <c r="FL100" s="11"/>
      <c r="FM100" s="11"/>
      <c r="FN100" s="11"/>
      <c r="FO100" s="11"/>
      <c r="FP100" s="11"/>
      <c r="FQ100" s="11"/>
      <c r="FR100" s="11"/>
      <c r="FS100" s="11"/>
      <c r="FT100" s="11"/>
      <c r="FU100" s="11"/>
      <c r="FV100" s="11"/>
      <c r="FW100" s="11"/>
      <c r="FX100" s="11"/>
    </row>
    <row r="101" spans="1:180" ht="13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36"/>
      <c r="AB101" s="40"/>
      <c r="AD101" s="36"/>
      <c r="AE101" s="34"/>
      <c r="AF101" s="34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1"/>
      <c r="CC101" s="11"/>
      <c r="CD101" s="11"/>
      <c r="CE101" s="11"/>
      <c r="CF101" s="11"/>
      <c r="CG101" s="11"/>
      <c r="CH101" s="11"/>
      <c r="CI101" s="11"/>
      <c r="CJ101" s="11"/>
      <c r="CK101" s="11"/>
      <c r="CL101" s="11"/>
      <c r="CM101" s="11"/>
      <c r="CN101" s="11"/>
      <c r="CO101" s="11"/>
      <c r="CP101" s="11"/>
      <c r="CQ101" s="11"/>
      <c r="CR101" s="11"/>
      <c r="CS101" s="11"/>
      <c r="CT101" s="11"/>
      <c r="CU101" s="11"/>
      <c r="CV101" s="11"/>
      <c r="CW101" s="11"/>
      <c r="CX101" s="11"/>
      <c r="CY101" s="11"/>
      <c r="CZ101" s="11"/>
      <c r="DA101" s="11"/>
      <c r="DB101" s="11"/>
      <c r="DC101" s="11"/>
      <c r="DD101" s="11"/>
      <c r="DE101" s="11"/>
      <c r="DF101" s="11"/>
      <c r="DG101" s="11"/>
      <c r="DH101" s="11"/>
      <c r="DI101" s="11"/>
      <c r="DJ101" s="11"/>
      <c r="DK101" s="11"/>
      <c r="DL101" s="11"/>
      <c r="DM101" s="11"/>
      <c r="DN101" s="11"/>
      <c r="DO101" s="11"/>
      <c r="DP101" s="11"/>
      <c r="DQ101" s="11"/>
      <c r="DR101" s="11"/>
      <c r="DS101" s="11"/>
      <c r="DT101" s="11"/>
      <c r="DU101" s="11"/>
      <c r="DV101" s="11"/>
      <c r="DW101" s="11"/>
      <c r="DX101" s="11"/>
      <c r="DY101" s="11"/>
      <c r="DZ101" s="11"/>
      <c r="EA101" s="11"/>
      <c r="EB101" s="11"/>
      <c r="EC101" s="11"/>
      <c r="ED101" s="11"/>
      <c r="EE101" s="11"/>
      <c r="EF101" s="11"/>
      <c r="EG101" s="11"/>
      <c r="EH101" s="11"/>
      <c r="EI101" s="11"/>
      <c r="EJ101" s="11"/>
      <c r="EK101" s="11"/>
      <c r="EL101" s="11"/>
      <c r="EM101" s="11"/>
      <c r="EN101" s="11"/>
      <c r="EO101" s="11"/>
      <c r="EP101" s="11"/>
      <c r="EQ101" s="11"/>
      <c r="ER101" s="11"/>
      <c r="ES101" s="11"/>
      <c r="ET101" s="11"/>
      <c r="EU101" s="11"/>
      <c r="EV101" s="11"/>
      <c r="EW101" s="11"/>
      <c r="EX101" s="11"/>
      <c r="EY101" s="11"/>
      <c r="EZ101" s="11"/>
      <c r="FA101" s="11"/>
      <c r="FB101" s="11"/>
      <c r="FC101" s="11"/>
      <c r="FD101" s="11"/>
      <c r="FE101" s="11"/>
      <c r="FF101" s="11"/>
      <c r="FG101" s="11"/>
      <c r="FH101" s="11"/>
      <c r="FI101" s="11"/>
      <c r="FJ101" s="11"/>
      <c r="FK101" s="11"/>
      <c r="FL101" s="11"/>
      <c r="FM101" s="11"/>
      <c r="FN101" s="11"/>
      <c r="FO101" s="11"/>
      <c r="FP101" s="11"/>
      <c r="FQ101" s="11"/>
      <c r="FR101" s="11"/>
      <c r="FS101" s="11"/>
      <c r="FT101" s="11"/>
      <c r="FU101" s="11"/>
      <c r="FV101" s="11"/>
      <c r="FW101" s="11"/>
      <c r="FX101" s="11"/>
    </row>
    <row r="102" spans="1:180" ht="13" x14ac:dyDescent="0.25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34"/>
      <c r="AB102" s="35"/>
      <c r="AD102" s="36"/>
      <c r="AE102" s="37"/>
      <c r="AF102" s="36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  <c r="BR102" s="11"/>
      <c r="BS102" s="11"/>
      <c r="BT102" s="11"/>
      <c r="BU102" s="11"/>
      <c r="BV102" s="11"/>
      <c r="BW102" s="11"/>
      <c r="BX102" s="11"/>
      <c r="BY102" s="11"/>
      <c r="BZ102" s="11"/>
      <c r="CA102" s="11"/>
      <c r="CB102" s="11"/>
      <c r="CC102" s="11"/>
      <c r="CD102" s="11"/>
      <c r="CE102" s="11"/>
      <c r="CF102" s="11"/>
      <c r="CG102" s="11"/>
      <c r="CH102" s="11"/>
      <c r="CI102" s="11"/>
      <c r="CJ102" s="11"/>
      <c r="CK102" s="11"/>
      <c r="CL102" s="11"/>
      <c r="CM102" s="11"/>
      <c r="CN102" s="11"/>
      <c r="CO102" s="11"/>
      <c r="CP102" s="11"/>
      <c r="CQ102" s="11"/>
      <c r="CR102" s="11"/>
      <c r="CS102" s="11"/>
      <c r="CT102" s="11"/>
      <c r="CU102" s="11"/>
      <c r="CV102" s="11"/>
      <c r="CW102" s="11"/>
      <c r="CX102" s="11"/>
      <c r="CY102" s="11"/>
      <c r="CZ102" s="11"/>
      <c r="DA102" s="11"/>
      <c r="DB102" s="11"/>
      <c r="DC102" s="11"/>
      <c r="DD102" s="11"/>
      <c r="DE102" s="11"/>
      <c r="DF102" s="11"/>
      <c r="DG102" s="11"/>
      <c r="DH102" s="11"/>
      <c r="DI102" s="11"/>
      <c r="DJ102" s="11"/>
      <c r="DK102" s="11"/>
      <c r="DL102" s="11"/>
      <c r="DM102" s="11"/>
      <c r="DN102" s="11"/>
      <c r="DO102" s="11"/>
      <c r="DP102" s="11"/>
      <c r="DQ102" s="11"/>
      <c r="DR102" s="11"/>
      <c r="DS102" s="11"/>
      <c r="DT102" s="11"/>
      <c r="DU102" s="11"/>
      <c r="DV102" s="11"/>
      <c r="DW102" s="11"/>
      <c r="DX102" s="11"/>
      <c r="DY102" s="11"/>
      <c r="DZ102" s="11"/>
      <c r="EA102" s="11"/>
      <c r="EB102" s="11"/>
      <c r="EC102" s="11"/>
      <c r="ED102" s="11"/>
      <c r="EE102" s="11"/>
      <c r="EF102" s="11"/>
      <c r="EG102" s="11"/>
      <c r="EH102" s="11"/>
      <c r="EI102" s="11"/>
      <c r="EJ102" s="11"/>
      <c r="EK102" s="11"/>
      <c r="EL102" s="11"/>
      <c r="EM102" s="11"/>
      <c r="EN102" s="11"/>
      <c r="EO102" s="11"/>
      <c r="EP102" s="11"/>
      <c r="EQ102" s="11"/>
      <c r="ER102" s="11"/>
      <c r="ES102" s="11"/>
      <c r="ET102" s="11"/>
      <c r="EU102" s="11"/>
      <c r="EV102" s="11"/>
      <c r="EW102" s="11"/>
      <c r="EX102" s="11"/>
      <c r="EY102" s="11"/>
      <c r="EZ102" s="11"/>
      <c r="FA102" s="11"/>
      <c r="FB102" s="11"/>
      <c r="FC102" s="11"/>
      <c r="FD102" s="11"/>
      <c r="FE102" s="11"/>
      <c r="FF102" s="11"/>
      <c r="FG102" s="11"/>
      <c r="FH102" s="11"/>
      <c r="FI102" s="11"/>
      <c r="FJ102" s="11"/>
      <c r="FK102" s="11"/>
      <c r="FL102" s="11"/>
      <c r="FM102" s="11"/>
      <c r="FN102" s="11"/>
      <c r="FO102" s="11"/>
      <c r="FP102" s="11"/>
      <c r="FQ102" s="11"/>
      <c r="FR102" s="11"/>
      <c r="FS102" s="11"/>
      <c r="FT102" s="11"/>
      <c r="FU102" s="11"/>
      <c r="FV102" s="11"/>
      <c r="FW102" s="11"/>
      <c r="FX102" s="11"/>
    </row>
    <row r="103" spans="1:180" ht="13" x14ac:dyDescent="0.25">
      <c r="AA103" s="34"/>
      <c r="AB103" s="35"/>
      <c r="AD103" s="36"/>
      <c r="AE103" s="37"/>
      <c r="AF103" s="36"/>
    </row>
    <row r="104" spans="1:180" ht="13" x14ac:dyDescent="0.25">
      <c r="AA104" s="34"/>
      <c r="AB104" s="35"/>
      <c r="AD104" s="36"/>
      <c r="AE104" s="37"/>
      <c r="AF104" s="36"/>
    </row>
    <row r="105" spans="1:180" ht="13" x14ac:dyDescent="0.25">
      <c r="AA105" s="34"/>
      <c r="AB105" s="38"/>
      <c r="AD105" s="36"/>
      <c r="AE105" s="36"/>
      <c r="AF105" s="36"/>
    </row>
    <row r="106" spans="1:180" ht="13" x14ac:dyDescent="0.25">
      <c r="AA106" s="36"/>
      <c r="AB106" s="38"/>
      <c r="AD106" s="36"/>
      <c r="AE106" s="34"/>
      <c r="AF106" s="34"/>
    </row>
    <row r="107" spans="1:180" ht="13" x14ac:dyDescent="0.25">
      <c r="AA107" s="34"/>
      <c r="AB107" s="35"/>
      <c r="AD107" s="36"/>
      <c r="AE107" s="37"/>
      <c r="AF107" s="36"/>
    </row>
    <row r="108" spans="1:180" ht="13" x14ac:dyDescent="0.25">
      <c r="AA108" s="34"/>
      <c r="AB108" s="35"/>
      <c r="AD108" s="36"/>
      <c r="AE108" s="37"/>
      <c r="AF108" s="36"/>
    </row>
    <row r="109" spans="1:180" ht="13" x14ac:dyDescent="0.25">
      <c r="AA109" s="34"/>
      <c r="AB109" s="35"/>
      <c r="AD109" s="36"/>
      <c r="AE109" s="37"/>
      <c r="AF109" s="36"/>
    </row>
    <row r="110" spans="1:180" ht="13" x14ac:dyDescent="0.25">
      <c r="AA110" s="36"/>
      <c r="AB110" s="38"/>
      <c r="AD110" s="36"/>
      <c r="AE110" s="36"/>
      <c r="AF110" s="36"/>
    </row>
    <row r="111" spans="1:180" ht="13" x14ac:dyDescent="0.25">
      <c r="AA111" s="36"/>
      <c r="AB111" s="38"/>
      <c r="AD111" s="36"/>
      <c r="AE111" s="34"/>
      <c r="AF111" s="34"/>
    </row>
    <row r="112" spans="1:180" ht="13" x14ac:dyDescent="0.25">
      <c r="AA112" s="34"/>
      <c r="AB112" s="35"/>
      <c r="AD112" s="36"/>
      <c r="AE112" s="37"/>
      <c r="AF112" s="36"/>
    </row>
    <row r="113" spans="27:32" ht="13" x14ac:dyDescent="0.25">
      <c r="AA113" s="1"/>
      <c r="AB113" s="1"/>
      <c r="AD113" s="1"/>
      <c r="AE113" s="1"/>
      <c r="AF113" s="1"/>
    </row>
    <row r="114" spans="27:32" ht="13" x14ac:dyDescent="0.25">
      <c r="AA114" s="34"/>
      <c r="AB114" s="35"/>
      <c r="AD114" s="36"/>
      <c r="AE114" s="37"/>
      <c r="AF114" s="36"/>
    </row>
    <row r="115" spans="27:32" ht="13" x14ac:dyDescent="0.25">
      <c r="AA115" s="34"/>
      <c r="AB115" s="38"/>
      <c r="AD115" s="36"/>
      <c r="AE115" s="36"/>
      <c r="AF115" s="36"/>
    </row>
    <row r="116" spans="27:32" ht="13" x14ac:dyDescent="0.25">
      <c r="AA116" s="36"/>
      <c r="AB116" s="38"/>
      <c r="AD116" s="36"/>
      <c r="AE116" s="34"/>
      <c r="AF116" s="34"/>
    </row>
    <row r="117" spans="27:32" ht="13" x14ac:dyDescent="0.3">
      <c r="AA117" s="43"/>
      <c r="AB117" s="41"/>
      <c r="AD117" s="41"/>
      <c r="AE117" s="41"/>
      <c r="AF117" s="36"/>
    </row>
    <row r="118" spans="27:32" ht="13" x14ac:dyDescent="0.3">
      <c r="AA118" s="43"/>
      <c r="AB118" s="41"/>
      <c r="AD118" s="41"/>
      <c r="AE118" s="41"/>
      <c r="AF118" s="36"/>
    </row>
    <row r="119" spans="27:32" ht="13" x14ac:dyDescent="0.3">
      <c r="AA119" s="43"/>
      <c r="AB119" s="41"/>
      <c r="AD119" s="41"/>
      <c r="AE119" s="41"/>
      <c r="AF119" s="36"/>
    </row>
    <row r="120" spans="27:32" ht="13" x14ac:dyDescent="0.25">
      <c r="AA120" s="34"/>
      <c r="AB120" s="38"/>
      <c r="AD120" s="36"/>
      <c r="AE120" s="36"/>
      <c r="AF120" s="36"/>
    </row>
  </sheetData>
  <phoneticPr fontId="0" type="noConversion"/>
  <pageMargins left="0.3" right="0.3" top="0.5" bottom="0.49399999999999999" header="0.5" footer="0.5"/>
  <pageSetup paperSize="9" scale="85" orientation="portrait" horizontalDpi="360" verticalDpi="36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transitionEvaluation="1"/>
  <dimension ref="A1:FX120"/>
  <sheetViews>
    <sheetView defaultGridColor="0" topLeftCell="A51" colorId="22" zoomScale="87" workbookViewId="0">
      <selection activeCell="C60" sqref="C60"/>
    </sheetView>
  </sheetViews>
  <sheetFormatPr defaultColWidth="9.7265625" defaultRowHeight="12.5" x14ac:dyDescent="0.25"/>
  <cols>
    <col min="2" max="2" width="3.7265625" customWidth="1"/>
    <col min="3" max="3" width="16.7265625" customWidth="1"/>
    <col min="4" max="4" width="7.7265625" customWidth="1"/>
    <col min="5" max="10" width="3.7265625" customWidth="1"/>
    <col min="11" max="11" width="7.7265625" customWidth="1"/>
    <col min="12" max="13" width="3.7265625" customWidth="1"/>
    <col min="14" max="14" width="16.7265625" customWidth="1"/>
    <col min="15" max="15" width="7.7265625" customWidth="1"/>
    <col min="16" max="21" width="3.7265625" customWidth="1"/>
    <col min="22" max="22" width="7.7265625" customWidth="1"/>
    <col min="23" max="23" width="3.7265625" customWidth="1"/>
    <col min="28" max="38" width="6.7265625" customWidth="1"/>
    <col min="39" max="39" width="12.7265625" customWidth="1"/>
    <col min="47" max="50" width="6.7265625" customWidth="1"/>
    <col min="52" max="53" width="15.7265625" customWidth="1"/>
  </cols>
  <sheetData>
    <row r="1" spans="1:180" ht="1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</row>
    <row r="2" spans="1:180" ht="1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</row>
    <row r="3" spans="1:180" ht="15" customHeigh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</row>
    <row r="4" spans="1:180" ht="15" customHeigh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</row>
    <row r="5" spans="1:180" ht="15" customHeight="1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4"/>
      <c r="AD5" s="4"/>
      <c r="AE5" s="4"/>
      <c r="AF5" s="4"/>
      <c r="AG5" s="1"/>
      <c r="AH5" s="1"/>
      <c r="AI5" s="1"/>
      <c r="AJ5" s="1"/>
      <c r="AK5" s="1"/>
      <c r="AL5" s="1"/>
      <c r="AM5" s="1"/>
      <c r="AN5" s="1"/>
      <c r="AO5" s="1"/>
      <c r="AP5" s="5"/>
      <c r="AQ5" s="1"/>
      <c r="AR5" s="5"/>
      <c r="AS5" s="1"/>
      <c r="AT5" s="5"/>
      <c r="AU5" s="1"/>
      <c r="AV5" s="1"/>
      <c r="AW5" s="1"/>
      <c r="AX5" s="1"/>
      <c r="AY5" s="1"/>
      <c r="AZ5" s="5"/>
      <c r="BA5" s="5"/>
      <c r="BB5" s="1"/>
      <c r="BC5" s="1"/>
      <c r="BD5" s="1"/>
      <c r="BE5" s="1"/>
      <c r="BF5" s="4"/>
      <c r="BG5" s="1"/>
      <c r="BH5" s="1"/>
      <c r="BI5" s="1"/>
      <c r="BJ5" s="1"/>
      <c r="BK5" s="1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</row>
    <row r="6" spans="1:180" ht="15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4"/>
      <c r="AE6" s="5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5"/>
      <c r="AS6" s="1"/>
      <c r="AT6" s="5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</row>
    <row r="7" spans="1:180" ht="15" customHeight="1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5"/>
      <c r="BF7" s="5"/>
      <c r="BG7" s="1"/>
      <c r="BH7" s="1"/>
      <c r="BI7" s="1"/>
      <c r="BJ7" s="1"/>
      <c r="BK7" s="1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</row>
    <row r="8" spans="1:180" ht="15" customHeight="1" x14ac:dyDescent="0.35">
      <c r="A8" s="1"/>
      <c r="B8" s="1"/>
      <c r="C8" s="1"/>
      <c r="D8" s="1" t="s">
        <v>49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5"/>
      <c r="AC8" s="5"/>
      <c r="AD8" s="1"/>
      <c r="AE8" s="1"/>
      <c r="AF8" s="1"/>
      <c r="AG8" s="1"/>
      <c r="AH8" s="1"/>
      <c r="AI8" s="6"/>
      <c r="AJ8" s="7"/>
      <c r="AK8" s="1"/>
      <c r="AL8" s="8"/>
      <c r="AM8" s="1"/>
      <c r="AN8" s="8"/>
      <c r="AO8" s="1"/>
      <c r="AP8" s="7"/>
      <c r="AQ8" s="1"/>
      <c r="AR8" s="8"/>
      <c r="AS8" s="1"/>
      <c r="AT8" s="8"/>
      <c r="AU8" s="1"/>
      <c r="AV8" s="1"/>
      <c r="AW8" s="1"/>
      <c r="AX8" s="1"/>
      <c r="AY8" s="1"/>
      <c r="AZ8" s="1"/>
      <c r="BA8" s="1"/>
      <c r="BB8" s="1"/>
      <c r="BC8" s="1"/>
      <c r="BD8" s="1"/>
      <c r="BE8" s="9"/>
      <c r="BF8" s="5"/>
      <c r="BG8" s="5"/>
      <c r="BH8" s="5"/>
      <c r="BI8" s="5"/>
      <c r="BJ8" s="5"/>
      <c r="BK8" s="5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</row>
    <row r="9" spans="1:180" ht="15" customHeight="1" x14ac:dyDescent="0.35">
      <c r="A9" s="1"/>
      <c r="B9" s="1"/>
      <c r="C9" s="7"/>
      <c r="D9" s="1"/>
      <c r="E9" s="1"/>
      <c r="F9" s="1"/>
      <c r="G9" s="55" t="s">
        <v>112</v>
      </c>
      <c r="H9" s="55"/>
      <c r="I9" s="75"/>
      <c r="J9" s="55"/>
      <c r="K9" s="55"/>
      <c r="L9" s="55"/>
      <c r="M9" s="55"/>
      <c r="N9" s="67" t="s">
        <v>160</v>
      </c>
      <c r="O9" s="55" t="s">
        <v>115</v>
      </c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5"/>
      <c r="AD9" s="5"/>
      <c r="AE9" s="5"/>
      <c r="AF9" s="5"/>
      <c r="AG9" s="5"/>
      <c r="AH9" s="5"/>
      <c r="AI9" s="6"/>
      <c r="AJ9" s="7"/>
      <c r="AK9" s="1"/>
      <c r="AL9" s="8"/>
      <c r="AM9" s="1"/>
      <c r="AN9" s="8"/>
      <c r="AO9" s="4"/>
      <c r="AP9" s="7"/>
      <c r="AQ9" s="1"/>
      <c r="AR9" s="8"/>
      <c r="AS9" s="1"/>
      <c r="AT9" s="8"/>
      <c r="AU9" s="1"/>
      <c r="AV9" s="1"/>
      <c r="AW9" s="1"/>
      <c r="AX9" s="1"/>
      <c r="AY9" s="1"/>
      <c r="AZ9" s="1"/>
      <c r="BA9" s="1"/>
      <c r="BB9" s="1"/>
      <c r="BC9" s="1"/>
      <c r="BD9" s="1"/>
      <c r="BE9" s="10"/>
      <c r="BF9" s="8"/>
      <c r="BG9" s="5"/>
      <c r="BH9" s="5"/>
      <c r="BI9" s="9"/>
      <c r="BJ9" s="9"/>
      <c r="BK9" s="9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</row>
    <row r="10" spans="1:180" ht="15" customHeight="1" x14ac:dyDescent="0.35">
      <c r="A10" s="1"/>
      <c r="B10" s="1"/>
      <c r="C10" s="1"/>
      <c r="D10" s="1"/>
      <c r="E10" s="1"/>
      <c r="F10" s="1"/>
      <c r="G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5"/>
      <c r="AD10" s="5"/>
      <c r="AE10" s="5"/>
      <c r="AF10" s="9"/>
      <c r="AG10" s="9"/>
      <c r="AH10" s="9"/>
      <c r="AI10" s="6"/>
      <c r="AJ10" s="7"/>
      <c r="AK10" s="1"/>
      <c r="AL10" s="8"/>
      <c r="AM10" s="1"/>
      <c r="AN10" s="8"/>
      <c r="AO10" s="1"/>
      <c r="AP10" s="7"/>
      <c r="AQ10" s="1"/>
      <c r="AR10" s="8"/>
      <c r="AS10" s="1"/>
      <c r="AT10" s="8"/>
      <c r="AU10" s="1"/>
      <c r="AV10" s="1"/>
      <c r="AW10" s="1"/>
      <c r="AX10" s="1"/>
      <c r="AY10" s="1"/>
      <c r="AZ10" s="1"/>
      <c r="BA10" s="1"/>
      <c r="BB10" s="11"/>
      <c r="BC10" s="1"/>
      <c r="BD10" s="1"/>
      <c r="BE10" s="7"/>
      <c r="BF10" s="8"/>
      <c r="BG10" s="5"/>
      <c r="BH10" s="5"/>
      <c r="BI10" s="9"/>
      <c r="BJ10" s="9"/>
      <c r="BK10" s="9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</row>
    <row r="11" spans="1:180" ht="15" customHeight="1" x14ac:dyDescent="0.35">
      <c r="A11" s="1"/>
      <c r="B11" s="1"/>
      <c r="C11" s="1"/>
      <c r="D11" s="1"/>
      <c r="E11" s="1"/>
      <c r="F11" s="1"/>
      <c r="G11" s="1"/>
      <c r="H11" s="1"/>
      <c r="I11" s="1"/>
      <c r="J11" s="56" t="s">
        <v>90</v>
      </c>
      <c r="K11" s="101"/>
      <c r="L11" s="101"/>
      <c r="M11" s="101"/>
      <c r="N11" s="10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34"/>
      <c r="AB11" s="34"/>
      <c r="AC11" s="5"/>
      <c r="AD11" s="36"/>
      <c r="AE11" s="36"/>
      <c r="AF11" s="37"/>
      <c r="AG11" s="9"/>
      <c r="AH11" s="9"/>
      <c r="AI11" s="6"/>
      <c r="AJ11" s="7"/>
      <c r="AK11" s="1"/>
      <c r="AL11" s="8"/>
      <c r="AM11" s="1"/>
      <c r="AN11" s="8"/>
      <c r="AO11" s="1"/>
      <c r="AP11" s="7"/>
      <c r="AQ11" s="1"/>
      <c r="AR11" s="8"/>
      <c r="AS11" s="1"/>
      <c r="AT11" s="8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7"/>
      <c r="BF11" s="8"/>
      <c r="BG11" s="5"/>
      <c r="BH11" s="5"/>
      <c r="BI11" s="9"/>
      <c r="BJ11" s="9"/>
      <c r="BK11" s="9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</row>
    <row r="12" spans="1:180" ht="15" customHeight="1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51" t="s">
        <v>89</v>
      </c>
      <c r="AD12" s="36"/>
      <c r="AE12" s="36"/>
      <c r="AF12" s="37"/>
      <c r="AH12" s="9"/>
      <c r="AI12" s="6"/>
      <c r="AJ12" s="7"/>
      <c r="AK12" s="1"/>
      <c r="AL12" s="8"/>
      <c r="AM12" s="1"/>
      <c r="AN12" s="8"/>
      <c r="AO12" s="1"/>
      <c r="AP12" s="7"/>
      <c r="AQ12" s="1"/>
      <c r="AR12" s="8"/>
      <c r="AS12" s="1"/>
      <c r="AT12" s="8"/>
      <c r="AU12" s="1"/>
      <c r="AV12" s="1"/>
      <c r="AW12" s="1"/>
      <c r="AX12" s="1"/>
      <c r="AY12" s="1"/>
      <c r="AZ12" s="1"/>
      <c r="BA12" s="1"/>
      <c r="BB12" s="1"/>
      <c r="BC12" s="1"/>
      <c r="BD12" s="1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</row>
    <row r="13" spans="1:180" ht="15" customHeight="1" x14ac:dyDescent="0.35">
      <c r="A13" s="1"/>
      <c r="B13" s="58"/>
      <c r="C13" s="77" t="s">
        <v>3</v>
      </c>
      <c r="D13" s="60" t="s">
        <v>4</v>
      </c>
      <c r="E13" s="60" t="s">
        <v>5</v>
      </c>
      <c r="F13" s="60" t="s">
        <v>6</v>
      </c>
      <c r="G13" s="60" t="s">
        <v>7</v>
      </c>
      <c r="H13" s="60" t="s">
        <v>8</v>
      </c>
      <c r="I13" s="60" t="s">
        <v>9</v>
      </c>
      <c r="J13" s="60" t="s">
        <v>10</v>
      </c>
      <c r="K13" s="60" t="s">
        <v>11</v>
      </c>
      <c r="L13" s="61" t="s">
        <v>12</v>
      </c>
      <c r="M13" s="62"/>
      <c r="N13" s="77" t="s">
        <v>13</v>
      </c>
      <c r="O13" s="60" t="s">
        <v>4</v>
      </c>
      <c r="P13" s="60" t="s">
        <v>5</v>
      </c>
      <c r="Q13" s="60" t="s">
        <v>6</v>
      </c>
      <c r="R13" s="60" t="s">
        <v>7</v>
      </c>
      <c r="S13" s="60" t="str">
        <f>IF(Q13="d",'RD1'!S13+1,'RD1'!S13)</f>
        <v>D</v>
      </c>
      <c r="T13" s="60" t="s">
        <v>9</v>
      </c>
      <c r="U13" s="60" t="s">
        <v>10</v>
      </c>
      <c r="V13" s="60" t="s">
        <v>11</v>
      </c>
      <c r="W13" s="15" t="s">
        <v>12</v>
      </c>
      <c r="X13" s="1"/>
      <c r="Y13" s="1"/>
      <c r="Z13" s="1"/>
      <c r="AA13" t="s">
        <v>14</v>
      </c>
      <c r="AC13">
        <f>SUM(D15)</f>
        <v>0</v>
      </c>
      <c r="AD13" s="36"/>
      <c r="AE13" s="37"/>
      <c r="AF13" s="36" t="str">
        <f>D36</f>
        <v>G Harris</v>
      </c>
      <c r="AH13" s="9"/>
      <c r="AI13" s="6"/>
      <c r="AJ13" s="7"/>
      <c r="AK13" s="1"/>
      <c r="AL13" s="8"/>
      <c r="AM13" s="5"/>
      <c r="AN13" s="5"/>
      <c r="AO13" s="1"/>
      <c r="AP13" s="1"/>
      <c r="AQ13" s="1"/>
      <c r="AR13" s="1"/>
      <c r="AS13" s="1"/>
      <c r="AT13" s="6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7"/>
      <c r="BF13" s="8"/>
      <c r="BG13" s="5"/>
      <c r="BH13" s="5"/>
      <c r="BI13" s="9"/>
      <c r="BJ13" s="9"/>
      <c r="BK13" s="9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</row>
    <row r="14" spans="1:180" ht="15" customHeight="1" x14ac:dyDescent="0.35">
      <c r="A14" s="1"/>
      <c r="B14" s="63">
        <v>1</v>
      </c>
      <c r="C14" t="s">
        <v>17</v>
      </c>
      <c r="D14" s="64" t="s">
        <v>49</v>
      </c>
      <c r="E14" s="65">
        <v>5</v>
      </c>
      <c r="F14" s="65" t="str">
        <f>IF(AND(D14="NCR",D18="NCR"),"V",IF(AND(D14="NCR",D18="BYE"),"V",IF(AND(D14="BYE",D18="NCR"),"V",IF(AND(D14="BYE",D18="BYE"),"V",IF(D14&gt;D18,"W",IF(D14&lt;D18,"L","D"))))))</f>
        <v>D</v>
      </c>
      <c r="G14" s="65">
        <f>IF(F14="w",'RD8'!G14+1,'RD8'!G14)</f>
        <v>1</v>
      </c>
      <c r="H14" s="65">
        <f>IF(F14="d",'RD8'!H14+1,'RD8'!H14)</f>
        <v>3</v>
      </c>
      <c r="I14" s="65">
        <f>IF(OR(F14="l","ncr"),'RD8'!I14+1,'RD8'!I14)</f>
        <v>5</v>
      </c>
      <c r="J14" s="65">
        <f>IF(F14="w",'RD8'!J14+2,IF(F14="d",'RD8'!J14+1,'RD8'!J14))</f>
        <v>5</v>
      </c>
      <c r="K14" s="65">
        <f>D14+'RD8'!K14</f>
        <v>1518</v>
      </c>
      <c r="L14" s="66">
        <v>2</v>
      </c>
      <c r="M14" s="67">
        <v>1</v>
      </c>
      <c r="N14" t="s">
        <v>100</v>
      </c>
      <c r="O14" s="132" t="s">
        <v>49</v>
      </c>
      <c r="P14" s="65">
        <v>5</v>
      </c>
      <c r="Q14" s="65" t="str">
        <f>IF(AND(O14="NCR",O18="NCR"),"V",IF(AND(O14="NCR",O18="BYE"),"V",IF(AND(O14="BYE",O18="NCR"),"V",IF(AND(O14="BYE",O18="BYE"),"V",IF(O14&gt;O18,"W",IF(O14&lt;O18,"L","D"))))))</f>
        <v>D</v>
      </c>
      <c r="R14" s="65">
        <f>IF(Q14="w",'RD8'!R14+1,'RD8'!R14)</f>
        <v>7</v>
      </c>
      <c r="S14" s="65">
        <f>IF(Q14="d",'RD8'!S14+1,'RD8'!S14)</f>
        <v>1</v>
      </c>
      <c r="T14" s="65">
        <f>IF(OR(Q14="l","ncr"),'RD8'!T14+1,'RD8'!T14)</f>
        <v>1</v>
      </c>
      <c r="U14" s="65">
        <f>IF(Q14="w",'RD8'!U14+2,IF(Q14="d",'RD8'!U14+1,'RD8'!U14))</f>
        <v>15</v>
      </c>
      <c r="V14" s="65">
        <f>O14+'RD8'!V14</f>
        <v>1480</v>
      </c>
      <c r="W14" s="31">
        <v>1</v>
      </c>
      <c r="X14" s="1"/>
      <c r="Y14" s="1"/>
      <c r="Z14" s="1"/>
      <c r="AA14" t="s">
        <v>16</v>
      </c>
      <c r="AC14">
        <f>SUM(O15)</f>
        <v>0</v>
      </c>
      <c r="AD14" s="36"/>
      <c r="AE14" s="37"/>
      <c r="AF14" s="36" t="str">
        <f>D48</f>
        <v xml:space="preserve"> </v>
      </c>
      <c r="AH14" s="9"/>
      <c r="AI14" s="6"/>
      <c r="AJ14" s="7"/>
      <c r="AK14" s="1"/>
      <c r="AL14" s="8"/>
      <c r="AM14" s="9"/>
      <c r="AN14" s="5"/>
      <c r="AO14" s="5"/>
      <c r="AP14" s="5"/>
      <c r="AQ14" s="5"/>
      <c r="AR14" s="5"/>
      <c r="AS14" s="5"/>
      <c r="AT14" s="6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7"/>
      <c r="BF14" s="5"/>
      <c r="BG14" s="5"/>
      <c r="BH14" s="5"/>
      <c r="BI14" s="9"/>
      <c r="BJ14" s="9"/>
      <c r="BK14" s="9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</row>
    <row r="15" spans="1:180" ht="15" customHeight="1" x14ac:dyDescent="0.35">
      <c r="A15" s="1"/>
      <c r="B15" s="63">
        <v>2</v>
      </c>
      <c r="C15" t="s">
        <v>14</v>
      </c>
      <c r="D15" s="64" t="s">
        <v>49</v>
      </c>
      <c r="E15" s="65">
        <v>6</v>
      </c>
      <c r="F15" s="65" t="str">
        <f>IF(AND(D15="NCR",D19="NCR"),"V",IF(AND(D15="NCR",D19="BYE"),"V",IF(AND(D15="BYE",D19="NCR"),"V",IF(AND(D15="BYE",D19="BYE"),"V",IF(D15&gt;D19,"W",IF(D15&lt;D19,"L","D"))))))</f>
        <v>D</v>
      </c>
      <c r="G15" s="65">
        <f>IF(F15="w",'RD8'!G15+1,'RD8'!G15)</f>
        <v>8</v>
      </c>
      <c r="H15" s="65">
        <f>IF(F15="d",'RD8'!H15+1,'RD8'!H15)</f>
        <v>1</v>
      </c>
      <c r="I15" s="65">
        <f>IF(OR(F15="l","ncr"),'RD8'!I15+1,'RD8'!I15)</f>
        <v>0</v>
      </c>
      <c r="J15" s="65">
        <f>IF(F15="w",'RD8'!J15+2,IF(F15="d",'RD8'!J15+1,'RD8'!J15))</f>
        <v>17</v>
      </c>
      <c r="K15" s="65">
        <f>D15+'RD8'!K15</f>
        <v>1531</v>
      </c>
      <c r="L15" s="66">
        <v>4</v>
      </c>
      <c r="M15" s="67">
        <v>2</v>
      </c>
      <c r="N15" t="s">
        <v>16</v>
      </c>
      <c r="O15" s="64" t="s">
        <v>49</v>
      </c>
      <c r="P15" s="65">
        <v>6</v>
      </c>
      <c r="Q15" s="65" t="str">
        <f>IF(AND(O15="NCR",O19="NCR"),"V",IF(AND(O15="NCR",O19="BYE"),"V",IF(AND(O15="BYE",O19="NCR"),"V",IF(AND(O15="BYE",O19="BYE"),"V",IF(O15&gt;O19,"W",IF(O15&lt;O19,"L","D"))))))</f>
        <v>D</v>
      </c>
      <c r="R15" s="65">
        <f>IF(Q15="w",'RD8'!R15+1,'RD8'!R15)</f>
        <v>4</v>
      </c>
      <c r="S15" s="65">
        <f>IF(Q15="d",'RD8'!S15+1,'RD8'!S15)</f>
        <v>1</v>
      </c>
      <c r="T15" s="65">
        <f>IF(OR(Q15="l","ncr"),'RD8'!T15+1,'RD8'!T15)</f>
        <v>4</v>
      </c>
      <c r="U15" s="65">
        <f>IF(Q15="w",'RD8'!U15+2,IF(Q15="d",'RD8'!U15+1,'RD8'!U15))</f>
        <v>9</v>
      </c>
      <c r="V15" s="65">
        <f>O15+'RD8'!V15</f>
        <v>1434</v>
      </c>
      <c r="W15" s="31">
        <v>3</v>
      </c>
      <c r="X15" s="1"/>
      <c r="Y15" s="1"/>
      <c r="Z15" s="1"/>
      <c r="AA15" t="s">
        <v>101</v>
      </c>
      <c r="AC15">
        <f>SUM(O22)</f>
        <v>0</v>
      </c>
      <c r="AD15" s="36"/>
      <c r="AE15" s="37"/>
      <c r="AF15" s="36"/>
      <c r="AH15" s="9"/>
      <c r="AI15" s="6"/>
      <c r="AJ15" s="7"/>
      <c r="AK15" s="1"/>
      <c r="AL15" s="8"/>
      <c r="AM15" s="9"/>
      <c r="AN15" s="5"/>
      <c r="AO15" s="5"/>
      <c r="AP15" s="5"/>
      <c r="AQ15" s="9"/>
      <c r="AR15" s="9"/>
      <c r="AS15" s="9"/>
      <c r="AT15" s="6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</row>
    <row r="16" spans="1:180" ht="15" customHeight="1" x14ac:dyDescent="0.35">
      <c r="A16" s="1"/>
      <c r="B16" s="63">
        <v>3</v>
      </c>
      <c r="C16" t="s">
        <v>21</v>
      </c>
      <c r="D16" s="64" t="s">
        <v>49</v>
      </c>
      <c r="E16" s="65">
        <v>4</v>
      </c>
      <c r="F16" s="65" t="str">
        <f>IF(AND(D16="NCR",D17="NCR"),"V",IF(AND(D16="NCR",D17="BYE"),"V",IF(AND(D16="BYE",D17="NCR"),"V",IF(AND(D16="BYE",D17="BYE"),"V",IF(D16&gt;D17,"W",IF(D16&lt;D17,"L","D"))))))</f>
        <v>D</v>
      </c>
      <c r="G16" s="65">
        <f>IF(F16="w",'RD8'!G16+1,'RD8'!G16)</f>
        <v>4</v>
      </c>
      <c r="H16" s="65">
        <f>IF(F16="d",'RD8'!H16+1,'RD8'!H16)</f>
        <v>2</v>
      </c>
      <c r="I16" s="65">
        <f>IF(OR(F16="l","ncr"),'RD8'!I16+1,'RD8'!I16)</f>
        <v>3</v>
      </c>
      <c r="J16" s="65">
        <f>IF(F16="w",'RD8'!J16+2,IF(F16="d",'RD8'!J16+1,'RD8'!J16))</f>
        <v>10</v>
      </c>
      <c r="K16" s="65">
        <f>D16+'RD8'!K16</f>
        <v>1489</v>
      </c>
      <c r="L16" s="66">
        <v>5</v>
      </c>
      <c r="M16" s="67">
        <v>3</v>
      </c>
      <c r="N16" t="s">
        <v>121</v>
      </c>
      <c r="O16" s="64" t="s">
        <v>49</v>
      </c>
      <c r="P16" s="65">
        <v>4</v>
      </c>
      <c r="Q16" s="65" t="str">
        <f>IF(AND(O16="NCR",O17="NCR"),"V",IF(AND(O16="NCR",O17="BYE"),"V",IF(AND(O16="BYE",O17="NCR"),"V",IF(AND(O16="BYE",O17="BYE"),"V",IF(O16&gt;O17,"W",IF(O16&lt;O17,"L","D"))))))</f>
        <v>D</v>
      </c>
      <c r="R16" s="65">
        <f>IF(Q16="w",'RD8'!R16+1,'RD8'!R16)</f>
        <v>2</v>
      </c>
      <c r="S16" s="65">
        <f>IF(Q16="d",'RD8'!S16+1,'RD8'!S16)</f>
        <v>1</v>
      </c>
      <c r="T16" s="65">
        <f>IF(OR(Q16="l","ncr"),'RD8'!T16+1,'RD8'!T16)</f>
        <v>6</v>
      </c>
      <c r="U16" s="65">
        <f>IF(Q16="w",'RD8'!U16+2,IF(Q16="d",'RD8'!U16+1,'RD8'!U16))</f>
        <v>5</v>
      </c>
      <c r="V16" s="65">
        <f>O16+'RD8'!V16</f>
        <v>1427</v>
      </c>
      <c r="W16" s="31">
        <v>5</v>
      </c>
      <c r="X16" s="1"/>
      <c r="Y16" s="1"/>
      <c r="Z16" s="1"/>
      <c r="AC16" s="151">
        <f>SUM(AC13:AC15)</f>
        <v>0</v>
      </c>
      <c r="AD16" s="36"/>
      <c r="AE16" s="36"/>
      <c r="AF16" s="36"/>
      <c r="AH16" s="9"/>
      <c r="AI16" s="6"/>
      <c r="AJ16" s="7"/>
      <c r="AK16" s="1"/>
      <c r="AL16" s="8"/>
      <c r="AM16" s="9"/>
      <c r="AN16" s="5"/>
      <c r="AO16" s="5"/>
      <c r="AP16" s="5"/>
      <c r="AQ16" s="9"/>
      <c r="AR16" s="9"/>
      <c r="AS16" s="9"/>
      <c r="AT16" s="6"/>
      <c r="AU16" s="1"/>
      <c r="AV16" s="1"/>
      <c r="AW16" s="1"/>
      <c r="AX16" s="1"/>
      <c r="AY16" s="1"/>
      <c r="AZ16" s="1"/>
      <c r="BA16" s="1"/>
      <c r="BB16" s="11"/>
      <c r="BC16" s="1"/>
      <c r="BD16" s="1"/>
      <c r="BE16" s="1"/>
      <c r="BF16" s="1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</row>
    <row r="17" spans="1:180" ht="15" customHeight="1" x14ac:dyDescent="0.35">
      <c r="A17" s="1"/>
      <c r="B17" s="63">
        <v>4</v>
      </c>
      <c r="C17" t="s">
        <v>22</v>
      </c>
      <c r="D17" s="64" t="s">
        <v>49</v>
      </c>
      <c r="E17" s="65">
        <v>3</v>
      </c>
      <c r="F17" s="65" t="str">
        <f>IF(AND(D17="NCR",D16="NCR"),"V",IF(AND(D17="NCR",D16="BYE"),"V",IF(AND(D17="BYE",D16="NCR"),"V",IF(AND(D17="BYE",D16="BYE"),"V",IF(D17&gt;D16,"W",IF(D17&lt;D16,"L","D"))))))</f>
        <v>D</v>
      </c>
      <c r="G17" s="65">
        <f>IF(F17="w",'RD8'!G17+1,'RD8'!G17)</f>
        <v>5</v>
      </c>
      <c r="H17" s="65">
        <f>IF(F17="d",'RD8'!H17+1,'RD8'!H17)</f>
        <v>2</v>
      </c>
      <c r="I17" s="65">
        <f>IF(OR(F17="l","ncr"),'RD8'!I17+1,'RD8'!I17)</f>
        <v>2</v>
      </c>
      <c r="J17" s="65">
        <f>IF(F17="w",'RD8'!J17+2,IF(F17="d",'RD8'!J17+1,'RD8'!J17))</f>
        <v>12</v>
      </c>
      <c r="K17" s="65">
        <f>D17+'RD8'!K17</f>
        <v>1512</v>
      </c>
      <c r="L17" s="66">
        <v>6</v>
      </c>
      <c r="M17" s="67">
        <v>4</v>
      </c>
      <c r="N17" t="s">
        <v>29</v>
      </c>
      <c r="O17" s="64" t="s">
        <v>49</v>
      </c>
      <c r="P17" s="65">
        <v>3</v>
      </c>
      <c r="Q17" s="65" t="str">
        <f>IF(AND(O17="NCR",O16="NCR"),"V",IF(AND(O17="NCR",O16="BYE"),"V",IF(AND(O17="BYE",O16="NCR"),"V",IF(AND(O17="BYE",O16="BYE"),"V",IF(O17&gt;O16,"W",IF(O17&lt;O16,"L","D"))))))</f>
        <v>D</v>
      </c>
      <c r="R17" s="65">
        <f>IF(Q17="w",'RD8'!R17+1,'RD8'!R17)</f>
        <v>5</v>
      </c>
      <c r="S17" s="65">
        <f>IF(Q17="d",'RD8'!S17+1,'RD8'!S17)</f>
        <v>1</v>
      </c>
      <c r="T17" s="65">
        <f>IF(OR(Q17="l","ncr"),'RD8'!T17+1,'RD8'!T17)</f>
        <v>3</v>
      </c>
      <c r="U17" s="65">
        <f>IF(Q17="w",'RD8'!U17+2,IF(Q17="d",'RD8'!U17+1,'RD8'!U17))</f>
        <v>11</v>
      </c>
      <c r="V17" s="65">
        <f>O17+'RD8'!V17</f>
        <v>1474</v>
      </c>
      <c r="W17" s="31">
        <v>2</v>
      </c>
      <c r="X17" s="1"/>
      <c r="Y17" s="1"/>
      <c r="Z17" s="1"/>
      <c r="AA17" s="151" t="s">
        <v>139</v>
      </c>
      <c r="AD17" s="34"/>
      <c r="AE17" s="34"/>
      <c r="AF17" s="34"/>
      <c r="AH17" s="1"/>
      <c r="AI17" s="22"/>
      <c r="AJ17" s="7"/>
      <c r="AK17" s="1"/>
      <c r="AL17" s="8"/>
      <c r="AM17" s="5"/>
      <c r="AN17" s="5"/>
      <c r="AO17" s="5"/>
      <c r="AP17" s="5"/>
      <c r="AQ17" s="9"/>
      <c r="AR17" s="9"/>
      <c r="AS17" s="9"/>
      <c r="AT17" s="6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</row>
    <row r="18" spans="1:180" ht="15" customHeight="1" x14ac:dyDescent="0.35">
      <c r="A18" s="1"/>
      <c r="B18" s="63">
        <v>5</v>
      </c>
      <c r="C18" t="s">
        <v>18</v>
      </c>
      <c r="D18" s="64" t="s">
        <v>49</v>
      </c>
      <c r="E18" s="65">
        <v>1</v>
      </c>
      <c r="F18" s="65" t="str">
        <f>IF(AND(D18="NCR",D14="NCR"),"V",IF(AND(D18="NCR",D14="BYE"),"V",IF(AND(D18="BYE",D14="NCR"),"V",IF(AND(D18="BYE",D14="BYE"),"V",IF(D18&gt;D14,"W",IF(D18&lt;D14,"L","D"))))))</f>
        <v>D</v>
      </c>
      <c r="G18" s="65">
        <f>IF(F18="w",'RD8'!G18+1,'RD8'!G18)</f>
        <v>4</v>
      </c>
      <c r="H18" s="65">
        <f>IF(F18="d",'RD8'!H18+1,'RD8'!H18)</f>
        <v>1</v>
      </c>
      <c r="I18" s="65">
        <f>IF(OR(F18="l","ncr"),'RD8'!I18+1,'RD8'!I18)</f>
        <v>4</v>
      </c>
      <c r="J18" s="65">
        <f>IF(F18="w",'RD8'!J18+2,IF(F18="d",'RD8'!J18+1,'RD8'!J18))</f>
        <v>9</v>
      </c>
      <c r="K18" s="65">
        <f>D18+'RD8'!K18</f>
        <v>1488</v>
      </c>
      <c r="L18" s="66">
        <v>3</v>
      </c>
      <c r="M18" s="67">
        <v>5</v>
      </c>
      <c r="N18" t="s">
        <v>27</v>
      </c>
      <c r="O18" s="64" t="s">
        <v>49</v>
      </c>
      <c r="P18" s="65">
        <v>1</v>
      </c>
      <c r="Q18" s="65" t="str">
        <f>IF(AND(O18="NCR",O14="NCR"),"V",IF(AND(O18="NCR",O14="BYE"),"V",IF(AND(O18="BYE",O14="NCR"),"V",IF(AND(O18="BYE",O14="BYE"),"V",IF(O18&gt;O14,"W",IF(O18&lt;O14,"L","D"))))))</f>
        <v>D</v>
      </c>
      <c r="R18" s="65">
        <f>IF(Q18="w",'RD8'!R18+1,'RD8'!R18)</f>
        <v>3</v>
      </c>
      <c r="S18" s="65">
        <f>IF(Q18="d",'RD8'!S18+1,'RD8'!S18)</f>
        <v>1</v>
      </c>
      <c r="T18" s="65">
        <f>IF(OR(Q18="l","ncr"),'RD8'!T18+1,'RD8'!T18)</f>
        <v>5</v>
      </c>
      <c r="U18" s="65">
        <f>IF(Q18="w",'RD8'!U18+2,IF(Q18="d",'RD8'!U18+1,'RD8'!U18))</f>
        <v>7</v>
      </c>
      <c r="V18" s="65">
        <f>O18+'RD8'!V18</f>
        <v>1459</v>
      </c>
      <c r="W18" s="31">
        <v>6</v>
      </c>
      <c r="X18" s="1"/>
      <c r="Y18" s="1"/>
      <c r="Z18" s="1"/>
      <c r="AA18" t="s">
        <v>121</v>
      </c>
      <c r="AC18">
        <f>SUM(O16)</f>
        <v>0</v>
      </c>
      <c r="AD18" s="36"/>
      <c r="AE18" s="37"/>
      <c r="AF18" s="36"/>
      <c r="AH18" s="5"/>
      <c r="AI18" s="22"/>
      <c r="AJ18" s="7"/>
      <c r="AK18" s="1"/>
      <c r="AL18" s="8"/>
      <c r="AM18" s="11"/>
      <c r="AN18" s="5"/>
      <c r="AO18" s="5"/>
      <c r="AP18" s="5"/>
      <c r="AQ18" s="9"/>
      <c r="AR18" s="9"/>
      <c r="AS18" s="1"/>
      <c r="AT18" s="8"/>
      <c r="AU18" s="1"/>
      <c r="AV18" s="1"/>
      <c r="AW18" s="1"/>
      <c r="AX18" s="1"/>
      <c r="AY18" s="1"/>
      <c r="AZ18" s="1"/>
      <c r="BA18" s="1"/>
      <c r="BB18" s="11"/>
      <c r="BC18" s="1"/>
      <c r="BD18" s="1"/>
      <c r="BE18" s="1"/>
      <c r="BF18" s="1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</row>
    <row r="19" spans="1:180" ht="15" customHeight="1" x14ac:dyDescent="0.35">
      <c r="A19" s="1"/>
      <c r="B19" s="63">
        <v>6</v>
      </c>
      <c r="C19" t="s">
        <v>36</v>
      </c>
      <c r="D19" s="64" t="s">
        <v>49</v>
      </c>
      <c r="E19" s="65">
        <v>2</v>
      </c>
      <c r="F19" s="65" t="str">
        <f>IF(AND(D19="NCR",D15="NCR"),"V",IF(AND(D19="NCR",D15="BYE"),"V",IF(AND(D19="BYE",D15="NCR"),"V",IF(AND(D19="BYE",D15="BYE"),"V",IF(D19&gt;D15,"W",IF(D19&lt;D15,"L","D"))))))</f>
        <v>D</v>
      </c>
      <c r="G19" s="65">
        <f>IF(F19="w",'RD8'!G19+1,'RD8'!G19)</f>
        <v>0</v>
      </c>
      <c r="H19" s="65">
        <f>IF(F19="d",'RD8'!H19+1,'RD8'!H19)</f>
        <v>1</v>
      </c>
      <c r="I19" s="65">
        <f>IF(OR(F19="l","ncr"),'RD8'!I19+1,'RD8'!I19)</f>
        <v>8</v>
      </c>
      <c r="J19" s="65">
        <f>IF(F19="w",'RD8'!J19+2,IF(F19="d",'RD8'!J19+1,'RD8'!J19))</f>
        <v>1</v>
      </c>
      <c r="K19" s="65">
        <f>D19+'RD8'!K19</f>
        <v>0</v>
      </c>
      <c r="L19" s="66">
        <v>1</v>
      </c>
      <c r="M19" s="67">
        <v>6</v>
      </c>
      <c r="N19" t="s">
        <v>122</v>
      </c>
      <c r="O19" s="64" t="s">
        <v>49</v>
      </c>
      <c r="P19" s="65">
        <v>2</v>
      </c>
      <c r="Q19" s="65" t="str">
        <f>IF(AND(O19="NCR",O15="NCR"),"V",IF(AND(O19="NCR",O15="BYE"),"V",IF(AND(O19="BYE",O15="NCR"),"V",IF(AND(O19="BYE",O15="BYE"),"V",IF(O19&gt;O15,"W",IF(O19&lt;O15,"L","D"))))))</f>
        <v>D</v>
      </c>
      <c r="R19" s="65">
        <f>IF(Q19="w",'RD8'!R19+1,'RD8'!R19)</f>
        <v>3</v>
      </c>
      <c r="S19" s="65">
        <f>IF(Q19="d",'RD8'!S19+1,'RD8'!S19)</f>
        <v>1</v>
      </c>
      <c r="T19" s="65">
        <f>IF(OR(Q19="l","ncr"),'RD8'!T19+1,'RD8'!T19)</f>
        <v>5</v>
      </c>
      <c r="U19" s="65">
        <f>IF(Q19="w",'RD8'!U19+2,IF(Q19="d",'RD8'!U19+1,'RD8'!U19))</f>
        <v>7</v>
      </c>
      <c r="V19" s="65">
        <f>O19+'RD8'!V19</f>
        <v>1451</v>
      </c>
      <c r="W19" s="31">
        <v>4</v>
      </c>
      <c r="X19" s="1"/>
      <c r="Y19" s="1"/>
      <c r="Z19" s="1"/>
      <c r="AA19" t="s">
        <v>29</v>
      </c>
      <c r="AC19">
        <f>SUM(O17)</f>
        <v>0</v>
      </c>
      <c r="AD19" s="36"/>
      <c r="AE19" s="37"/>
      <c r="AF19" s="36"/>
      <c r="AH19" s="9"/>
      <c r="AI19" s="22"/>
      <c r="AJ19" s="7"/>
      <c r="AK19" s="1"/>
      <c r="AL19" s="8"/>
      <c r="AM19" s="1"/>
      <c r="AN19" s="5"/>
      <c r="AO19" s="5"/>
      <c r="AP19" s="5"/>
      <c r="AQ19" s="9"/>
      <c r="AR19" s="9"/>
      <c r="AS19" s="1"/>
      <c r="AT19" s="8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</row>
    <row r="20" spans="1:180" ht="15" customHeight="1" x14ac:dyDescent="0.35">
      <c r="A20" s="1"/>
      <c r="B20" s="58"/>
      <c r="C20" s="59" t="s">
        <v>24</v>
      </c>
      <c r="D20" s="68" t="s">
        <v>4</v>
      </c>
      <c r="E20" s="60" t="s">
        <v>5</v>
      </c>
      <c r="F20" s="60" t="s">
        <v>6</v>
      </c>
      <c r="G20" s="60" t="s">
        <v>7</v>
      </c>
      <c r="H20" s="60" t="s">
        <v>8</v>
      </c>
      <c r="I20" s="60" t="s">
        <v>9</v>
      </c>
      <c r="J20" s="60" t="s">
        <v>10</v>
      </c>
      <c r="K20" s="60" t="s">
        <v>11</v>
      </c>
      <c r="L20" s="69" t="s">
        <v>12</v>
      </c>
      <c r="M20" s="62"/>
      <c r="N20" s="59" t="s">
        <v>25</v>
      </c>
      <c r="O20" s="68" t="s">
        <v>4</v>
      </c>
      <c r="P20" s="60" t="s">
        <v>5</v>
      </c>
      <c r="Q20" s="60" t="s">
        <v>6</v>
      </c>
      <c r="R20" s="60" t="s">
        <v>7</v>
      </c>
      <c r="S20" s="60" t="s">
        <v>8</v>
      </c>
      <c r="T20" s="60" t="s">
        <v>9</v>
      </c>
      <c r="U20" s="60" t="s">
        <v>10</v>
      </c>
      <c r="V20" s="60" t="s">
        <v>11</v>
      </c>
      <c r="W20" s="32" t="s">
        <v>12</v>
      </c>
      <c r="X20" s="1"/>
      <c r="Y20" s="1"/>
      <c r="Z20" s="1"/>
      <c r="AA20" t="s">
        <v>125</v>
      </c>
      <c r="AC20">
        <f>SUM(D24)</f>
        <v>0</v>
      </c>
      <c r="AD20" s="36"/>
      <c r="AE20" s="37"/>
      <c r="AF20" s="36"/>
      <c r="AH20" s="9"/>
      <c r="AI20" s="22"/>
      <c r="AJ20" s="7"/>
      <c r="AK20" s="1"/>
      <c r="AL20" s="8"/>
      <c r="AM20" s="1"/>
      <c r="AN20" s="5"/>
      <c r="AO20" s="5"/>
      <c r="AP20" s="5"/>
      <c r="AQ20" s="9"/>
      <c r="AR20" s="9"/>
      <c r="AS20" s="1"/>
      <c r="AT20" s="8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</row>
    <row r="21" spans="1:180" ht="15" customHeight="1" x14ac:dyDescent="0.35">
      <c r="A21" s="1"/>
      <c r="B21" s="63">
        <v>1</v>
      </c>
      <c r="C21" t="s">
        <v>98</v>
      </c>
      <c r="D21" s="64" t="s">
        <v>49</v>
      </c>
      <c r="E21" s="65">
        <v>5</v>
      </c>
      <c r="F21" s="65" t="str">
        <f>IF(AND(D21="NCR",D25="NCR"),"V",IF(AND(D21="NCR",D25="BYE"),"V",IF(AND(D21="BYE",D25="NCR"),"V",IF(AND(D21="BYE",D25="BYE"),"V",IF(D21&gt;D25,"W",IF(D21&lt;D25,"L","D"))))))</f>
        <v>D</v>
      </c>
      <c r="G21" s="65">
        <f>IF(F21="w",'RD8'!G21+1,'RD8'!G21)</f>
        <v>4</v>
      </c>
      <c r="H21" s="65">
        <f>IF(F21="d",'RD8'!H21+1,'RD8'!H21)</f>
        <v>2</v>
      </c>
      <c r="I21" s="65">
        <f>IF(OR(F21="l","ncr"),'RD8'!I21+1,'RD8'!I21)</f>
        <v>3</v>
      </c>
      <c r="J21" s="65">
        <f>IF(F21="w",'RD8'!J21+2,IF(F21="d",'RD8'!J21+1,'RD8'!J21))</f>
        <v>10</v>
      </c>
      <c r="K21" s="65">
        <f>D21+'RD8'!K21</f>
        <v>1410</v>
      </c>
      <c r="L21" s="66">
        <v>1</v>
      </c>
      <c r="M21" s="67">
        <v>1</v>
      </c>
      <c r="N21" t="s">
        <v>99</v>
      </c>
      <c r="O21" s="64" t="s">
        <v>49</v>
      </c>
      <c r="P21" s="65">
        <v>5</v>
      </c>
      <c r="Q21" s="65" t="str">
        <f>IF(AND(O21="NCR",O25="NCR"),"V",IF(AND(O21="NCR",O25="BYE"),"V",IF(AND(O21="BYE",O25="NCR"),"V",IF(AND(O21="BYE",O25="BYE"),"V",IF(O21&gt;O25,"W",IF(O21&lt;O25,"L","D"))))))</f>
        <v>D</v>
      </c>
      <c r="R21" s="65">
        <f>IF(Q21="w",'RD8'!R21+1,'RD8'!R21)</f>
        <v>7</v>
      </c>
      <c r="S21" s="65">
        <f>IF(Q21="d",'RD8'!S21+1,'RD8'!S21)</f>
        <v>2</v>
      </c>
      <c r="T21" s="65">
        <f>IF(OR(Q21="l","ncr"),'RD8'!T21+1,'RD8'!T21)</f>
        <v>0</v>
      </c>
      <c r="U21" s="65">
        <f>IF(Q21="w",'RD8'!U21+2,IF(Q21="d",'RD8'!U21+1,'RD8'!U21))</f>
        <v>16</v>
      </c>
      <c r="V21" s="65">
        <f>O21+'RD8'!V21</f>
        <v>1412</v>
      </c>
      <c r="W21" s="31">
        <v>3</v>
      </c>
      <c r="X21" s="1"/>
      <c r="Y21" s="1"/>
      <c r="Z21" s="1"/>
      <c r="AC21" s="151">
        <f>SUM(AC18:AC20)</f>
        <v>0</v>
      </c>
      <c r="AD21" s="36"/>
      <c r="AE21" s="36"/>
      <c r="AF21" s="36"/>
      <c r="AH21" s="1"/>
      <c r="AI21" s="22"/>
      <c r="AJ21" s="7"/>
      <c r="AK21" s="1"/>
      <c r="AL21" s="8"/>
      <c r="AM21" s="1"/>
      <c r="AN21" s="8"/>
      <c r="AO21" s="1"/>
      <c r="AP21" s="7"/>
      <c r="AQ21" s="1"/>
      <c r="AR21" s="8"/>
      <c r="AS21" s="1"/>
      <c r="AT21" s="8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</row>
    <row r="22" spans="1:180" ht="15" customHeight="1" x14ac:dyDescent="0.35">
      <c r="A22" s="1"/>
      <c r="B22" s="63">
        <v>2</v>
      </c>
      <c r="C22" t="s">
        <v>124</v>
      </c>
      <c r="D22" s="64" t="s">
        <v>49</v>
      </c>
      <c r="E22" s="65">
        <v>6</v>
      </c>
      <c r="F22" s="65" t="str">
        <f>IF(AND(D22="NCR",D26="NCR"),"V",IF(AND(D22="NCR",D26="BYE"),"V",IF(AND(D22="BYE",D26="NCR"),"V",IF(AND(D22="BYE",D26="BYE"),"V",IF(D22&gt;D26,"W",IF(D22&lt;D26,"L","D"))))))</f>
        <v>D</v>
      </c>
      <c r="G22" s="65">
        <f>IF(F22="w",'RD8'!G22+1,'RD8'!G22)</f>
        <v>7</v>
      </c>
      <c r="H22" s="65">
        <f>IF(F22="d",'RD8'!H22+1,'RD8'!H22)</f>
        <v>1</v>
      </c>
      <c r="I22" s="65">
        <f>IF(OR(F22="l","ncr"),'RD8'!I22+1,'RD8'!I22)</f>
        <v>1</v>
      </c>
      <c r="J22" s="65">
        <f>IF(F22="w",'RD8'!J22+2,IF(F22="d",'RD8'!J22+1,'RD8'!J22))</f>
        <v>15</v>
      </c>
      <c r="K22" s="65">
        <f>D22+'RD8'!K22</f>
        <v>1446</v>
      </c>
      <c r="L22" s="66">
        <v>3</v>
      </c>
      <c r="M22" s="67">
        <v>2</v>
      </c>
      <c r="N22" t="s">
        <v>101</v>
      </c>
      <c r="O22" s="132" t="s">
        <v>49</v>
      </c>
      <c r="P22" s="65">
        <v>6</v>
      </c>
      <c r="Q22" s="65" t="str">
        <f>IF(AND(O22="NCR",O26="NCR"),"V",IF(AND(O22="NCR",O26="BYE"),"V",IF(AND(O22="BYE",O26="NCR"),"V",IF(AND(O22="BYE",O26="BYE"),"V",IF(O22&gt;O26,"W",IF(O22&lt;O26,"L","D"))))))</f>
        <v>D</v>
      </c>
      <c r="R22" s="65">
        <f>IF(Q22="w",'RD8'!R22+1,'RD8'!R22)</f>
        <v>4</v>
      </c>
      <c r="S22" s="65">
        <f>IF(Q22="d",'RD8'!S22+1,'RD8'!S22)</f>
        <v>1</v>
      </c>
      <c r="T22" s="65">
        <f>IF(OR(Q22="l","ncr"),'RD8'!T22+1,'RD8'!T22)</f>
        <v>4</v>
      </c>
      <c r="U22" s="65">
        <f>IF(Q22="w",'RD8'!U22+2,IF(Q22="d",'RD8'!U22+1,'RD8'!U22))</f>
        <v>9</v>
      </c>
      <c r="V22" s="65">
        <f>O22+'RD8'!V22</f>
        <v>1373</v>
      </c>
      <c r="W22" s="31">
        <v>1</v>
      </c>
      <c r="X22" s="1"/>
      <c r="Y22" s="1"/>
      <c r="Z22" s="1"/>
      <c r="AA22" s="151" t="s">
        <v>140</v>
      </c>
      <c r="AD22" s="34"/>
      <c r="AE22" s="34"/>
      <c r="AF22" s="34"/>
      <c r="AH22" s="1"/>
      <c r="AI22" s="22"/>
      <c r="AJ22" s="7"/>
      <c r="AK22" s="1"/>
      <c r="AL22" s="8"/>
      <c r="AM22" s="1"/>
      <c r="AN22" s="8"/>
      <c r="AO22" s="1"/>
      <c r="AP22" s="7"/>
      <c r="AQ22" s="1"/>
      <c r="AR22" s="8"/>
      <c r="AS22" s="1"/>
      <c r="AT22" s="8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</row>
    <row r="23" spans="1:180" ht="15" customHeight="1" x14ac:dyDescent="0.35">
      <c r="A23" s="1"/>
      <c r="B23" s="63">
        <v>3</v>
      </c>
      <c r="C23" t="s">
        <v>51</v>
      </c>
      <c r="D23" s="64" t="s">
        <v>49</v>
      </c>
      <c r="E23" s="65">
        <v>4</v>
      </c>
      <c r="F23" s="65" t="str">
        <f>IF(AND(D23="NCR",D24="NCR"),"V",IF(AND(D23="NCR",D24="BYE"),"V",IF(AND(D23="BYE",D24="NCR"),"V",IF(AND(D23="BYE",D24="BYE"),"V",IF(D23&gt;D24,"W",IF(D23&lt;D24,"L","D"))))))</f>
        <v>D</v>
      </c>
      <c r="G23" s="65">
        <f>IF(F23="w",'RD8'!G23+1,'RD8'!G23)</f>
        <v>3</v>
      </c>
      <c r="H23" s="65">
        <f>IF(F23="d",'RD8'!H23+1,'RD8'!H23)</f>
        <v>2</v>
      </c>
      <c r="I23" s="65">
        <f>IF(OR(F23="l","ncr"),'RD8'!I23+1,'RD8'!I23)</f>
        <v>4</v>
      </c>
      <c r="J23" s="65">
        <f>IF(F23="w",'RD8'!J23+2,IF(F23="d",'RD8'!J23+1,'RD8'!J23))</f>
        <v>8</v>
      </c>
      <c r="K23" s="65">
        <f>D23+'RD8'!K23</f>
        <v>1437</v>
      </c>
      <c r="L23" s="66">
        <v>4</v>
      </c>
      <c r="M23" s="67">
        <v>3</v>
      </c>
      <c r="N23" t="s">
        <v>123</v>
      </c>
      <c r="O23" s="64" t="s">
        <v>49</v>
      </c>
      <c r="P23" s="65">
        <v>4</v>
      </c>
      <c r="Q23" s="65" t="str">
        <f>IF(AND(O23="NCR",O24="NCR"),"V",IF(AND(O23="NCR",O24="BYE"),"V",IF(AND(O23="BYE",O24="NCR"),"V",IF(AND(O23="BYE",O24="BYE"),"V",IF(O23&gt;O24,"W",IF(O23&lt;O24,"L","D"))))))</f>
        <v>D</v>
      </c>
      <c r="R23" s="65">
        <f>IF(Q23="w",'RD8'!R23+1,'RD8'!R23)</f>
        <v>4</v>
      </c>
      <c r="S23" s="65">
        <f>IF(Q23="d",'RD8'!S23+1,'RD8'!S23)</f>
        <v>2</v>
      </c>
      <c r="T23" s="65">
        <f>IF(OR(Q23="l","ncr"),'RD8'!T23+1,'RD8'!T23)</f>
        <v>3</v>
      </c>
      <c r="U23" s="65">
        <f>IF(Q23="w",'RD8'!U23+2,IF(Q23="d",'RD8'!U23+1,'RD8'!U23))</f>
        <v>10</v>
      </c>
      <c r="V23" s="65">
        <f>O23+'RD8'!V23</f>
        <v>1395</v>
      </c>
      <c r="W23" s="31">
        <v>6</v>
      </c>
      <c r="X23" s="1"/>
      <c r="Y23" s="1"/>
      <c r="Z23" s="1"/>
      <c r="AA23" t="s">
        <v>100</v>
      </c>
      <c r="AC23">
        <f>SUM(O14)</f>
        <v>0</v>
      </c>
      <c r="AD23" s="36"/>
      <c r="AE23" s="37"/>
      <c r="AF23" s="36"/>
      <c r="AH23" s="1"/>
      <c r="AI23" s="22"/>
      <c r="AJ23" s="7"/>
      <c r="AK23" s="1"/>
      <c r="AL23" s="8"/>
      <c r="AM23" s="1"/>
      <c r="AN23" s="8"/>
      <c r="AO23" s="1"/>
      <c r="AP23" s="7"/>
      <c r="AQ23" s="1"/>
      <c r="AR23" s="8"/>
      <c r="AS23" s="1"/>
      <c r="AT23" s="8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</row>
    <row r="24" spans="1:180" ht="15" customHeight="1" x14ac:dyDescent="0.35">
      <c r="A24" s="1"/>
      <c r="B24" s="63">
        <v>4</v>
      </c>
      <c r="C24" t="s">
        <v>125</v>
      </c>
      <c r="D24" s="64" t="s">
        <v>49</v>
      </c>
      <c r="E24" s="65">
        <v>3</v>
      </c>
      <c r="F24" s="65" t="str">
        <f>IF(AND(D24="NCR",D23="NCR"),"V",IF(AND(D24="NCR",D23="BYE"),"V",IF(AND(D24="BYE",D23="NCR"),"V",IF(AND(D24="BYE",D23="BYE"),"V",IF(D24&gt;D23,"W",IF(D24&lt;D23,"L","D"))))))</f>
        <v>D</v>
      </c>
      <c r="G24" s="65">
        <f>IF(F24="w",'RD8'!G24+1,'RD8'!G24)</f>
        <v>6</v>
      </c>
      <c r="H24" s="65">
        <f>IF(F24="d",'RD8'!H24+1,'RD8'!H24)</f>
        <v>2</v>
      </c>
      <c r="I24" s="65">
        <f>IF(OR(F24="l","ncr"),'RD8'!I24+1,'RD8'!I24)</f>
        <v>1</v>
      </c>
      <c r="J24" s="65">
        <f>IF(F24="w",'RD8'!J24+2,IF(F24="d",'RD8'!J24+1,'RD8'!J24))</f>
        <v>14</v>
      </c>
      <c r="K24" s="65">
        <f>D24+'RD8'!K24</f>
        <v>1439</v>
      </c>
      <c r="L24" s="66">
        <v>2</v>
      </c>
      <c r="M24" s="67">
        <v>4</v>
      </c>
      <c r="N24" t="s">
        <v>46</v>
      </c>
      <c r="O24" s="64" t="s">
        <v>49</v>
      </c>
      <c r="P24" s="65">
        <v>3</v>
      </c>
      <c r="Q24" s="65" t="str">
        <f>IF(AND(O24="NCR",O23="NCR"),"V",IF(AND(O24="NCR",O23="BYE"),"V",IF(AND(O24="BYE",O23="NCR"),"V",IF(AND(O24="BYE",O23="BYE"),"V",IF(O24&gt;O23,"W",IF(O24&lt;O23,"L","D"))))))</f>
        <v>D</v>
      </c>
      <c r="R24" s="65">
        <f>IF(Q24="w",'RD8'!R24+1,'RD8'!R24)</f>
        <v>2</v>
      </c>
      <c r="S24" s="65">
        <f>IF(Q24="d",'RD8'!S24+1,'RD8'!S24)</f>
        <v>1</v>
      </c>
      <c r="T24" s="65">
        <f>IF(OR(Q24="l","ncr"),'RD8'!T24+1,'RD8'!T24)</f>
        <v>6</v>
      </c>
      <c r="U24" s="65">
        <f>IF(Q24="w",'RD8'!U24+2,IF(Q24="d",'RD8'!U24+1,'RD8'!U24))</f>
        <v>5</v>
      </c>
      <c r="V24" s="65">
        <f>O24+'RD8'!V24</f>
        <v>1360</v>
      </c>
      <c r="W24" s="31">
        <v>2</v>
      </c>
      <c r="X24" s="1"/>
      <c r="Y24" s="1"/>
      <c r="Z24" s="1"/>
      <c r="AA24" t="s">
        <v>122</v>
      </c>
      <c r="AC24">
        <f>SUM(O19)</f>
        <v>0</v>
      </c>
      <c r="AD24" s="36"/>
      <c r="AE24" s="37"/>
      <c r="AF24" s="36"/>
      <c r="AH24" s="1"/>
      <c r="AI24" s="22"/>
      <c r="AJ24" s="7"/>
      <c r="AK24" s="1"/>
      <c r="AL24" s="8"/>
      <c r="AM24" s="1"/>
      <c r="AN24" s="8"/>
      <c r="AO24" s="1"/>
      <c r="AP24" s="7"/>
      <c r="AQ24" s="1"/>
      <c r="AR24" s="8"/>
      <c r="AS24" s="1"/>
      <c r="AT24" s="8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</row>
    <row r="25" spans="1:180" ht="15" customHeight="1" x14ac:dyDescent="0.35">
      <c r="A25" s="1"/>
      <c r="B25" s="63">
        <v>5</v>
      </c>
      <c r="C25" t="s">
        <v>126</v>
      </c>
      <c r="D25" s="64" t="s">
        <v>49</v>
      </c>
      <c r="E25" s="65">
        <v>1</v>
      </c>
      <c r="F25" s="65" t="str">
        <f>IF(AND(D25="NCR",D21="NCR"),"V",IF(AND(D25="NCR",D21="BYE"),"V",IF(AND(D25="BYE",D21="NCR"),"V",IF(AND(D25="BYE",D21="BYE"),"V",IF(D25&gt;D21,"W",IF(D25&lt;D21,"L","D"))))))</f>
        <v>D</v>
      </c>
      <c r="G25" s="65">
        <f>IF(F25="w",'RD8'!G25+1,'RD8'!G25)</f>
        <v>0</v>
      </c>
      <c r="H25" s="65">
        <f>IF(F25="d",'RD8'!H25+1,'RD8'!H25)</f>
        <v>1</v>
      </c>
      <c r="I25" s="65">
        <f>IF(OR(F25="l","ncr"),'RD8'!I25+1,'RD8'!I25)</f>
        <v>8</v>
      </c>
      <c r="J25" s="65">
        <f>IF(F25="w",'RD8'!J25+2,IF(F25="d",'RD8'!J25+1,'RD8'!J25))</f>
        <v>1</v>
      </c>
      <c r="K25" s="65">
        <f>D25+'RD8'!K25</f>
        <v>1362</v>
      </c>
      <c r="L25" s="66">
        <v>5</v>
      </c>
      <c r="M25" s="67">
        <v>5</v>
      </c>
      <c r="N25" t="s">
        <v>19</v>
      </c>
      <c r="O25" s="64" t="s">
        <v>49</v>
      </c>
      <c r="P25" s="65">
        <v>1</v>
      </c>
      <c r="Q25" s="65" t="str">
        <f>IF(AND(O25="NCR",O21="NCR"),"V",IF(AND(O25="NCR",O21="BYE"),"V",IF(AND(O25="BYE",O21="NCR"),"V",IF(AND(O25="BYE",O21="BYE"),"V",IF(O25&gt;O21,"W",IF(O25&lt;O21,"L","D"))))))</f>
        <v>D</v>
      </c>
      <c r="R25" s="65">
        <f>IF(Q25="w",'RD8'!R25+1,'RD8'!R25)</f>
        <v>4</v>
      </c>
      <c r="S25" s="65">
        <f>IF(Q25="d",'RD8'!S25+1,'RD8'!S25)</f>
        <v>1</v>
      </c>
      <c r="T25" s="65">
        <f>IF(OR(Q25="l","ncr"),'RD8'!T25+1,'RD8'!T25)</f>
        <v>4</v>
      </c>
      <c r="U25" s="65">
        <f>IF(Q25="w",'RD8'!U25+2,IF(Q25="d",'RD8'!U25+1,'RD8'!U25))</f>
        <v>9</v>
      </c>
      <c r="V25" s="65">
        <f>O25+'RD8'!V25</f>
        <v>1346</v>
      </c>
      <c r="W25" s="31">
        <v>5</v>
      </c>
      <c r="X25" s="1"/>
      <c r="Y25" s="1"/>
      <c r="Z25" s="1"/>
      <c r="AA25" t="s">
        <v>51</v>
      </c>
      <c r="AC25">
        <f>SUM(D23)</f>
        <v>0</v>
      </c>
      <c r="AD25" s="36"/>
      <c r="AE25" s="37"/>
      <c r="AF25" s="36"/>
      <c r="AH25" s="1"/>
      <c r="AI25" s="22"/>
      <c r="AJ25" s="7"/>
      <c r="AK25" s="1"/>
      <c r="AL25" s="8"/>
      <c r="AM25" s="1"/>
      <c r="AN25" s="8"/>
      <c r="AO25" s="1"/>
      <c r="AP25" s="7"/>
      <c r="AQ25" s="1"/>
      <c r="AR25" s="8"/>
      <c r="AS25" s="1"/>
      <c r="AT25" s="8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</row>
    <row r="26" spans="1:180" ht="15" customHeight="1" x14ac:dyDescent="0.35">
      <c r="A26" s="1"/>
      <c r="B26" s="63">
        <v>6</v>
      </c>
      <c r="C26" t="s">
        <v>127</v>
      </c>
      <c r="D26" s="64" t="s">
        <v>49</v>
      </c>
      <c r="E26" s="65">
        <v>2</v>
      </c>
      <c r="F26" s="65" t="str">
        <f>IF(AND(D26="NCR",D22="NCR"),"V",IF(AND(D26="NCR",D22="BYE"),"V",IF(AND(D26="BYE",D22="NCR"),"V",IF(AND(D26="BYE",D22="BYE"),"V",IF(D26&gt;D22,"W",IF(D26&lt;D22,"L","D"))))))</f>
        <v>D</v>
      </c>
      <c r="G26" s="65">
        <f>IF(F26="w",'RD8'!G26+1,'RD8'!G26)</f>
        <v>2</v>
      </c>
      <c r="H26" s="65">
        <f>IF(F26="d",'RD8'!H26+1,'RD8'!H26)</f>
        <v>2</v>
      </c>
      <c r="I26" s="65">
        <f>IF(OR(F26="l","ncr"),'RD8'!I26+1,'RD8'!I26)</f>
        <v>5</v>
      </c>
      <c r="J26" s="65">
        <f>IF(F26="w",'RD8'!J26+2,IF(F26="d",'RD8'!J26+1,'RD8'!J26))</f>
        <v>6</v>
      </c>
      <c r="K26" s="65">
        <f>D26+'RD8'!K26</f>
        <v>1367</v>
      </c>
      <c r="L26" s="66">
        <v>6</v>
      </c>
      <c r="M26" s="67">
        <v>6</v>
      </c>
      <c r="N26" t="s">
        <v>41</v>
      </c>
      <c r="O26" s="64" t="s">
        <v>49</v>
      </c>
      <c r="P26" s="65">
        <v>2</v>
      </c>
      <c r="Q26" s="65" t="str">
        <f>IF(AND(O26="NCR",O22="NCR"),"V",IF(AND(O26="NCR",O22="BYE"),"V",IF(AND(O26="BYE",O22="NCR"),"V",IF(AND(O26="BYE",O22="BYE"),"V",IF(O26&gt;O22,"W",IF(O26&lt;O22,"L","D"))))))</f>
        <v>D</v>
      </c>
      <c r="R26" s="65">
        <f>IF(Q26="w",'RD8'!R26+1,'RD8'!R26)</f>
        <v>2</v>
      </c>
      <c r="S26" s="65">
        <f>IF(Q26="d",'RD8'!S26+1,'RD8'!S26)</f>
        <v>1</v>
      </c>
      <c r="T26" s="65">
        <f>IF(OR(Q26="l","ncr"),'RD8'!T26+1,'RD8'!T26)</f>
        <v>6</v>
      </c>
      <c r="U26" s="65">
        <f>IF(Q26="w",'RD8'!U26+2,IF(Q26="d",'RD8'!U26+1,'RD8'!U26))</f>
        <v>5</v>
      </c>
      <c r="V26" s="65">
        <f>O26+'RD8'!V26</f>
        <v>1355</v>
      </c>
      <c r="W26" s="31">
        <v>4</v>
      </c>
      <c r="X26" s="1"/>
      <c r="Y26" s="1"/>
      <c r="Z26" s="1"/>
      <c r="AC26" s="151">
        <f>SUM(AC23:AC25)</f>
        <v>0</v>
      </c>
      <c r="AD26" s="36"/>
      <c r="AE26" s="36"/>
      <c r="AF26" s="36"/>
      <c r="AH26" s="1"/>
      <c r="AI26" s="22"/>
      <c r="AJ26" s="7"/>
      <c r="AK26" s="1"/>
      <c r="AL26" s="8"/>
      <c r="AM26" s="1"/>
      <c r="AN26" s="8"/>
      <c r="AO26" s="1"/>
      <c r="AP26" s="7"/>
      <c r="AQ26" s="1"/>
      <c r="AR26" s="8"/>
      <c r="AS26" s="1"/>
      <c r="AT26" s="8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</row>
    <row r="27" spans="1:180" ht="15" customHeight="1" x14ac:dyDescent="0.35">
      <c r="A27" s="1"/>
      <c r="B27" s="58"/>
      <c r="C27" s="59" t="s">
        <v>37</v>
      </c>
      <c r="D27" s="68" t="s">
        <v>4</v>
      </c>
      <c r="E27" s="60" t="s">
        <v>5</v>
      </c>
      <c r="F27" s="60" t="s">
        <v>6</v>
      </c>
      <c r="G27" s="60" t="s">
        <v>7</v>
      </c>
      <c r="H27" s="60" t="s">
        <v>8</v>
      </c>
      <c r="I27" s="60" t="s">
        <v>9</v>
      </c>
      <c r="J27" s="60" t="s">
        <v>10</v>
      </c>
      <c r="K27" s="60" t="s">
        <v>11</v>
      </c>
      <c r="L27" s="69" t="s">
        <v>12</v>
      </c>
      <c r="M27" s="62"/>
      <c r="N27" s="59" t="s">
        <v>38</v>
      </c>
      <c r="O27" s="68" t="s">
        <v>4</v>
      </c>
      <c r="P27" s="60" t="s">
        <v>5</v>
      </c>
      <c r="Q27" s="60" t="s">
        <v>6</v>
      </c>
      <c r="R27" s="60" t="s">
        <v>7</v>
      </c>
      <c r="S27" s="60" t="s">
        <v>8</v>
      </c>
      <c r="T27" s="60" t="s">
        <v>9</v>
      </c>
      <c r="U27" s="60" t="s">
        <v>10</v>
      </c>
      <c r="V27" s="60" t="s">
        <v>11</v>
      </c>
      <c r="W27" s="32" t="s">
        <v>12</v>
      </c>
      <c r="X27" s="1"/>
      <c r="Y27" s="1"/>
      <c r="Z27" s="1"/>
      <c r="AA27" s="151" t="s">
        <v>110</v>
      </c>
      <c r="AD27" s="34"/>
      <c r="AE27" s="34"/>
      <c r="AF27" s="34"/>
      <c r="AH27" s="1"/>
      <c r="AI27" s="22"/>
      <c r="AJ27" s="7"/>
      <c r="AK27" s="1"/>
      <c r="AL27" s="8"/>
      <c r="AM27" s="1"/>
      <c r="AN27" s="8"/>
      <c r="AO27" s="1"/>
      <c r="AP27" s="7"/>
      <c r="AQ27" s="1"/>
      <c r="AR27" s="8"/>
      <c r="AS27" s="1"/>
      <c r="AT27" s="8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</row>
    <row r="28" spans="1:180" ht="15" customHeight="1" x14ac:dyDescent="0.35">
      <c r="A28" s="1"/>
      <c r="B28" s="63">
        <v>1</v>
      </c>
      <c r="C28" t="s">
        <v>103</v>
      </c>
      <c r="D28" s="64" t="s">
        <v>49</v>
      </c>
      <c r="E28" s="65">
        <v>5</v>
      </c>
      <c r="F28" s="65" t="str">
        <f>IF(AND(D28="NCR",D32="NCR"),"V",IF(AND(D28="NCR",D32="BYE"),"V",IF(AND(D28="BYE",D32="NCR"),"V",IF(AND(D28="BYE",D32="BYE"),"V",IF(D28&gt;D32,"W",IF(D28&lt;D32,"L","D"))))))</f>
        <v>D</v>
      </c>
      <c r="G28" s="65">
        <f>IF(F28="w",'RD8'!G28+1,'RD8'!G28)</f>
        <v>7</v>
      </c>
      <c r="H28" s="65">
        <f>IF(F28="d",'RD8'!H28+1,'RD8'!H28)</f>
        <v>2</v>
      </c>
      <c r="I28" s="65">
        <f>IF(OR(F28="l","ncr"),'RD8'!I28+1,'RD8'!I28)</f>
        <v>0</v>
      </c>
      <c r="J28" s="65">
        <f>IF(F28="w",'RD8'!J28+2,IF(F28="d",'RD8'!J28+1,'RD8'!J28))</f>
        <v>16</v>
      </c>
      <c r="K28" s="65">
        <f>D28+'RD8'!K28</f>
        <v>1409</v>
      </c>
      <c r="L28" s="66">
        <v>4</v>
      </c>
      <c r="M28" s="67">
        <v>1</v>
      </c>
      <c r="N28" t="s">
        <v>116</v>
      </c>
      <c r="O28" s="64" t="s">
        <v>49</v>
      </c>
      <c r="P28" s="65">
        <v>5</v>
      </c>
      <c r="Q28" s="65" t="str">
        <f>IF(AND(O28="NCR",O32="NCR"),"V",IF(AND(O28="NCR",O32="BYE"),"V",IF(AND(O28="BYE",O32="NCR"),"V",IF(AND(O28="BYE",O32="BYE"),"V",IF(O28&gt;O32,"W",IF(O28&lt;O32,"L","D"))))))</f>
        <v>D</v>
      </c>
      <c r="R28" s="65">
        <f>IF(Q28="w",'RD8'!R28+1,'RD8'!R28)</f>
        <v>7</v>
      </c>
      <c r="S28" s="65">
        <f>IF(Q28="d",'RD8'!S28+1,'RD8'!S28)</f>
        <v>2</v>
      </c>
      <c r="T28" s="65">
        <f>IF(OR(Q28="l","ncr"),'RD8'!T28+1,'RD8'!T28)</f>
        <v>0</v>
      </c>
      <c r="U28" s="65">
        <f>IF(Q28="w",'RD8'!U28+2,IF(Q28="d",'RD8'!U28+1,'RD8'!U28))</f>
        <v>16</v>
      </c>
      <c r="V28" s="65">
        <f>O28+'RD8'!V28</f>
        <v>1414</v>
      </c>
      <c r="W28" s="31">
        <v>2</v>
      </c>
      <c r="X28" s="1"/>
      <c r="Y28" s="1"/>
      <c r="Z28" s="1"/>
      <c r="AA28" t="s">
        <v>27</v>
      </c>
      <c r="AC28">
        <f>SUM(O18)</f>
        <v>0</v>
      </c>
      <c r="AD28" s="36"/>
      <c r="AE28" s="37"/>
      <c r="AF28" s="36" t="str">
        <f>D14</f>
        <v xml:space="preserve"> </v>
      </c>
      <c r="AH28" s="1"/>
      <c r="AI28" s="22"/>
      <c r="AJ28" s="7"/>
      <c r="AK28" s="1"/>
      <c r="AL28" s="8"/>
      <c r="AM28" s="1"/>
      <c r="AN28" s="8"/>
      <c r="AO28" s="1"/>
      <c r="AP28" s="7"/>
      <c r="AQ28" s="1"/>
      <c r="AR28" s="8"/>
      <c r="AS28" s="1"/>
      <c r="AT28" s="8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</row>
    <row r="29" spans="1:180" ht="15" customHeight="1" x14ac:dyDescent="0.35">
      <c r="A29" s="1"/>
      <c r="B29" s="63">
        <v>2</v>
      </c>
      <c r="C29" t="s">
        <v>34</v>
      </c>
      <c r="D29" s="64" t="s">
        <v>49</v>
      </c>
      <c r="E29" s="65">
        <v>6</v>
      </c>
      <c r="F29" s="65" t="str">
        <f>IF(AND(D29="NCR",D33="NCR"),"V",IF(AND(D29="NCR",D33="BYE"),"V",IF(AND(D29="BYE",D33="NCR"),"V",IF(AND(D29="BYE",D33="BYE"),"V",IF(D29&gt;D33,"W",IF(D29&lt;D33,"L","D"))))))</f>
        <v>D</v>
      </c>
      <c r="G29" s="65">
        <f>IF(F29="w",'RD8'!G29+1,'RD8'!G29)</f>
        <v>1</v>
      </c>
      <c r="H29" s="65">
        <f>IF(F29="d",'RD8'!H29+1,'RD8'!H29)</f>
        <v>3</v>
      </c>
      <c r="I29" s="65">
        <f>IF(OR(F29="l","ncr"),'RD8'!I29+1,'RD8'!I29)</f>
        <v>5</v>
      </c>
      <c r="J29" s="65">
        <f>IF(F29="w",'RD8'!J29+2,IF(F29="d",'RD8'!J29+1,'RD8'!J29))</f>
        <v>5</v>
      </c>
      <c r="K29" s="65">
        <f>D29+'RD8'!K29</f>
        <v>1339</v>
      </c>
      <c r="L29" s="66">
        <v>2</v>
      </c>
      <c r="M29" s="67">
        <v>2</v>
      </c>
      <c r="N29" t="s">
        <v>55</v>
      </c>
      <c r="O29" s="64" t="s">
        <v>49</v>
      </c>
      <c r="P29" s="65">
        <v>6</v>
      </c>
      <c r="Q29" s="65" t="str">
        <f>IF(AND(O29="NCR",O33="NCR"),"V",IF(AND(O29="NCR",O33="BYE"),"V",IF(AND(O29="BYE",O33="NCR"),"V",IF(AND(O29="BYE",O33="BYE"),"V",IF(O29&gt;O33,"W",IF(O29&lt;O33,"L","D"))))))</f>
        <v>D</v>
      </c>
      <c r="R29" s="65">
        <f>IF(Q29="w",'RD8'!R29+1,'RD8'!R29)</f>
        <v>3</v>
      </c>
      <c r="S29" s="65">
        <f>IF(Q29="d",'RD8'!S29+1,'RD8'!S29)</f>
        <v>2</v>
      </c>
      <c r="T29" s="65">
        <f>IF(OR(Q29="l","ncr"),'RD8'!T29+1,'RD8'!T29)</f>
        <v>4</v>
      </c>
      <c r="U29" s="65">
        <f>IF(Q29="w",'RD8'!U29+2,IF(Q29="d",'RD8'!U29+1,'RD8'!U29))</f>
        <v>8</v>
      </c>
      <c r="V29" s="65">
        <f>O29+'RD8'!V29</f>
        <v>1326</v>
      </c>
      <c r="W29" s="31">
        <v>6</v>
      </c>
      <c r="X29" s="1"/>
      <c r="Y29" s="1"/>
      <c r="Z29" s="1"/>
      <c r="AA29" t="s">
        <v>103</v>
      </c>
      <c r="AC29">
        <f>SUM(D28)</f>
        <v>0</v>
      </c>
      <c r="AD29" s="36"/>
      <c r="AE29" s="37"/>
      <c r="AF29" s="36" t="str">
        <f>D18</f>
        <v xml:space="preserve"> </v>
      </c>
      <c r="AH29" s="1"/>
      <c r="AI29" s="22"/>
      <c r="AJ29" s="7"/>
      <c r="AK29" s="1"/>
      <c r="AL29" s="8"/>
      <c r="AM29" s="1"/>
      <c r="AN29" s="8"/>
      <c r="AO29" s="1"/>
      <c r="AP29" s="7"/>
      <c r="AQ29" s="1"/>
      <c r="AR29" s="8"/>
      <c r="AS29" s="1"/>
      <c r="AT29" s="8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</row>
    <row r="30" spans="1:180" ht="15" customHeight="1" x14ac:dyDescent="0.35">
      <c r="A30" s="1"/>
      <c r="B30" s="63">
        <v>3</v>
      </c>
      <c r="C30" t="s">
        <v>136</v>
      </c>
      <c r="D30" s="64" t="s">
        <v>49</v>
      </c>
      <c r="E30" s="65">
        <v>4</v>
      </c>
      <c r="F30" s="65" t="str">
        <f>IF(AND(D30="NCR",D31="NCR"),"V",IF(AND(D30="NCR",D31="BYE"),"V",IF(AND(D30="BYE",D31="NCR"),"V",IF(AND(D30="BYE",D31="BYE"),"V",IF(D30&gt;D31,"W",IF(D30&lt;D31,"L","D"))))))</f>
        <v>D</v>
      </c>
      <c r="G30" s="65">
        <f>IF(F30="w",'RD8'!G30+1,'RD8'!G30)</f>
        <v>4</v>
      </c>
      <c r="H30" s="65">
        <f>IF(F30="d",'RD8'!H30+1,'RD8'!H30)</f>
        <v>1</v>
      </c>
      <c r="I30" s="65">
        <f>IF(OR(F30="l","ncr"),'RD8'!I30+1,'RD8'!I30)</f>
        <v>4</v>
      </c>
      <c r="J30" s="65">
        <f>IF(F30="w",'RD8'!J30+2,IF(F30="d",'RD8'!J30+1,'RD8'!J30))</f>
        <v>9</v>
      </c>
      <c r="K30" s="65">
        <f>D30+'RD8'!K30</f>
        <v>1363</v>
      </c>
      <c r="L30" s="66">
        <v>1</v>
      </c>
      <c r="M30" s="67">
        <v>3</v>
      </c>
      <c r="N30" t="s">
        <v>40</v>
      </c>
      <c r="O30" s="64" t="s">
        <v>49</v>
      </c>
      <c r="P30" s="65">
        <v>4</v>
      </c>
      <c r="Q30" s="65" t="str">
        <f>IF(AND(O30="NCR",O31="NCR"),"V",IF(AND(O30="NCR",O31="BYE"),"V",IF(AND(O30="BYE",O31="NCR"),"V",IF(AND(O30="BYE",O31="BYE"),"V",IF(O30&gt;O31,"W",IF(O30&lt;O31,"L","D"))))))</f>
        <v>D</v>
      </c>
      <c r="R30" s="65">
        <f>IF(Q30="w",'RD8'!R30+1,'RD8'!R30)</f>
        <v>1</v>
      </c>
      <c r="S30" s="65">
        <f>IF(Q30="d",'RD8'!S30+1,'RD8'!S30)</f>
        <v>2</v>
      </c>
      <c r="T30" s="65">
        <f>IF(OR(Q30="l","ncr"),'RD8'!T30+1,'RD8'!T30)</f>
        <v>6</v>
      </c>
      <c r="U30" s="65">
        <f>IF(Q30="w",'RD8'!U30+2,IF(Q30="d",'RD8'!U30+1,'RD8'!U30))</f>
        <v>4</v>
      </c>
      <c r="V30" s="65">
        <f>O30+'RD8'!V30</f>
        <v>1329</v>
      </c>
      <c r="W30" s="31">
        <v>5</v>
      </c>
      <c r="X30" s="1"/>
      <c r="Y30" s="1"/>
      <c r="Z30" s="1"/>
      <c r="AA30" t="s">
        <v>40</v>
      </c>
      <c r="AC30">
        <f>SUM(O30)</f>
        <v>0</v>
      </c>
      <c r="AD30" s="36"/>
      <c r="AE30" s="37"/>
      <c r="AF30" s="36" t="str">
        <f>D23</f>
        <v xml:space="preserve"> </v>
      </c>
      <c r="AH30" s="1"/>
      <c r="AI30" s="11"/>
      <c r="AJ30" s="7"/>
      <c r="AK30" s="1"/>
      <c r="AL30" s="8"/>
      <c r="AM30" s="1"/>
      <c r="AN30" s="8"/>
      <c r="AO30" s="1"/>
      <c r="AP30" s="7"/>
      <c r="AQ30" s="1"/>
      <c r="AR30" s="8"/>
      <c r="AS30" s="1"/>
      <c r="AT30" s="8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</row>
    <row r="31" spans="1:180" ht="15" customHeight="1" x14ac:dyDescent="0.35">
      <c r="A31" s="1"/>
      <c r="B31" s="63">
        <v>4</v>
      </c>
      <c r="C31" t="s">
        <v>44</v>
      </c>
      <c r="D31" s="64" t="s">
        <v>49</v>
      </c>
      <c r="E31" s="65">
        <v>3</v>
      </c>
      <c r="F31" s="65" t="str">
        <f>IF(AND(D31="NCR",D30="NCR"),"V",IF(AND(D31="NCR",D30="BYE"),"V",IF(AND(D31="BYE",D30="NCR"),"V",IF(AND(D31="BYE",D30="BYE"),"V",IF(D31&gt;D30,"W",IF(D31&lt;D30,"L","D"))))))</f>
        <v>D</v>
      </c>
      <c r="G31" s="65">
        <f>IF(F31="w",'RD8'!G31+1,'RD8'!G31)</f>
        <v>3</v>
      </c>
      <c r="H31" s="65">
        <f>IF(F31="d",'RD8'!H31+1,'RD8'!H31)</f>
        <v>3</v>
      </c>
      <c r="I31" s="65">
        <f>IF(OR(F31="l","ncr"),'RD8'!I31+1,'RD8'!I31)</f>
        <v>3</v>
      </c>
      <c r="J31" s="65">
        <f>IF(F31="w",'RD8'!J31+2,IF(F31="d",'RD8'!J31+1,'RD8'!J31))</f>
        <v>9</v>
      </c>
      <c r="K31" s="65">
        <f>D31+'RD8'!K31</f>
        <v>1362</v>
      </c>
      <c r="L31" s="66">
        <v>3</v>
      </c>
      <c r="M31" s="67">
        <v>4</v>
      </c>
      <c r="N31" t="s">
        <v>106</v>
      </c>
      <c r="O31" s="64" t="s">
        <v>49</v>
      </c>
      <c r="P31" s="65">
        <v>3</v>
      </c>
      <c r="Q31" s="65" t="str">
        <f>IF(AND(O31="NCR",O30="NCR"),"V",IF(AND(O31="NCR",O30="BYE"),"V",IF(AND(O31="BYE",O30="NCR"),"V",IF(AND(O31="BYE",O30="BYE"),"V",IF(O31&gt;O30,"W",IF(O31&lt;O30,"L","D"))))))</f>
        <v>D</v>
      </c>
      <c r="R31" s="65">
        <f>IF(Q31="w",'RD8'!R31+1,'RD8'!R31)</f>
        <v>5</v>
      </c>
      <c r="S31" s="65">
        <f>IF(Q31="d",'RD8'!S31+1,'RD8'!S31)</f>
        <v>1</v>
      </c>
      <c r="T31" s="65">
        <f>IF(OR(Q31="l","ncr"),'RD8'!T31+1,'RD8'!T31)</f>
        <v>3</v>
      </c>
      <c r="U31" s="65">
        <f>IF(Q31="w",'RD8'!U31+2,IF(Q31="d",'RD8'!U31+1,'RD8'!U31))</f>
        <v>11</v>
      </c>
      <c r="V31" s="65">
        <f>O31+'RD8'!V31</f>
        <v>1334</v>
      </c>
      <c r="W31" s="31">
        <v>3</v>
      </c>
      <c r="X31" s="1"/>
      <c r="Y31" s="1"/>
      <c r="Z31" s="1"/>
      <c r="AC31" s="151">
        <f>SUM(AC28:AC30)</f>
        <v>0</v>
      </c>
      <c r="AD31" s="36"/>
      <c r="AE31" s="36"/>
      <c r="AF31" s="36"/>
      <c r="AH31" s="1"/>
      <c r="AI31" s="11"/>
      <c r="AJ31" s="7"/>
      <c r="AK31" s="1"/>
      <c r="AL31" s="8"/>
      <c r="AM31" s="1"/>
      <c r="AN31" s="8"/>
      <c r="AO31" s="1"/>
      <c r="AP31" s="7"/>
      <c r="AQ31" s="1"/>
      <c r="AR31" s="8"/>
      <c r="AS31" s="1"/>
      <c r="AT31" s="8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</row>
    <row r="32" spans="1:180" ht="15" customHeight="1" x14ac:dyDescent="0.35">
      <c r="A32" s="1"/>
      <c r="B32" s="63">
        <v>5</v>
      </c>
      <c r="C32" t="s">
        <v>102</v>
      </c>
      <c r="D32" s="64" t="s">
        <v>49</v>
      </c>
      <c r="E32" s="65">
        <v>1</v>
      </c>
      <c r="F32" s="65" t="str">
        <f>IF(AND(D32="NCR",D28="NCR"),"V",IF(AND(D32="NCR",D28="BYE"),"V",IF(AND(D32="BYE",D28="NCR"),"V",IF(AND(D32="BYE",D28="BYE"),"V",IF(D32&gt;D28,"W",IF(D32&lt;D28,"L","D"))))))</f>
        <v>D</v>
      </c>
      <c r="G32" s="65">
        <f>IF(F32="w",'RD8'!G32+1,'RD8'!G32)</f>
        <v>3</v>
      </c>
      <c r="H32" s="65">
        <f>IF(F32="d",'RD8'!H32+1,'RD8'!H32)</f>
        <v>2</v>
      </c>
      <c r="I32" s="65">
        <f>IF(OR(F32="l","ncr"),'RD8'!I32+1,'RD8'!I32)</f>
        <v>4</v>
      </c>
      <c r="J32" s="65">
        <f>IF(F32="w",'RD8'!J32+2,IF(F32="d",'RD8'!J32+1,'RD8'!J32))</f>
        <v>8</v>
      </c>
      <c r="K32" s="65">
        <f>D32+'RD8'!K32</f>
        <v>1185</v>
      </c>
      <c r="L32" s="66">
        <v>6</v>
      </c>
      <c r="M32" s="67">
        <v>5</v>
      </c>
      <c r="N32" t="s">
        <v>32</v>
      </c>
      <c r="O32" s="132" t="s">
        <v>49</v>
      </c>
      <c r="P32" s="65">
        <v>1</v>
      </c>
      <c r="Q32" s="65" t="str">
        <f>IF(AND(O32="NCR",O28="NCR"),"V",IF(AND(O32="NCR",O28="BYE"),"V",IF(AND(O32="BYE",O28="NCR"),"V",IF(AND(O32="BYE",O28="BYE"),"V",IF(O32&gt;O28,"W",IF(O32&lt;O28,"L","D"))))))</f>
        <v>D</v>
      </c>
      <c r="R32" s="65">
        <f>IF(Q32="w",'RD8'!R32+1,'RD8'!R32)</f>
        <v>2</v>
      </c>
      <c r="S32" s="65">
        <f>IF(Q32="d",'RD8'!S32+1,'RD8'!S32)</f>
        <v>2</v>
      </c>
      <c r="T32" s="65">
        <f>IF(OR(Q32="l","ncr"),'RD8'!T32+1,'RD8'!T32)</f>
        <v>5</v>
      </c>
      <c r="U32" s="65">
        <f>IF(Q32="w",'RD8'!U32+2,IF(Q32="d",'RD8'!U32+1,'RD8'!U32))</f>
        <v>6</v>
      </c>
      <c r="V32" s="65">
        <f>O32+'RD8'!V32</f>
        <v>1148</v>
      </c>
      <c r="W32" s="31">
        <v>1</v>
      </c>
      <c r="X32" s="1"/>
      <c r="Y32" s="1"/>
      <c r="Z32" s="1"/>
      <c r="AA32" s="151" t="s">
        <v>141</v>
      </c>
      <c r="AD32" s="34"/>
      <c r="AE32" s="34"/>
      <c r="AF32" s="34"/>
      <c r="AH32" s="1"/>
      <c r="AI32" s="11"/>
      <c r="AJ32" s="7"/>
      <c r="AK32" s="1"/>
      <c r="AL32" s="8"/>
      <c r="AM32" s="1"/>
      <c r="AN32" s="8"/>
      <c r="AO32" s="1"/>
      <c r="AP32" s="7"/>
      <c r="AQ32" s="1"/>
      <c r="AR32" s="8"/>
      <c r="AS32" s="1"/>
      <c r="AT32" s="8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</row>
    <row r="33" spans="1:180" ht="15" customHeight="1" x14ac:dyDescent="0.35">
      <c r="A33" s="1"/>
      <c r="B33" s="63">
        <v>6</v>
      </c>
      <c r="C33" t="s">
        <v>137</v>
      </c>
      <c r="D33" s="64" t="s">
        <v>49</v>
      </c>
      <c r="E33" s="65">
        <v>2</v>
      </c>
      <c r="F33" s="65" t="str">
        <f>IF(AND(D33="NCR",D29="NCR"),"V",IF(AND(D33="NCR",D29="BYE"),"V",IF(AND(D33="BYE",D29="NCR"),"V",IF(AND(D33="BYE",D29="BYE"),"V",IF(D33&gt;D29,"W",IF(D33&lt;D29,"L","D"))))))</f>
        <v>D</v>
      </c>
      <c r="G33" s="65">
        <f>IF(F33="w",'RD8'!G33+1,'RD8'!G33)</f>
        <v>3</v>
      </c>
      <c r="H33" s="65">
        <f>IF(F33="d",'RD8'!H33+1,'RD8'!H33)</f>
        <v>1</v>
      </c>
      <c r="I33" s="65">
        <f>IF(OR(F33="l","ncr"),'RD8'!I33+1,'RD8'!I33)</f>
        <v>5</v>
      </c>
      <c r="J33" s="65">
        <f>IF(F33="w",'RD8'!J33+2,IF(F33="d",'RD8'!J33+1,'RD8'!J33))</f>
        <v>7</v>
      </c>
      <c r="K33" s="65">
        <f>D33+'RD8'!K33</f>
        <v>1319</v>
      </c>
      <c r="L33" s="66">
        <v>5</v>
      </c>
      <c r="M33" s="67">
        <v>6</v>
      </c>
      <c r="N33" t="s">
        <v>117</v>
      </c>
      <c r="O33" s="64" t="s">
        <v>49</v>
      </c>
      <c r="P33" s="65">
        <v>2</v>
      </c>
      <c r="Q33" s="65" t="str">
        <f>IF(AND(O33="NCR",O29="NCR"),"V",IF(AND(O33="NCR",O29="BYE"),"V",IF(AND(O33="BYE",O29="NCR"),"V",IF(AND(O33="BYE",O29="BYE"),"V",IF(O33&gt;O29,"W",IF(O33&lt;O29,"L","D"))))))</f>
        <v>D</v>
      </c>
      <c r="R33" s="65">
        <f>IF(Q33="w",'RD8'!R33+1,'RD8'!R33)</f>
        <v>4</v>
      </c>
      <c r="S33" s="65">
        <f>IF(Q33="d",'RD8'!S33+1,'RD8'!S33)</f>
        <v>1</v>
      </c>
      <c r="T33" s="65">
        <f>IF(OR(Q33="l","ncr"),'RD8'!T33+1,'RD8'!T33)</f>
        <v>4</v>
      </c>
      <c r="U33" s="65">
        <f>IF(Q33="w",'RD8'!U33+2,IF(Q33="d",'RD8'!U33+1,'RD8'!U33))</f>
        <v>9</v>
      </c>
      <c r="V33" s="65">
        <f>O33+'RD8'!V33</f>
        <v>1294</v>
      </c>
      <c r="W33" s="31">
        <v>2</v>
      </c>
      <c r="X33" s="1"/>
      <c r="Y33" s="1"/>
      <c r="Z33" s="1"/>
      <c r="AA33" t="s">
        <v>99</v>
      </c>
      <c r="AC33">
        <f>SUM(O21)</f>
        <v>0</v>
      </c>
      <c r="AD33" s="36"/>
      <c r="AE33" s="37"/>
      <c r="AF33" s="36"/>
      <c r="AH33" s="1"/>
      <c r="AI33" s="11"/>
      <c r="AJ33" s="7"/>
      <c r="AK33" s="1"/>
      <c r="AL33" s="8"/>
      <c r="AM33" s="1"/>
      <c r="AN33" s="8"/>
      <c r="AO33" s="1"/>
      <c r="AP33" s="7"/>
      <c r="AQ33" s="1"/>
      <c r="AR33" s="8"/>
      <c r="AS33" s="1"/>
      <c r="AT33" s="8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</row>
    <row r="34" spans="1:180" ht="15" customHeight="1" x14ac:dyDescent="0.35">
      <c r="A34" s="1"/>
      <c r="B34" s="58"/>
      <c r="C34" s="59" t="s">
        <v>47</v>
      </c>
      <c r="D34" s="68" t="s">
        <v>4</v>
      </c>
      <c r="E34" s="60" t="s">
        <v>5</v>
      </c>
      <c r="F34" s="60" t="s">
        <v>6</v>
      </c>
      <c r="G34" s="60" t="s">
        <v>7</v>
      </c>
      <c r="H34" s="60" t="s">
        <v>8</v>
      </c>
      <c r="I34" s="60" t="s">
        <v>9</v>
      </c>
      <c r="J34" s="60" t="s">
        <v>10</v>
      </c>
      <c r="K34" s="60" t="s">
        <v>11</v>
      </c>
      <c r="L34" s="69" t="s">
        <v>12</v>
      </c>
      <c r="M34" s="62"/>
      <c r="N34" s="59" t="s">
        <v>48</v>
      </c>
      <c r="O34" s="68" t="s">
        <v>49</v>
      </c>
      <c r="P34" s="60" t="s">
        <v>5</v>
      </c>
      <c r="Q34" s="60" t="s">
        <v>6</v>
      </c>
      <c r="R34" s="60" t="s">
        <v>7</v>
      </c>
      <c r="S34" s="60" t="s">
        <v>8</v>
      </c>
      <c r="T34" s="60" t="s">
        <v>9</v>
      </c>
      <c r="U34" s="60" t="s">
        <v>10</v>
      </c>
      <c r="V34" s="60" t="s">
        <v>11</v>
      </c>
      <c r="W34" s="32" t="s">
        <v>12</v>
      </c>
      <c r="X34" s="1"/>
      <c r="Y34" s="1"/>
      <c r="Z34" s="1"/>
      <c r="AA34" t="s">
        <v>41</v>
      </c>
      <c r="AC34">
        <f>SUM(O26)</f>
        <v>0</v>
      </c>
      <c r="AD34" s="36"/>
      <c r="AE34" s="37"/>
      <c r="AF34" s="36"/>
      <c r="AH34" s="1"/>
      <c r="AI34" s="11"/>
      <c r="AJ34" s="7"/>
      <c r="AK34" s="1"/>
      <c r="AL34" s="8"/>
      <c r="AM34" s="1"/>
      <c r="AN34" s="8"/>
      <c r="AO34" s="1"/>
      <c r="AP34" s="7"/>
      <c r="AQ34" s="1"/>
      <c r="AR34" s="8"/>
      <c r="AS34" s="1"/>
      <c r="AT34" s="8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</row>
    <row r="35" spans="1:180" ht="15" customHeight="1" x14ac:dyDescent="0.35">
      <c r="A35" s="1"/>
      <c r="B35" s="63">
        <v>1</v>
      </c>
      <c r="C35" t="s">
        <v>106</v>
      </c>
      <c r="D35" t="s">
        <v>52</v>
      </c>
      <c r="E35" s="65">
        <v>5</v>
      </c>
      <c r="F35" s="65" t="str">
        <f>IF(AND(D35="NCR",D39="NCR"),"V",IF(AND(D35="NCR",D39="BYE"),"V",IF(AND(D35="BYE",D39="NCR"),"V",IF(AND(D35="BYE",D39="BYE"),"V",IF(D35&gt;D39,"W",IF(D35&lt;D39,"L","D"))))))</f>
        <v>L</v>
      </c>
      <c r="G35" s="65">
        <f>IF(F35="w",'RD8'!G35+1,'RD8'!G35)</f>
        <v>2</v>
      </c>
      <c r="H35" s="65">
        <f>IF(F35="d",'RD8'!H35+1,'RD8'!H35)</f>
        <v>1</v>
      </c>
      <c r="I35" s="65">
        <f>IF(OR(F35="l","ncr"),'RD8'!I35+1,'RD8'!I35)</f>
        <v>6</v>
      </c>
      <c r="J35" s="65">
        <f>IF(F35="w",'RD8'!J35+2,IF(F35="d",'RD8'!J35+1,'RD8'!J35))</f>
        <v>5</v>
      </c>
      <c r="K35" s="65">
        <f>D35+'RD8'!K35</f>
        <v>1238</v>
      </c>
      <c r="L35" s="66">
        <v>3</v>
      </c>
      <c r="M35" s="67">
        <v>1</v>
      </c>
      <c r="N35" t="s">
        <v>118</v>
      </c>
      <c r="O35" s="64" t="s">
        <v>49</v>
      </c>
      <c r="P35" s="65">
        <v>5</v>
      </c>
      <c r="Q35" s="65" t="str">
        <f>IF(AND(O35="NCR",O39="NCR"),"V",IF(AND(O35="NCR",O39="BYE"),"V",IF(AND(O35="BYE",O39="NCR"),"V",IF(AND(O35="BYE",O39="BYE"),"V",IF(O35&gt;O39,"W",IF(O35&lt;O39,"L","D"))))))</f>
        <v>D</v>
      </c>
      <c r="R35" s="65">
        <f>IF(Q35="w",'RD8'!R35+1,'RD8'!R35)</f>
        <v>4</v>
      </c>
      <c r="S35" s="65">
        <f>IF(Q35="d",'RD8'!S35+1,'RD8'!S35)</f>
        <v>2</v>
      </c>
      <c r="T35" s="65">
        <f>IF(OR(Q35="l","ncr"),'RD8'!T35+1,'RD8'!T35)</f>
        <v>3</v>
      </c>
      <c r="U35" s="65">
        <f>IF(Q35="w",'RD8'!U35+2,IF(Q35="d",'RD8'!U35+1,'RD8'!U35))</f>
        <v>10</v>
      </c>
      <c r="V35" s="65">
        <f>O35+'RD8'!V35</f>
        <v>1209</v>
      </c>
      <c r="W35" s="31">
        <v>2</v>
      </c>
      <c r="X35" s="1"/>
      <c r="Y35" s="1"/>
      <c r="Z35" s="1"/>
      <c r="AA35" t="s">
        <v>102</v>
      </c>
      <c r="AC35">
        <f>SUM(D32)</f>
        <v>0</v>
      </c>
      <c r="AD35" s="36"/>
      <c r="AE35" s="37"/>
      <c r="AF35" s="36"/>
      <c r="AH35" s="1"/>
      <c r="AI35" s="11"/>
      <c r="AJ35" s="7"/>
      <c r="AK35" s="1"/>
      <c r="AL35" s="8"/>
      <c r="AM35" s="1"/>
      <c r="AN35" s="8"/>
      <c r="AO35" s="1"/>
      <c r="AP35" s="7"/>
      <c r="AQ35" s="1"/>
      <c r="AR35" s="8"/>
      <c r="AS35" s="1"/>
      <c r="AT35" s="8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</row>
    <row r="36" spans="1:180" ht="15" customHeight="1" x14ac:dyDescent="0.35">
      <c r="A36" s="1"/>
      <c r="B36" s="63">
        <v>2</v>
      </c>
      <c r="C36" t="s">
        <v>50</v>
      </c>
      <c r="D36" t="s">
        <v>35</v>
      </c>
      <c r="E36" s="65">
        <v>6</v>
      </c>
      <c r="F36" s="65" t="str">
        <f>IF(AND(D36="NCR",D40="NCR"),"V",IF(AND(D36="NCR",D40="BYE"),"V",IF(AND(D36="BYE",D40="NCR"),"V",IF(AND(D36="BYE",D40="BYE"),"V",IF(D36&gt;D40,"W",IF(D36&lt;D40,"L","D"))))))</f>
        <v>W</v>
      </c>
      <c r="G36" s="65">
        <f>IF(F36="w",'RD8'!G36+1,'RD8'!G36)</f>
        <v>7</v>
      </c>
      <c r="H36" s="65">
        <f>IF(F36="d",'RD8'!H36+1,'RD8'!H36)</f>
        <v>1</v>
      </c>
      <c r="I36" s="65">
        <f>IF(OR(F36="l","ncr"),'RD8'!I36+1,'RD8'!I36)</f>
        <v>1</v>
      </c>
      <c r="J36" s="65">
        <f>IF(F36="w",'RD8'!J36+2,IF(F36="d",'RD8'!J36+1,'RD8'!J36))</f>
        <v>15</v>
      </c>
      <c r="K36" s="65">
        <f>D36+'RD8'!K36</f>
        <v>1284</v>
      </c>
      <c r="L36" s="66">
        <v>2</v>
      </c>
      <c r="M36" s="67">
        <v>2</v>
      </c>
      <c r="N36" t="s">
        <v>96</v>
      </c>
      <c r="O36" s="132" t="s">
        <v>49</v>
      </c>
      <c r="P36" s="65">
        <v>6</v>
      </c>
      <c r="Q36" s="65" t="str">
        <f>IF(AND(O36="NCR",O40="NCR"),"V",IF(AND(O36="NCR",O40="BYE"),"V",IF(AND(O36="BYE",O40="NCR"),"V",IF(AND(O36="BYE",O40="BYE"),"V",IF(O36&gt;O40,"W",IF(O36&lt;O40,"L","D"))))))</f>
        <v>D</v>
      </c>
      <c r="R36" s="65">
        <f>IF(Q36="w",'RD8'!R36+1,'RD8'!R36)</f>
        <v>1</v>
      </c>
      <c r="S36" s="65">
        <f>IF(Q36="d",'RD8'!S36+1,'RD8'!S36)</f>
        <v>2</v>
      </c>
      <c r="T36" s="65">
        <f>IF(OR(Q36="l","ncr"),'RD8'!T36+1,'RD8'!T36)</f>
        <v>6</v>
      </c>
      <c r="U36" s="65">
        <f>IF(Q36="w",'RD8'!U36+2,IF(Q36="d",'RD8'!U36+1,'RD8'!U36))</f>
        <v>4</v>
      </c>
      <c r="V36" s="65">
        <f>O36+'RD8'!V36</f>
        <v>1190</v>
      </c>
      <c r="W36" s="31">
        <v>1</v>
      </c>
      <c r="X36" s="1"/>
      <c r="Y36" s="1"/>
      <c r="Z36" s="1"/>
      <c r="AC36" s="151">
        <f>SUM(AC33:AC35)</f>
        <v>0</v>
      </c>
      <c r="AD36" s="36"/>
      <c r="AE36" s="36"/>
      <c r="AF36" s="36"/>
      <c r="AH36" s="1"/>
      <c r="AI36" s="11"/>
      <c r="AJ36" s="7"/>
      <c r="AK36" s="1"/>
      <c r="AL36" s="8"/>
      <c r="AM36" s="1"/>
      <c r="AN36" s="8"/>
      <c r="AO36" s="1"/>
      <c r="AP36" s="7"/>
      <c r="AQ36" s="1"/>
      <c r="AR36" s="8"/>
      <c r="AS36" s="1"/>
      <c r="AT36" s="8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</row>
    <row r="37" spans="1:180" ht="15" customHeight="1" x14ac:dyDescent="0.35">
      <c r="A37" s="1"/>
      <c r="B37" s="63">
        <v>3</v>
      </c>
      <c r="C37" t="s">
        <v>53</v>
      </c>
      <c r="D37" t="s">
        <v>53</v>
      </c>
      <c r="E37" s="65">
        <v>4</v>
      </c>
      <c r="F37" s="65" t="str">
        <f>IF(AND(D37="NCR",D38="NCR"),"V",IF(AND(D37="NCR",D38="BYE"),"V",IF(AND(D37="BYE",D38="NCR"),"V",IF(AND(D37="BYE",D38="BYE"),"V",IF(D37&gt;D38,"W",IF(D37&lt;D38,"L","D"))))))</f>
        <v>W</v>
      </c>
      <c r="G37" s="65">
        <f>IF(F37="w",'RD8'!G37+1,'RD8'!G37)</f>
        <v>6</v>
      </c>
      <c r="H37" s="65">
        <f>IF(F37="d",'RD8'!H37+1,'RD8'!H37)</f>
        <v>0</v>
      </c>
      <c r="I37" s="65">
        <f>IF(OR(F37="l","ncr"),'RD8'!I37+1,'RD8'!I37)</f>
        <v>3</v>
      </c>
      <c r="J37" s="65">
        <f>IF(F37="w",'RD8'!J37+2,IF(F37="d",'RD8'!J37+1,'RD8'!J37))</f>
        <v>12</v>
      </c>
      <c r="K37" s="65">
        <f>D37+'RD8'!K37</f>
        <v>1282</v>
      </c>
      <c r="L37" s="66">
        <v>1</v>
      </c>
      <c r="M37" s="67">
        <v>3</v>
      </c>
      <c r="N37" t="s">
        <v>63</v>
      </c>
      <c r="O37" s="64" t="s">
        <v>49</v>
      </c>
      <c r="P37" s="65">
        <v>4</v>
      </c>
      <c r="Q37" s="65" t="str">
        <f>IF(AND(O37="NCR",O38="NCR"),"V",IF(AND(O37="NCR",O38="BYE"),"V",IF(AND(O37="BYE",O38="NCR"),"V",IF(AND(O37="BYE",O38="BYE"),"V",IF(O37&gt;O38,"W",IF(O37&lt;O38,"L","D"))))))</f>
        <v>D</v>
      </c>
      <c r="R37" s="65">
        <f>IF(Q37="w",'RD8'!R37+1,'RD8'!R37)</f>
        <v>7</v>
      </c>
      <c r="S37" s="65">
        <f>IF(Q37="d",'RD8'!S37+1,'RD8'!S37)</f>
        <v>2</v>
      </c>
      <c r="T37" s="65">
        <f>IF(OR(Q37="l","ncr"),'RD8'!T37+1,'RD8'!T37)</f>
        <v>0</v>
      </c>
      <c r="U37" s="65">
        <f>IF(Q37="w",'RD8'!U37+2,IF(Q37="d",'RD8'!U37+1,'RD8'!U37))</f>
        <v>16</v>
      </c>
      <c r="V37" s="65">
        <f>O37+'RD8'!V37</f>
        <v>1297</v>
      </c>
      <c r="W37" s="31">
        <v>5</v>
      </c>
      <c r="X37" s="1"/>
      <c r="Y37" s="1"/>
      <c r="Z37" s="1"/>
      <c r="AA37" s="151" t="s">
        <v>28</v>
      </c>
      <c r="AD37" s="34"/>
      <c r="AE37" s="34"/>
      <c r="AF37" s="34"/>
      <c r="AH37" s="1"/>
      <c r="AI37" s="11"/>
      <c r="AJ37" s="7"/>
      <c r="AK37" s="1"/>
      <c r="AL37" s="8"/>
      <c r="AM37" s="1"/>
      <c r="AN37" s="8"/>
      <c r="AO37" s="1"/>
      <c r="AP37" s="7"/>
      <c r="AQ37" s="1"/>
      <c r="AR37" s="8"/>
      <c r="AS37" s="1"/>
      <c r="AT37" s="8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</row>
    <row r="38" spans="1:180" ht="15" customHeight="1" x14ac:dyDescent="0.35">
      <c r="A38" s="1"/>
      <c r="B38" s="63">
        <v>4</v>
      </c>
      <c r="C38" t="s">
        <v>62</v>
      </c>
      <c r="D38" t="s">
        <v>61</v>
      </c>
      <c r="E38" s="65">
        <v>3</v>
      </c>
      <c r="F38" s="65" t="str">
        <f>IF(AND(D38="NCR",D37="NCR"),"V",IF(AND(D38="NCR",D37="BYE"),"V",IF(AND(D38="BYE",D37="NCR"),"V",IF(AND(D38="BYE",D37="BYE"),"V",IF(D38&gt;D37,"W",IF(D38&lt;D37,"L","D"))))))</f>
        <v>L</v>
      </c>
      <c r="G38" s="65">
        <f>IF(F38="w",'RD8'!G38+1,'RD8'!G38)</f>
        <v>1</v>
      </c>
      <c r="H38" s="65">
        <f>IF(F38="d",'RD8'!H38+1,'RD8'!H38)</f>
        <v>1</v>
      </c>
      <c r="I38" s="65">
        <f>IF(OR(F38="l","ncr"),'RD8'!I38+1,'RD8'!I38)</f>
        <v>7</v>
      </c>
      <c r="J38" s="65">
        <f>IF(F38="w",'RD8'!J38+2,IF(F38="d",'RD8'!J38+1,'RD8'!J38))</f>
        <v>3</v>
      </c>
      <c r="K38" s="65">
        <f>D38+'RD8'!K38</f>
        <v>1229</v>
      </c>
      <c r="L38" s="66">
        <v>6</v>
      </c>
      <c r="M38" s="67">
        <v>4</v>
      </c>
      <c r="N38" t="s">
        <v>119</v>
      </c>
      <c r="O38" s="64" t="s">
        <v>49</v>
      </c>
      <c r="P38" s="65">
        <v>3</v>
      </c>
      <c r="Q38" s="65" t="str">
        <f>IF(AND(O38="NCR",O37="NCR"),"V",IF(AND(O38="NCR",O37="BYE"),"V",IF(AND(O38="BYE",O37="NCR"),"V",IF(AND(O38="BYE",O37="BYE"),"V",IF(O38&gt;O37,"W",IF(O38&lt;O37,"L","D"))))))</f>
        <v>D</v>
      </c>
      <c r="R38" s="65">
        <f>IF(Q38="w",'RD8'!R38+1,'RD8'!R38)</f>
        <v>4</v>
      </c>
      <c r="S38" s="65">
        <f>IF(Q38="d",'RD8'!S38+1,'RD8'!S38)</f>
        <v>1</v>
      </c>
      <c r="T38" s="65">
        <f>IF(OR(Q38="l","ncr"),'RD8'!T38+1,'RD8'!T38)</f>
        <v>4</v>
      </c>
      <c r="U38" s="65">
        <f>IF(Q38="w",'RD8'!U38+2,IF(Q38="d",'RD8'!U38+1,'RD8'!U38))</f>
        <v>9</v>
      </c>
      <c r="V38" s="65">
        <f>O38+'RD8'!V38</f>
        <v>1262</v>
      </c>
      <c r="W38" s="31">
        <v>6</v>
      </c>
      <c r="X38" s="1"/>
      <c r="Y38" s="1"/>
      <c r="Z38" s="1"/>
      <c r="AA38" t="s">
        <v>21</v>
      </c>
      <c r="AC38">
        <f>SUM(D16)</f>
        <v>0</v>
      </c>
      <c r="AD38" s="45"/>
      <c r="AE38" s="41"/>
      <c r="AF38" s="45" t="str">
        <f>D17</f>
        <v xml:space="preserve"> </v>
      </c>
      <c r="AH38" s="1"/>
      <c r="AI38" s="11"/>
      <c r="AJ38" s="7"/>
      <c r="AK38" s="1"/>
      <c r="AL38" s="8"/>
      <c r="AM38" s="1"/>
      <c r="AN38" s="8"/>
      <c r="AO38" s="1"/>
      <c r="AP38" s="7"/>
      <c r="AQ38" s="1"/>
      <c r="AR38" s="8"/>
      <c r="AS38" s="1"/>
      <c r="AT38" s="8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</row>
    <row r="39" spans="1:180" ht="15" customHeight="1" x14ac:dyDescent="0.35">
      <c r="A39" s="1"/>
      <c r="B39" s="63">
        <v>5</v>
      </c>
      <c r="C39" t="s">
        <v>63</v>
      </c>
      <c r="D39" t="s">
        <v>57</v>
      </c>
      <c r="E39" s="65">
        <v>1</v>
      </c>
      <c r="F39" s="65" t="str">
        <f>IF(AND(D39="NCR",D35="NCR"),"V",IF(AND(D39="NCR",D35="BYE"),"V",IF(AND(D39="BYE",D35="NCR"),"V",IF(AND(D39="BYE",D35="BYE"),"V",IF(D39&gt;D35,"W",IF(D39&lt;D35,"L","D"))))))</f>
        <v>W</v>
      </c>
      <c r="G39" s="65">
        <f>IF(F39="w",'RD8'!G39+1,'RD8'!G39)</f>
        <v>3</v>
      </c>
      <c r="H39" s="65">
        <f>IF(F39="d",'RD8'!H39+1,'RD8'!H39)</f>
        <v>3</v>
      </c>
      <c r="I39" s="65">
        <f>IF(OR(F39="l","ncr"),'RD8'!I39+1,'RD8'!I39)</f>
        <v>3</v>
      </c>
      <c r="J39" s="65">
        <f>IF(F39="w",'RD8'!J39+2,IF(F39="d",'RD8'!J39+1,'RD8'!J39))</f>
        <v>9</v>
      </c>
      <c r="K39" s="65">
        <f>D39+'RD8'!K39</f>
        <v>1139</v>
      </c>
      <c r="L39" s="66">
        <v>4</v>
      </c>
      <c r="M39" s="67">
        <v>5</v>
      </c>
      <c r="N39" t="s">
        <v>120</v>
      </c>
      <c r="O39" s="64" t="s">
        <v>49</v>
      </c>
      <c r="P39" s="65">
        <v>1</v>
      </c>
      <c r="Q39" s="65" t="str">
        <f>IF(AND(O39="NCR",O35="NCR"),"V",IF(AND(O39="NCR",O35="BYE"),"V",IF(AND(O39="BYE",O35="NCR"),"V",IF(AND(O39="BYE",O35="BYE"),"V",IF(O39&gt;O35,"W",IF(O39&lt;O35,"L","D"))))))</f>
        <v>D</v>
      </c>
      <c r="R39" s="65">
        <f>IF(Q39="w",'RD8'!R39+1,'RD8'!R39)</f>
        <v>2</v>
      </c>
      <c r="S39" s="65">
        <f>IF(Q39="d",'RD8'!S39+1,'RD8'!S39)</f>
        <v>2</v>
      </c>
      <c r="T39" s="65">
        <f>IF(OR(Q39="l","ncr"),'RD8'!T39+1,'RD8'!T39)</f>
        <v>5</v>
      </c>
      <c r="U39" s="65">
        <f>IF(Q39="w",'RD8'!U39+2,IF(Q39="d",'RD8'!U39+1,'RD8'!U39))</f>
        <v>6</v>
      </c>
      <c r="V39" s="65">
        <f>O39+'RD8'!V39</f>
        <v>1032</v>
      </c>
      <c r="W39" s="31">
        <v>4</v>
      </c>
      <c r="X39" s="1"/>
      <c r="Y39" s="1"/>
      <c r="Z39" s="1"/>
      <c r="AA39" t="s">
        <v>32</v>
      </c>
      <c r="AC39">
        <f>SUM(O32)</f>
        <v>0</v>
      </c>
      <c r="AD39" s="45"/>
      <c r="AE39" s="41"/>
      <c r="AF39" s="45" t="str">
        <f>O33</f>
        <v xml:space="preserve"> </v>
      </c>
      <c r="AH39" s="1"/>
      <c r="AI39" s="11"/>
      <c r="AJ39" s="7"/>
      <c r="AK39" s="1"/>
      <c r="AL39" s="8"/>
      <c r="AM39" s="1"/>
      <c r="AN39" s="8"/>
      <c r="AO39" s="1"/>
      <c r="AP39" s="7"/>
      <c r="AQ39" s="1"/>
      <c r="AR39" s="8"/>
      <c r="AS39" s="1"/>
      <c r="AT39" s="8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</row>
    <row r="40" spans="1:180" ht="15" customHeight="1" x14ac:dyDescent="0.35">
      <c r="A40" s="1"/>
      <c r="B40" s="70">
        <v>6</v>
      </c>
      <c r="C40" t="s">
        <v>36</v>
      </c>
      <c r="D40" t="s">
        <v>62</v>
      </c>
      <c r="E40" s="72">
        <v>2</v>
      </c>
      <c r="F40" s="72" t="str">
        <f>IF(AND(D40="NCR",D36="NCR"),"V",IF(AND(D40="NCR",D36="BYE"),"V",IF(AND(D40="BYE",D36="NCR"),"V",IF(AND(D40="BYE",D36="BYE"),"V",IF(D40&gt;D36,"W",IF(D40&lt;D36,"L","D"))))))</f>
        <v>L</v>
      </c>
      <c r="G40" s="72">
        <f>IF(F40="w",'RD8'!G40+1,'RD8'!G40)</f>
        <v>5</v>
      </c>
      <c r="H40" s="72">
        <f>IF(F40="d",'RD8'!H40+1,'RD8'!H40)</f>
        <v>0</v>
      </c>
      <c r="I40" s="72">
        <v>6</v>
      </c>
      <c r="J40" s="72">
        <f>IF(F40="w",'RD8'!J40+2,IF(F40="d",'RD8'!J40+1,'RD8'!J40))</f>
        <v>10</v>
      </c>
      <c r="K40" s="72">
        <f>D40+'RD8'!K40</f>
        <v>1268</v>
      </c>
      <c r="L40" s="73">
        <v>5</v>
      </c>
      <c r="M40" s="74">
        <v>6</v>
      </c>
      <c r="N40" t="s">
        <v>108</v>
      </c>
      <c r="O40" s="71" t="s">
        <v>49</v>
      </c>
      <c r="P40" s="72">
        <v>2</v>
      </c>
      <c r="Q40" s="72" t="str">
        <f>IF(AND(O40="NCR",O36="NCR"),"V",IF(AND(O40="NCR",O36="BYE"),"V",IF(AND(O40="BYE",O36="NCR"),"V",IF(AND(O40="BYE",O36="BYE"),"V",IF(O40&gt;O36,"W",IF(O40&lt;O36,"L","D"))))))</f>
        <v>D</v>
      </c>
      <c r="R40" s="72">
        <f>IF(Q40="w",'RD8'!R40+1,'RD8'!R40)</f>
        <v>4</v>
      </c>
      <c r="S40" s="72">
        <f>IF(Q40="d",'RD8'!S40+1,'RD8'!S40)</f>
        <v>1</v>
      </c>
      <c r="T40" s="72">
        <f>IF(OR(Q40="l","ncr"),'RD8'!T40+1,'RD8'!T40)</f>
        <v>4</v>
      </c>
      <c r="U40" s="72">
        <f>IF(Q40="w",'RD8'!U40+2,IF(Q40="d",'RD8'!U40+1,'RD8'!U40))</f>
        <v>9</v>
      </c>
      <c r="V40" s="72">
        <f>O40+'RD8'!V40</f>
        <v>1187</v>
      </c>
      <c r="W40" s="33">
        <v>3</v>
      </c>
      <c r="X40" s="1"/>
      <c r="Y40" s="1"/>
      <c r="Z40" s="1"/>
      <c r="AA40" t="s">
        <v>35</v>
      </c>
      <c r="AC40">
        <f>SUM(D36)</f>
        <v>0</v>
      </c>
      <c r="AD40" s="45"/>
      <c r="AE40" s="41"/>
      <c r="AF40" s="45" t="str">
        <f>D50</f>
        <v xml:space="preserve"> </v>
      </c>
      <c r="AH40" s="1"/>
      <c r="AI40" s="11"/>
      <c r="AJ40" s="7"/>
      <c r="AK40" s="1"/>
      <c r="AL40" s="8"/>
      <c r="AM40" s="1"/>
      <c r="AN40" s="8"/>
      <c r="AO40" s="1"/>
      <c r="AP40" s="7"/>
      <c r="AQ40" s="1"/>
      <c r="AR40" s="8"/>
      <c r="AS40" s="1"/>
      <c r="AT40" s="8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</row>
    <row r="41" spans="1:180" ht="15" customHeight="1" x14ac:dyDescent="0.35">
      <c r="A41" s="1"/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98"/>
      <c r="M41" s="75"/>
      <c r="N41" s="3"/>
      <c r="O41" s="75"/>
      <c r="P41" s="75"/>
      <c r="Q41" s="75"/>
      <c r="R41" s="75"/>
      <c r="S41" s="75"/>
      <c r="T41" s="75"/>
      <c r="U41" s="75"/>
      <c r="V41" s="75"/>
      <c r="W41" s="41"/>
      <c r="X41" s="1"/>
      <c r="Y41" s="1"/>
      <c r="Z41" s="1"/>
      <c r="AC41" s="151">
        <f>SUM(AC38:AC40)</f>
        <v>0</v>
      </c>
      <c r="AD41" s="36"/>
      <c r="AE41" s="36"/>
      <c r="AF41" s="36"/>
      <c r="AH41" s="1"/>
      <c r="AI41" s="11"/>
      <c r="AJ41" s="7"/>
      <c r="AK41" s="1"/>
      <c r="AL41" s="8"/>
      <c r="AM41" s="1"/>
      <c r="AN41" s="8"/>
      <c r="AO41" s="1"/>
      <c r="AP41" s="7"/>
      <c r="AQ41" s="1"/>
      <c r="AR41" s="8"/>
      <c r="AS41" s="1"/>
      <c r="AT41" s="8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</row>
    <row r="42" spans="1:180" ht="15" customHeight="1" x14ac:dyDescent="0.35">
      <c r="A42" s="1"/>
      <c r="B42" s="75"/>
      <c r="C42" s="95"/>
      <c r="D42" s="75"/>
      <c r="E42" s="75"/>
      <c r="F42" s="75"/>
      <c r="G42" s="75"/>
      <c r="H42" s="75"/>
      <c r="I42" s="75"/>
      <c r="J42" s="75"/>
      <c r="K42" s="75"/>
      <c r="L42" s="98"/>
      <c r="M42" s="75"/>
      <c r="N42" s="3"/>
      <c r="O42" s="75"/>
      <c r="P42" s="75"/>
      <c r="Q42" s="75"/>
      <c r="R42" s="75"/>
      <c r="S42" s="75"/>
      <c r="T42" s="75"/>
      <c r="U42" s="75"/>
      <c r="V42" s="75"/>
      <c r="W42" s="41"/>
      <c r="Y42" s="1"/>
      <c r="Z42" s="1"/>
      <c r="AA42" s="151" t="s">
        <v>142</v>
      </c>
      <c r="AD42" s="36"/>
      <c r="AE42" s="36"/>
      <c r="AF42" s="36"/>
      <c r="AH42" s="1"/>
      <c r="AI42" s="11"/>
      <c r="AJ42" s="7"/>
      <c r="AK42" s="1"/>
      <c r="AL42" s="8"/>
      <c r="AM42" s="1"/>
      <c r="AN42" s="8"/>
      <c r="AO42" s="1"/>
      <c r="AP42" s="7"/>
      <c r="AQ42" s="1"/>
      <c r="AR42" s="8"/>
      <c r="AS42" s="1"/>
      <c r="AT42" s="8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</row>
    <row r="43" spans="1:180" ht="15" customHeight="1" x14ac:dyDescent="0.35">
      <c r="A43" s="1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98"/>
      <c r="M43" s="75"/>
      <c r="N43" s="113"/>
      <c r="O43" s="75"/>
      <c r="P43" s="75"/>
      <c r="Q43" s="75"/>
      <c r="R43" s="75"/>
      <c r="S43" s="75"/>
      <c r="T43" s="75"/>
      <c r="U43" s="75"/>
      <c r="V43" s="75"/>
      <c r="W43" s="41"/>
      <c r="Y43" s="1"/>
      <c r="Z43" s="1"/>
      <c r="AA43" t="s">
        <v>34</v>
      </c>
      <c r="AC43">
        <f>SUM(D29)</f>
        <v>0</v>
      </c>
      <c r="AD43" s="36"/>
      <c r="AE43" s="37"/>
      <c r="AF43" s="36"/>
      <c r="AH43" s="1"/>
      <c r="AI43" s="11"/>
      <c r="AJ43" s="7"/>
      <c r="AK43" s="1"/>
      <c r="AL43" s="8"/>
      <c r="AM43" s="1"/>
      <c r="AN43" s="8"/>
      <c r="AO43" s="1"/>
      <c r="AP43" s="7"/>
      <c r="AQ43" s="1"/>
      <c r="AR43" s="8"/>
      <c r="AS43" s="1"/>
      <c r="AT43" s="8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</row>
    <row r="44" spans="1:180" ht="15" customHeight="1" x14ac:dyDescent="0.35">
      <c r="A44" s="1"/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98"/>
      <c r="M44" s="75"/>
      <c r="N44" s="3"/>
      <c r="O44" s="75"/>
      <c r="P44" s="75"/>
      <c r="Q44" s="75"/>
      <c r="R44" s="75"/>
      <c r="S44" s="75"/>
      <c r="T44" s="75"/>
      <c r="U44" s="75"/>
      <c r="V44" s="75"/>
      <c r="W44" s="41"/>
      <c r="Y44" s="1"/>
      <c r="Z44" s="1"/>
      <c r="AA44" t="s">
        <v>136</v>
      </c>
      <c r="AC44">
        <f>SUM(D30)</f>
        <v>0</v>
      </c>
      <c r="AD44" s="36"/>
      <c r="AE44" s="37"/>
      <c r="AF44" s="36"/>
      <c r="AH44" s="1"/>
      <c r="AI44" s="11"/>
      <c r="AJ44" s="7"/>
      <c r="AK44" s="1"/>
      <c r="AL44" s="8"/>
      <c r="AM44" s="7"/>
      <c r="AN44" s="8"/>
      <c r="AO44" s="5"/>
      <c r="AP44" s="7"/>
      <c r="AQ44" s="1"/>
      <c r="AR44" s="8"/>
      <c r="AS44" s="1"/>
      <c r="AT44" s="8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</row>
    <row r="45" spans="1:180" ht="15" customHeight="1" x14ac:dyDescent="0.35">
      <c r="A45" s="1"/>
      <c r="B45" s="58"/>
      <c r="C45" s="59" t="s">
        <v>58</v>
      </c>
      <c r="D45" s="60" t="s">
        <v>4</v>
      </c>
      <c r="E45" s="60" t="s">
        <v>5</v>
      </c>
      <c r="F45" s="60" t="s">
        <v>6</v>
      </c>
      <c r="G45" s="60" t="s">
        <v>7</v>
      </c>
      <c r="H45" s="60" t="s">
        <v>8</v>
      </c>
      <c r="I45" s="60" t="s">
        <v>9</v>
      </c>
      <c r="J45" s="60" t="s">
        <v>10</v>
      </c>
      <c r="K45" s="60" t="s">
        <v>11</v>
      </c>
      <c r="L45" s="61" t="s">
        <v>12</v>
      </c>
      <c r="M45" s="62"/>
      <c r="N45" s="77" t="s">
        <v>59</v>
      </c>
      <c r="O45" s="60" t="s">
        <v>4</v>
      </c>
      <c r="P45" s="60" t="s">
        <v>5</v>
      </c>
      <c r="Q45" s="60" t="s">
        <v>6</v>
      </c>
      <c r="R45" s="60" t="s">
        <v>7</v>
      </c>
      <c r="S45" s="60" t="str">
        <f>IF(Q45="d",'RD1'!S45+1,'RD1'!S45)</f>
        <v>D</v>
      </c>
      <c r="T45" s="60" t="s">
        <v>9</v>
      </c>
      <c r="U45" s="60" t="s">
        <v>10</v>
      </c>
      <c r="V45" s="60" t="s">
        <v>11</v>
      </c>
      <c r="W45" s="15" t="s">
        <v>12</v>
      </c>
      <c r="Y45" s="147"/>
      <c r="Z45" s="36"/>
      <c r="AA45" t="s">
        <v>116</v>
      </c>
      <c r="AC45">
        <f>SUM(O28)</f>
        <v>0</v>
      </c>
      <c r="AD45" s="36"/>
      <c r="AE45" s="37"/>
      <c r="AF45" s="36"/>
      <c r="AH45" s="1"/>
      <c r="AI45" s="11"/>
      <c r="AJ45" s="7"/>
      <c r="AK45" s="1"/>
      <c r="AL45" s="8"/>
      <c r="AM45" s="1"/>
      <c r="AN45" s="8"/>
      <c r="AO45" s="1"/>
      <c r="AP45" s="7"/>
      <c r="AQ45" s="1"/>
      <c r="AR45" s="8"/>
      <c r="AS45" s="1"/>
      <c r="AT45" s="8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</row>
    <row r="46" spans="1:180" ht="15" customHeight="1" x14ac:dyDescent="0.35">
      <c r="A46" s="1"/>
      <c r="B46" s="63">
        <v>1</v>
      </c>
      <c r="C46" t="s">
        <v>50</v>
      </c>
      <c r="D46" s="64" t="s">
        <v>49</v>
      </c>
      <c r="E46" s="65">
        <v>5</v>
      </c>
      <c r="F46" s="65" t="str">
        <f>IF(AND(D46="NCR",D50="NCR"),"V",IF(AND(D46="NCR",D50="BYE"),"V",IF(AND(D46="BYE",D50="NCR"),"V",IF(AND(D46="BYE",D50="BYE"),"V",IF(D46&gt;D50,"W",IF(D46&lt;D50,"L","D"))))))</f>
        <v>D</v>
      </c>
      <c r="G46" s="65">
        <f>IF(F46="w",'RD8'!G46+1,'RD8'!G46)</f>
        <v>8</v>
      </c>
      <c r="H46" s="65">
        <f>IF(F46="d",'RD8'!H46+1,'RD8'!H46)</f>
        <v>1</v>
      </c>
      <c r="I46" s="65">
        <f>IF(OR(F46="l","ncr"),'RD8'!I46+1,'RD8'!I46)</f>
        <v>0</v>
      </c>
      <c r="J46" s="65">
        <f>IF(F46="w",'RD8'!J46+2,IF(F46="d",'RD8'!J46+1,'RD8'!J46))</f>
        <v>17</v>
      </c>
      <c r="K46" s="65">
        <f>D46+'RD8'!K46</f>
        <v>1278</v>
      </c>
      <c r="L46" s="66">
        <v>5</v>
      </c>
      <c r="M46" s="67">
        <v>1</v>
      </c>
      <c r="N46" t="s">
        <v>133</v>
      </c>
      <c r="O46" s="132" t="s">
        <v>49</v>
      </c>
      <c r="P46" s="65">
        <v>5</v>
      </c>
      <c r="Q46" s="65" t="str">
        <f>IF(AND(O46="NCR",O50="NCR"),"V",IF(AND(O46="NCR",O50="BYE"),"V",IF(AND(O46="BYE",O50="NCR"),"V",IF(AND(O46="BYE",O50="BYE"),"V",IF(O46&gt;O50,"W",IF(O46&lt;O50,"L","D"))))))</f>
        <v>D</v>
      </c>
      <c r="R46" s="65">
        <f>IF(Q46="w",'RD8'!R46+1,'RD8'!R46)</f>
        <v>2</v>
      </c>
      <c r="S46" s="65">
        <f>IF(Q46="d",'RD8'!S46+1,'RD8'!S46)</f>
        <v>1</v>
      </c>
      <c r="T46" s="65">
        <f>IF(OR(Q46="l","ncr"),'RD8'!T46+1,'RD8'!T46)</f>
        <v>6</v>
      </c>
      <c r="U46" s="65">
        <f>IF(Q46="w",'RD8'!U46+2,IF(Q46="d",'RD8'!U46+1,'RD8'!U46))</f>
        <v>5</v>
      </c>
      <c r="V46" s="65">
        <f>O46+'RD8'!V46</f>
        <v>838</v>
      </c>
      <c r="W46" s="31">
        <v>1</v>
      </c>
      <c r="Y46" s="1"/>
      <c r="Z46" s="39"/>
      <c r="AC46" s="151">
        <f>SUM(AC43:AC45)</f>
        <v>0</v>
      </c>
      <c r="AD46" s="36"/>
      <c r="AE46" s="36"/>
      <c r="AF46" s="36"/>
      <c r="AH46" s="1"/>
      <c r="AI46" s="11"/>
      <c r="AJ46" s="7"/>
      <c r="AK46" s="1"/>
      <c r="AL46" s="8"/>
      <c r="AM46" s="1"/>
      <c r="AN46" s="8"/>
      <c r="AO46" s="1"/>
      <c r="AP46" s="7"/>
      <c r="AQ46" s="1"/>
      <c r="AR46" s="8"/>
      <c r="AS46" s="1"/>
      <c r="AT46" s="8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</row>
    <row r="47" spans="1:180" ht="15" customHeight="1" x14ac:dyDescent="0.35">
      <c r="A47" s="1"/>
      <c r="B47" s="63">
        <v>2</v>
      </c>
      <c r="C47" t="s">
        <v>128</v>
      </c>
      <c r="D47" s="64" t="s">
        <v>49</v>
      </c>
      <c r="E47" s="65">
        <v>6</v>
      </c>
      <c r="F47" s="65" t="str">
        <f>IF(AND(D47="NCR",D51="NCR"),"V",IF(AND(D47="NCR",D51="BYE"),"V",IF(AND(D47="BYE",D51="NCR"),"V",IF(AND(D47="BYE",D51="BYE"),"V",IF(D47&gt;D51,"W",IF(D47&lt;D51,"L","D"))))))</f>
        <v>D</v>
      </c>
      <c r="G47" s="65">
        <f>IF(F47="w",'RD8'!G47+1,'RD8'!G47)</f>
        <v>4</v>
      </c>
      <c r="H47" s="65">
        <f>IF(F47="d",'RD8'!H47+1,'RD8'!H47)</f>
        <v>1</v>
      </c>
      <c r="I47" s="65">
        <f>IF(OR(F47="l","ncr"),'RD8'!I47+1,'RD8'!I47)</f>
        <v>4</v>
      </c>
      <c r="J47" s="65">
        <f>IF(F47="w",'RD8'!J47+2,IF(F47="d",'RD8'!J47+1,'RD8'!J47))</f>
        <v>9</v>
      </c>
      <c r="K47" s="65">
        <f>D47+'RD8'!K47</f>
        <v>1233</v>
      </c>
      <c r="L47" s="66">
        <v>2</v>
      </c>
      <c r="M47" s="67">
        <v>2</v>
      </c>
      <c r="N47" t="s">
        <v>134</v>
      </c>
      <c r="O47" s="64" t="s">
        <v>49</v>
      </c>
      <c r="P47" s="65">
        <v>6</v>
      </c>
      <c r="Q47" s="65" t="str">
        <f>IF(AND(O47="NCR",O51="NCR"),"V",IF(AND(O47="NCR",O51="BYE"),"V",IF(AND(O47="BYE",O51="NCR"),"V",IF(AND(O47="BYE",O51="BYE"),"V",IF(O47&gt;O51,"W",IF(O47&lt;O51,"L","D"))))))</f>
        <v>D</v>
      </c>
      <c r="R47" s="65">
        <f>IF(Q47="w",'RD8'!R47+1,'RD8'!R47)</f>
        <v>8</v>
      </c>
      <c r="S47" s="65">
        <f>IF(Q47="d",'RD8'!S47+1,'RD8'!S47)</f>
        <v>1</v>
      </c>
      <c r="T47" s="65">
        <f>IF(OR(Q47="l","ncr"),'RD8'!T47+1,'RD8'!T47)</f>
        <v>0</v>
      </c>
      <c r="U47" s="65">
        <f>IF(Q47="w",'RD8'!U47+2,IF(Q47="d",'RD8'!U47+1,'RD8'!U47))</f>
        <v>17</v>
      </c>
      <c r="V47" s="65">
        <f>O47+'RD8'!V47</f>
        <v>1283</v>
      </c>
      <c r="W47" s="31">
        <v>3</v>
      </c>
      <c r="Y47" s="1"/>
      <c r="Z47" s="39"/>
      <c r="AA47" s="151" t="s">
        <v>143</v>
      </c>
      <c r="AD47" s="34"/>
      <c r="AE47" s="34"/>
      <c r="AF47" s="34"/>
      <c r="AH47" s="1"/>
      <c r="AI47" s="11"/>
      <c r="AJ47" s="7"/>
      <c r="AK47" s="1"/>
      <c r="AL47" s="8"/>
      <c r="AM47" s="1"/>
      <c r="AN47" s="8"/>
      <c r="AO47" s="1"/>
      <c r="AP47" s="7"/>
      <c r="AQ47" s="1"/>
      <c r="AR47" s="8"/>
      <c r="AS47" s="7"/>
      <c r="AT47" s="8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</row>
    <row r="48" spans="1:180" ht="15" customHeight="1" x14ac:dyDescent="0.35">
      <c r="A48" s="1"/>
      <c r="B48" s="63">
        <v>3</v>
      </c>
      <c r="C48" t="s">
        <v>129</v>
      </c>
      <c r="D48" s="64" t="s">
        <v>49</v>
      </c>
      <c r="E48" s="65">
        <v>4</v>
      </c>
      <c r="F48" s="65" t="str">
        <f>IF(AND(D48="NCR",D49="NCR"),"V",IF(AND(D48="NCR",D49="BYE"),"V",IF(AND(D48="BYE",D49="NCR"),"V",IF(AND(D48="BYE",D49="BYE"),"V",IF(D48&gt;D49,"W",IF(D48&lt;D49,"L","D"))))))</f>
        <v>D</v>
      </c>
      <c r="G48" s="65">
        <f>IF(F48="w",'RD8'!G48+1,'RD8'!G48)</f>
        <v>0</v>
      </c>
      <c r="H48" s="65">
        <f>IF(F48="d",'RD8'!H48+1,'RD8'!H48)</f>
        <v>1</v>
      </c>
      <c r="I48" s="65">
        <f>IF(OR(F48="l","ncr"),'RD8'!I48+1,'RD8'!I48)</f>
        <v>8</v>
      </c>
      <c r="J48" s="65">
        <f>IF(F48="w",'RD8'!J48+2,IF(F48="d",'RD8'!J48+1,'RD8'!J48))</f>
        <v>1</v>
      </c>
      <c r="K48" s="65">
        <f>D48+'RD8'!K48</f>
        <v>847</v>
      </c>
      <c r="L48" s="66">
        <v>1</v>
      </c>
      <c r="M48" s="67">
        <v>3</v>
      </c>
      <c r="N48" t="s">
        <v>135</v>
      </c>
      <c r="O48" s="64" t="s">
        <v>49</v>
      </c>
      <c r="P48" s="65">
        <v>4</v>
      </c>
      <c r="Q48" s="65" t="str">
        <f>IF(AND(O48="NCR",O49="NCR"),"V",IF(AND(O48="NCR",O49="BYE"),"V",IF(AND(O48="BYE",O49="NCR"),"V",IF(AND(O48="BYE",O49="BYE"),"V",IF(O48&gt;O49,"W",IF(O48&lt;O49,"L","D"))))))</f>
        <v>D</v>
      </c>
      <c r="R48" s="65">
        <f>IF(Q48="w",'RD8'!R48+1,'RD8'!R48)</f>
        <v>6</v>
      </c>
      <c r="S48" s="65">
        <f>IF(Q48="d",'RD8'!S48+1,'RD8'!S48)</f>
        <v>1</v>
      </c>
      <c r="T48" s="65">
        <f>IF(OR(Q48="l","ncr"),'RD8'!T48+1,'RD8'!T48)</f>
        <v>2</v>
      </c>
      <c r="U48" s="65">
        <f>IF(Q48="w",'RD8'!U48+2,IF(Q48="d",'RD8'!U48+1,'RD8'!U48))</f>
        <v>13</v>
      </c>
      <c r="V48" s="65">
        <f>O48+'RD8'!V48</f>
        <v>1194</v>
      </c>
      <c r="W48" s="31">
        <v>5</v>
      </c>
      <c r="Y48" s="1"/>
      <c r="Z48" s="34"/>
      <c r="AA48" t="s">
        <v>127</v>
      </c>
      <c r="AC48">
        <f>SUM(D26)</f>
        <v>0</v>
      </c>
      <c r="AD48" s="36"/>
      <c r="AE48" s="37"/>
      <c r="AF48" s="36"/>
      <c r="AH48" s="1"/>
      <c r="AI48" s="11"/>
      <c r="AJ48" s="7"/>
      <c r="AK48" s="1"/>
      <c r="AL48" s="8"/>
      <c r="AM48" s="1"/>
      <c r="AN48" s="8"/>
      <c r="AO48" s="1"/>
      <c r="AP48" s="7"/>
      <c r="AQ48" s="1"/>
      <c r="AR48" s="8"/>
      <c r="AS48" s="1"/>
      <c r="AT48" s="8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</row>
    <row r="49" spans="1:180" ht="15" customHeight="1" x14ac:dyDescent="0.35">
      <c r="A49" s="1"/>
      <c r="B49" s="63">
        <v>4</v>
      </c>
      <c r="C49" t="s">
        <v>130</v>
      </c>
      <c r="D49" s="64" t="s">
        <v>49</v>
      </c>
      <c r="E49" s="65">
        <v>3</v>
      </c>
      <c r="F49" s="65" t="str">
        <f>IF(AND(D49="NCR",D48="NCR"),"V",IF(AND(D49="NCR",D48="BYE"),"V",IF(AND(D49="BYE",D48="NCR"),"V",IF(AND(D49="BYE",D48="BYE"),"V",IF(D49&gt;D48,"W",IF(D49&lt;D48,"L","D"))))))</f>
        <v>D</v>
      </c>
      <c r="G49" s="65">
        <f>IF(F49="w",'RD8'!G49+1,'RD8'!G49)</f>
        <v>2</v>
      </c>
      <c r="H49" s="65">
        <f>IF(F49="d",'RD8'!H49+1,'RD8'!H49)</f>
        <v>1</v>
      </c>
      <c r="I49" s="65">
        <f>IF(OR(F49="l","ncr"),'RD8'!I49+1,'RD8'!I49)</f>
        <v>6</v>
      </c>
      <c r="J49" s="65">
        <f>IF(F49="w",'RD8'!J49+2,IF(F49="d",'RD8'!J49+1,'RD8'!J49))</f>
        <v>5</v>
      </c>
      <c r="K49" s="65">
        <f>D49+'RD8'!K49</f>
        <v>1162</v>
      </c>
      <c r="L49" s="66">
        <v>6</v>
      </c>
      <c r="M49" s="67">
        <v>4</v>
      </c>
      <c r="N49" t="s">
        <v>56</v>
      </c>
      <c r="O49" s="64" t="s">
        <v>49</v>
      </c>
      <c r="P49" s="65">
        <v>3</v>
      </c>
      <c r="Q49" s="65" t="str">
        <f>IF(AND(O49="NCR",O48="NCR"),"V",IF(AND(O49="NCR",O48="BYE"),"V",IF(AND(O49="BYE",O48="NCR"),"V",IF(AND(O49="BYE",O48="BYE"),"V",IF(O49&gt;O48,"W",IF(O49&lt;O48,"L","D"))))))</f>
        <v>D</v>
      </c>
      <c r="R49" s="65">
        <f>IF(Q49="w",'RD8'!R49+1,'RD8'!R49)</f>
        <v>6</v>
      </c>
      <c r="S49" s="65">
        <f>IF(Q49="d",'RD8'!S49+1,'RD8'!S49)</f>
        <v>1</v>
      </c>
      <c r="T49" s="65">
        <f>IF(OR(Q49="l","ncr"),'RD8'!T49+1,'RD8'!T49)</f>
        <v>2</v>
      </c>
      <c r="U49" s="65">
        <f>IF(Q49="w",'RD8'!U49+2,IF(Q49="d",'RD8'!U49+1,'RD8'!U49))</f>
        <v>13</v>
      </c>
      <c r="V49" s="65">
        <f>O49+'RD8'!V49</f>
        <v>869</v>
      </c>
      <c r="W49" s="31">
        <v>2</v>
      </c>
      <c r="Y49" s="1"/>
      <c r="Z49" s="39"/>
      <c r="AA49" t="s">
        <v>106</v>
      </c>
      <c r="AC49">
        <f>SUM(O31)</f>
        <v>0</v>
      </c>
      <c r="AD49" s="36"/>
      <c r="AE49" s="37"/>
      <c r="AF49" s="36"/>
      <c r="AH49" s="1"/>
      <c r="AI49" s="11"/>
      <c r="AJ49" s="7"/>
      <c r="AK49" s="1"/>
      <c r="AL49" s="8"/>
      <c r="AM49" s="1"/>
      <c r="AN49" s="8"/>
      <c r="AO49" s="1"/>
      <c r="AP49" s="7"/>
      <c r="AQ49" s="1"/>
      <c r="AR49" s="8"/>
      <c r="AS49" s="1"/>
      <c r="AT49" s="8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</row>
    <row r="50" spans="1:180" ht="15" customHeight="1" x14ac:dyDescent="0.35">
      <c r="A50" s="1"/>
      <c r="B50" s="63">
        <v>5</v>
      </c>
      <c r="C50" t="s">
        <v>131</v>
      </c>
      <c r="D50" s="64" t="s">
        <v>49</v>
      </c>
      <c r="E50" s="65">
        <v>1</v>
      </c>
      <c r="F50" s="65" t="str">
        <f>IF(AND(D50="NCR",D46="NCR"),"V",IF(AND(D50="NCR",D46="BYE"),"V",IF(AND(D50="BYE",D46="NCR"),"V",IF(AND(D50="BYE",D46="BYE"),"V",IF(D50&gt;D46,"W",IF(D50&lt;D46,"L","D"))))))</f>
        <v>D</v>
      </c>
      <c r="G50" s="65">
        <f>IF(F50="w",'RD8'!G50+1,'RD8'!G50)</f>
        <v>7</v>
      </c>
      <c r="H50" s="65">
        <f>IF(F50="d",'RD8'!H50+1,'RD8'!H50)</f>
        <v>1</v>
      </c>
      <c r="I50" s="65">
        <f>IF(OR(F50="l","ncr"),'RD8'!I50+1,'RD8'!I50)</f>
        <v>1</v>
      </c>
      <c r="J50" s="65">
        <f>IF(F50="w",'RD8'!J50+2,IF(F50="d",'RD8'!J50+1,'RD8'!J50))</f>
        <v>15</v>
      </c>
      <c r="K50" s="65">
        <f>D50+'RD8'!K50</f>
        <v>1307</v>
      </c>
      <c r="L50" s="66">
        <v>4</v>
      </c>
      <c r="M50" s="67">
        <v>5</v>
      </c>
      <c r="N50" t="s">
        <v>68</v>
      </c>
      <c r="O50" s="64" t="s">
        <v>49</v>
      </c>
      <c r="P50" s="65">
        <v>1</v>
      </c>
      <c r="Q50" s="65" t="str">
        <f>IF(AND(O50="NCR",O46="NCR"),"V",IF(AND(O50="NCR",O46="BYE"),"V",IF(AND(O50="BYE",O46="NCR"),"V",IF(AND(O50="BYE",O46="BYE"),"V",IF(O50&gt;O46,"W",IF(O50&lt;O46,"L","D"))))))</f>
        <v>D</v>
      </c>
      <c r="R50" s="65">
        <f>IF(Q50="w",'RD8'!R50+1,'RD8'!R50)</f>
        <v>0</v>
      </c>
      <c r="S50" s="65">
        <f>IF(Q50="d",'RD8'!S50+1,'RD8'!S50)</f>
        <v>2</v>
      </c>
      <c r="T50" s="65">
        <f>IF(OR(Q50="l","ncr"),'RD8'!T50+1,'RD8'!T50)</f>
        <v>7</v>
      </c>
      <c r="U50" s="65">
        <f>IF(Q50="w",'RD8'!U50+2,IF(Q50="d",'RD8'!U50+1,'RD8'!U50))</f>
        <v>2</v>
      </c>
      <c r="V50" s="65">
        <f>O50+'RD8'!V50</f>
        <v>0</v>
      </c>
      <c r="W50" s="31">
        <v>4</v>
      </c>
      <c r="Y50" s="1"/>
      <c r="Z50" s="34"/>
      <c r="AA50" t="s">
        <v>117</v>
      </c>
      <c r="AC50">
        <f>SUM(O33)</f>
        <v>0</v>
      </c>
      <c r="AD50" s="36"/>
      <c r="AE50" s="37"/>
      <c r="AF50" s="36"/>
      <c r="AH50" s="1"/>
      <c r="AI50" s="11"/>
      <c r="AJ50" s="7"/>
      <c r="AK50" s="1"/>
      <c r="AL50" s="8"/>
      <c r="AM50" s="1"/>
      <c r="AN50" s="8"/>
      <c r="AO50" s="1"/>
      <c r="AP50" s="7"/>
      <c r="AQ50" s="1"/>
      <c r="AR50" s="8"/>
      <c r="AS50" s="1"/>
      <c r="AT50" s="8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</row>
    <row r="51" spans="1:180" ht="15" customHeight="1" x14ac:dyDescent="0.35">
      <c r="A51" s="1"/>
      <c r="B51" s="63">
        <v>6</v>
      </c>
      <c r="C51" t="s">
        <v>132</v>
      </c>
      <c r="D51" s="64" t="s">
        <v>49</v>
      </c>
      <c r="E51" s="65">
        <v>2</v>
      </c>
      <c r="F51" s="65" t="str">
        <f>IF(AND(D51="NCR",D47="NCR"),"V",IF(AND(D51="NCR",D47="BYE"),"V",IF(AND(D51="BYE",D47="NCR"),"V",IF(AND(D51="BYE",D47="BYE"),"V",IF(D51&gt;D47,"W",IF(D51&lt;D47,"L","D"))))))</f>
        <v>D</v>
      </c>
      <c r="G51" s="65">
        <f>IF(F51="w",'RD8'!G51+1,'RD8'!G51)</f>
        <v>3</v>
      </c>
      <c r="H51" s="65">
        <f>IF(F51="d",'RD8'!H51+1,'RD8'!H51)</f>
        <v>1</v>
      </c>
      <c r="I51" s="65">
        <f>IF(OR(F51="l","ncr"),'RD8'!I51+1,'RD8'!I51)</f>
        <v>5</v>
      </c>
      <c r="J51" s="65">
        <f>IF(F51="w",'RD8'!J51+2,IF(F51="d",'RD8'!J51+1,'RD8'!J51))</f>
        <v>7</v>
      </c>
      <c r="K51" s="65">
        <f>D51+'RD8'!K51</f>
        <v>1177</v>
      </c>
      <c r="L51" s="66">
        <v>3</v>
      </c>
      <c r="M51" s="67">
        <v>6</v>
      </c>
      <c r="N51" t="s">
        <v>69</v>
      </c>
      <c r="O51" s="64" t="s">
        <v>49</v>
      </c>
      <c r="P51" s="65">
        <v>2</v>
      </c>
      <c r="Q51" s="65" t="str">
        <f>IF(AND(O51="NCR",O47="NCR"),"V",IF(AND(O51="NCR",O47="BYE"),"V",IF(AND(O51="BYE",O47="NCR"),"V",IF(AND(O51="BYE",O47="BYE"),"V",IF(O51&gt;O47,"W",IF(O51&lt;O47,"L","D"))))))</f>
        <v>D</v>
      </c>
      <c r="R51" s="65">
        <f>IF(Q51="w",'RD8'!R51+1,'RD8'!R51)</f>
        <v>0</v>
      </c>
      <c r="S51" s="65">
        <f>IF(Q51="d",'RD8'!S51+1,'RD8'!S51)</f>
        <v>2</v>
      </c>
      <c r="T51" s="65">
        <f>IF(OR(Q51="l","ncr"),'RD8'!T51+1,'RD8'!T51)</f>
        <v>7</v>
      </c>
      <c r="U51" s="65">
        <f>IF(Q51="w",'RD8'!U51+2,IF(Q51="d",'RD8'!U51+1,'RD8'!U51))</f>
        <v>2</v>
      </c>
      <c r="V51" s="65">
        <f>O51+'RD8'!V51</f>
        <v>0</v>
      </c>
      <c r="W51" s="31">
        <v>6</v>
      </c>
      <c r="Y51" s="1"/>
      <c r="Z51" s="34"/>
      <c r="AC51" s="151">
        <f>SUM(AC48:AC50)</f>
        <v>0</v>
      </c>
      <c r="AD51" s="36"/>
      <c r="AE51" s="36"/>
      <c r="AF51" s="36"/>
      <c r="AH51" s="1"/>
      <c r="AI51" s="11"/>
      <c r="AJ51" s="7"/>
      <c r="AK51" s="1"/>
      <c r="AL51" s="8"/>
      <c r="AM51" s="1"/>
      <c r="AN51" s="8"/>
      <c r="AO51" s="1"/>
      <c r="AP51" s="7"/>
      <c r="AQ51" s="1"/>
      <c r="AR51" s="8"/>
      <c r="AS51" s="1"/>
      <c r="AT51" s="8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</row>
    <row r="52" spans="1:180" ht="15" customHeight="1" x14ac:dyDescent="0.35">
      <c r="A52" s="1"/>
      <c r="B52" s="58"/>
      <c r="C52" s="59" t="s">
        <v>65</v>
      </c>
      <c r="D52" s="68" t="s">
        <v>4</v>
      </c>
      <c r="E52" s="60" t="s">
        <v>5</v>
      </c>
      <c r="F52" s="60" t="s">
        <v>6</v>
      </c>
      <c r="G52" s="60" t="s">
        <v>7</v>
      </c>
      <c r="H52" s="60" t="s">
        <v>8</v>
      </c>
      <c r="I52" s="60" t="s">
        <v>9</v>
      </c>
      <c r="J52" s="60" t="s">
        <v>10</v>
      </c>
      <c r="K52" s="60" t="s">
        <v>11</v>
      </c>
      <c r="L52" s="69" t="s">
        <v>12</v>
      </c>
      <c r="M52" s="62"/>
      <c r="N52" s="59" t="s">
        <v>66</v>
      </c>
      <c r="O52" s="68" t="s">
        <v>4</v>
      </c>
      <c r="P52" s="60" t="s">
        <v>5</v>
      </c>
      <c r="Q52" s="60" t="s">
        <v>6</v>
      </c>
      <c r="R52" s="60" t="s">
        <v>7</v>
      </c>
      <c r="S52" s="60" t="s">
        <v>8</v>
      </c>
      <c r="T52" s="60" t="s">
        <v>9</v>
      </c>
      <c r="U52" s="60" t="s">
        <v>10</v>
      </c>
      <c r="V52" s="60" t="s">
        <v>11</v>
      </c>
      <c r="W52" s="32" t="s">
        <v>12</v>
      </c>
      <c r="Y52" s="1"/>
      <c r="Z52" s="34"/>
      <c r="AA52" s="151" t="s">
        <v>144</v>
      </c>
      <c r="AD52" s="36"/>
      <c r="AE52" s="34"/>
      <c r="AF52" s="34"/>
      <c r="AH52" s="1"/>
      <c r="AI52" s="11"/>
      <c r="AJ52" s="7"/>
      <c r="AK52" s="1"/>
      <c r="AL52" s="8"/>
      <c r="AM52" s="1"/>
      <c r="AN52" s="8"/>
      <c r="AO52" s="1"/>
      <c r="AP52" s="7"/>
      <c r="AQ52" s="1"/>
      <c r="AR52" s="8"/>
      <c r="AS52" s="1"/>
      <c r="AT52" s="8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</row>
    <row r="53" spans="1:180" ht="15" customHeight="1" x14ac:dyDescent="0.35">
      <c r="A53" s="1"/>
      <c r="B53" s="63">
        <v>1</v>
      </c>
      <c r="D53" s="64" t="s">
        <v>49</v>
      </c>
      <c r="E53" s="65">
        <v>5</v>
      </c>
      <c r="F53" s="65" t="str">
        <f>IF(AND(D53="NCR",D57="NCR"),"V",IF(AND(D53="NCR",D57="BYE"),"V",IF(AND(D53="BYE",D57="NCR"),"V",IF(AND(D53="BYE",D57="BYE"),"V",IF(D53&gt;D57,"W",IF(D53&lt;D57,"L","D"))))))</f>
        <v>D</v>
      </c>
      <c r="G53" s="65">
        <f>IF(F53="w",'RD8'!G53+1,'RD8'!G53)</f>
        <v>0</v>
      </c>
      <c r="H53" s="65">
        <f>IF(F53="d",'RD8'!H53+1,'RD8'!H53)</f>
        <v>9</v>
      </c>
      <c r="I53" s="65">
        <f>IF(OR(F53="l","ncr"),'RD8'!I53+1,'RD8'!I53)</f>
        <v>0</v>
      </c>
      <c r="J53" s="65">
        <f>IF(F53="w",'RD8'!J53+2,IF(F53="d",'RD8'!J53+1,'RD8'!J53))</f>
        <v>9</v>
      </c>
      <c r="K53" s="65">
        <f>D53+'RD8'!K53</f>
        <v>0</v>
      </c>
      <c r="L53" s="66">
        <v>6</v>
      </c>
      <c r="M53" s="67">
        <v>1</v>
      </c>
      <c r="N53" t="s">
        <v>49</v>
      </c>
      <c r="O53" s="64" t="s">
        <v>49</v>
      </c>
      <c r="P53" s="65">
        <v>5</v>
      </c>
      <c r="Q53" s="65" t="str">
        <f>IF(AND(O53="NCR",O57="NCR"),"V",IF(AND(O53="NCR",O57="BYE"),"V",IF(AND(O53="BYE",O57="NCR"),"V",IF(AND(O53="BYE",O57="BYE"),"V",IF(O53&gt;O57,"W",IF(O53&lt;O57,"L","D"))))))</f>
        <v>D</v>
      </c>
      <c r="R53" s="65">
        <f>IF(Q53="w",'RD8'!R53+1,'RD8'!R53)</f>
        <v>1</v>
      </c>
      <c r="S53" s="65">
        <f>IF(Q53="d",'RD8'!S53+1,'RD8'!S53)</f>
        <v>4</v>
      </c>
      <c r="T53" s="65">
        <f>IF(OR(Q53="l","ncr"),'RD8'!T53+1,'RD8'!T53)</f>
        <v>4</v>
      </c>
      <c r="U53" s="65">
        <f>IF(Q53="w",'RD8'!U53+2,IF(Q53="d",'RD8'!U53+1,'RD8'!U53))</f>
        <v>6</v>
      </c>
      <c r="V53" s="65">
        <f>O53+'RD8'!V53</f>
        <v>0</v>
      </c>
      <c r="W53" s="31">
        <v>6</v>
      </c>
      <c r="Y53" s="1"/>
      <c r="Z53" s="34"/>
      <c r="AA53" t="s">
        <v>137</v>
      </c>
      <c r="AC53">
        <f>SUM(D33)</f>
        <v>0</v>
      </c>
      <c r="AD53" s="36"/>
      <c r="AE53" s="37"/>
      <c r="AF53" s="36"/>
      <c r="AH53" s="1"/>
      <c r="AI53" s="11"/>
      <c r="AJ53" s="7"/>
      <c r="AK53" s="1"/>
      <c r="AL53" s="8"/>
      <c r="AM53" s="1"/>
      <c r="AN53" s="8"/>
      <c r="AO53" s="1"/>
      <c r="AP53" s="7"/>
      <c r="AQ53" s="1"/>
      <c r="AR53" s="8"/>
      <c r="AS53" s="1"/>
      <c r="AT53" s="8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</row>
    <row r="54" spans="1:180" ht="15" customHeight="1" x14ac:dyDescent="0.35">
      <c r="A54" s="1"/>
      <c r="B54" s="63">
        <v>2</v>
      </c>
      <c r="D54" s="64" t="s">
        <v>49</v>
      </c>
      <c r="E54" s="65">
        <v>6</v>
      </c>
      <c r="F54" s="65" t="str">
        <f>IF(AND(D54="NCR",D58="NCR"),"V",IF(AND(D54="NCR",D58="BYE"),"V",IF(AND(D54="BYE",D58="NCR"),"V",IF(AND(D54="BYE",D58="BYE"),"V",IF(D54&gt;D58,"W",IF(D54&lt;D58,"L","D"))))))</f>
        <v>D</v>
      </c>
      <c r="G54" s="65">
        <f>IF(F54="w",'RD8'!G54+1,'RD8'!G54)</f>
        <v>0</v>
      </c>
      <c r="H54" s="65">
        <f>IF(F54="d",'RD8'!H54+1,'RD8'!H54)</f>
        <v>9</v>
      </c>
      <c r="I54" s="65">
        <f>IF(OR(F54="l","ncr"),'RD8'!I54+1,'RD8'!I54)</f>
        <v>0</v>
      </c>
      <c r="J54" s="65">
        <f>IF(F54="w",'RD8'!J54+2,IF(F54="d",'RD8'!J54+1,'RD8'!J54))</f>
        <v>9</v>
      </c>
      <c r="K54" s="65">
        <f>D54+'RD8'!K54</f>
        <v>0</v>
      </c>
      <c r="L54" s="66">
        <v>1</v>
      </c>
      <c r="M54" s="67">
        <v>2</v>
      </c>
      <c r="N54" t="s">
        <v>49</v>
      </c>
      <c r="O54" s="64" t="s">
        <v>49</v>
      </c>
      <c r="P54" s="65">
        <v>6</v>
      </c>
      <c r="Q54" s="65" t="str">
        <f>IF(AND(O54="NCR",O58="NCR"),"V",IF(AND(O54="NCR",O58="BYE"),"V",IF(AND(O54="BYE",O58="NCR"),"V",IF(AND(O54="BYE",O58="BYE"),"V",IF(O54&gt;O58,"W",IF(O54&lt;O58,"L","D"))))))</f>
        <v>D</v>
      </c>
      <c r="R54" s="65">
        <f>IF(Q54="w",'RD8'!R54+1,'RD8'!R54)</f>
        <v>3</v>
      </c>
      <c r="S54" s="65">
        <f>IF(Q54="d",'RD8'!S54+1,'RD8'!S54)</f>
        <v>4</v>
      </c>
      <c r="T54" s="65">
        <f>IF(OR(Q54="l","ncr"),'RD8'!T54+1,'RD8'!T54)</f>
        <v>2</v>
      </c>
      <c r="U54" s="65">
        <f>IF(Q54="w",'RD8'!U54+2,IF(Q54="d",'RD8'!U54+1,'RD8'!U54))</f>
        <v>10</v>
      </c>
      <c r="V54" s="65">
        <f>O54+'RD8'!V54</f>
        <v>0</v>
      </c>
      <c r="W54" s="31">
        <v>2</v>
      </c>
      <c r="X54" s="11"/>
      <c r="Y54" s="1"/>
      <c r="Z54" s="39"/>
      <c r="AA54" t="s">
        <v>118</v>
      </c>
      <c r="AC54">
        <f>SUM(O35)</f>
        <v>0</v>
      </c>
      <c r="AD54" s="36"/>
      <c r="AE54" s="37"/>
      <c r="AF54" s="36"/>
      <c r="AH54" s="1"/>
      <c r="AI54" s="11"/>
      <c r="AJ54" s="7"/>
      <c r="AK54" s="1"/>
      <c r="AL54" s="8"/>
      <c r="AM54" s="1"/>
      <c r="AN54" s="8"/>
      <c r="AO54" s="1"/>
      <c r="AP54" s="7"/>
      <c r="AQ54" s="1"/>
      <c r="AR54" s="8"/>
      <c r="AS54" s="1"/>
      <c r="AT54" s="8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</row>
    <row r="55" spans="1:180" ht="15" customHeight="1" x14ac:dyDescent="0.35">
      <c r="A55" s="1"/>
      <c r="B55" s="63">
        <v>3</v>
      </c>
      <c r="D55" s="64" t="s">
        <v>49</v>
      </c>
      <c r="E55" s="65">
        <v>4</v>
      </c>
      <c r="F55" s="65" t="str">
        <f>IF(AND(D55="NCR",D56="NCR"),"V",IF(AND(D55="NCR",D56="BYE"),"V",IF(AND(D55="BYE",D56="NCR"),"V",IF(AND(D55="BYE",D56="BYE"),"V",IF(D55&gt;D56,"W",IF(D55&lt;D56,"L","D"))))))</f>
        <v>D</v>
      </c>
      <c r="G55" s="65">
        <f>IF(F55="w",'RD8'!G55+1,'RD8'!G55)</f>
        <v>0</v>
      </c>
      <c r="H55" s="65">
        <f>IF(F55="d",'RD8'!H55+1,'RD8'!H55)</f>
        <v>9</v>
      </c>
      <c r="I55" s="65">
        <f>IF(OR(F55="l","ncr"),'RD8'!I55+1,'RD8'!I55)</f>
        <v>0</v>
      </c>
      <c r="J55" s="65">
        <f>IF(F55="w",'RD8'!J55+2,IF(F55="d",'RD8'!J55+1,'RD8'!J55))</f>
        <v>9</v>
      </c>
      <c r="K55" s="65">
        <f>D55+'RD8'!K55</f>
        <v>0</v>
      </c>
      <c r="L55" s="66">
        <v>2</v>
      </c>
      <c r="M55" s="67">
        <v>3</v>
      </c>
      <c r="N55" s="11" t="s">
        <v>49</v>
      </c>
      <c r="O55" s="132" t="s">
        <v>49</v>
      </c>
      <c r="P55" s="65">
        <v>4</v>
      </c>
      <c r="Q55" s="65" t="str">
        <f>IF(AND(O55="NCR",O56="NCR"),"V",IF(AND(O55="NCR",O56="BYE"),"V",IF(AND(O55="BYE",O56="NCR"),"V",IF(AND(O55="BYE",O56="BYE"),"V",IF(O55&gt;O56,"W",IF(O55&lt;O56,"L","D"))))))</f>
        <v>D</v>
      </c>
      <c r="R55" s="65">
        <f>IF(Q55="w",'RD8'!R55+1,'RD8'!R55)</f>
        <v>5</v>
      </c>
      <c r="S55" s="65">
        <f>IF(Q55="d",'RD8'!S55+1,'RD8'!S55)</f>
        <v>4</v>
      </c>
      <c r="T55" s="65">
        <f>IF(OR(Q55="l","ncr"),'RD8'!T55+1,'RD8'!T55)</f>
        <v>0</v>
      </c>
      <c r="U55" s="65">
        <f>IF(Q55="w",'RD8'!U55+2,IF(Q55="d",'RD8'!U55+1,'RD8'!U55))</f>
        <v>14</v>
      </c>
      <c r="V55" s="65">
        <f>O55+'RD8'!V55</f>
        <v>0</v>
      </c>
      <c r="W55" s="31">
        <v>1</v>
      </c>
      <c r="X55" s="11"/>
      <c r="Y55" s="1"/>
      <c r="Z55" s="1"/>
      <c r="AA55" t="s">
        <v>96</v>
      </c>
      <c r="AC55">
        <f>SUM(O36)</f>
        <v>0</v>
      </c>
      <c r="AD55" s="36"/>
      <c r="AE55" s="37"/>
      <c r="AF55" s="36"/>
      <c r="AH55" s="1"/>
      <c r="AI55" s="11"/>
      <c r="AJ55" s="7"/>
      <c r="AK55" s="1"/>
      <c r="AL55" s="8"/>
      <c r="AM55" s="1"/>
      <c r="AN55" s="8"/>
      <c r="AO55" s="1"/>
      <c r="AP55" s="7"/>
      <c r="AQ55" s="1"/>
      <c r="AR55" s="8"/>
      <c r="AS55" s="1"/>
      <c r="AT55" s="8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</row>
    <row r="56" spans="1:180" ht="15" customHeight="1" x14ac:dyDescent="0.35">
      <c r="A56" s="1"/>
      <c r="B56" s="63">
        <v>4</v>
      </c>
      <c r="D56" s="64" t="s">
        <v>49</v>
      </c>
      <c r="E56" s="65">
        <v>3</v>
      </c>
      <c r="F56" s="65" t="str">
        <f>IF(AND(D56="NCR",D55="NCR"),"V",IF(AND(D56="NCR",D55="BYE"),"V",IF(AND(D56="BYE",D55="NCR"),"V",IF(AND(D56="BYE",D55="BYE"),"V",IF(D56&gt;D55,"W",IF(D56&lt;D55,"L","D"))))))</f>
        <v>D</v>
      </c>
      <c r="G56" s="65">
        <f>IF(F56="w",'RD8'!G56+1,'RD8'!G56)</f>
        <v>0</v>
      </c>
      <c r="H56" s="65">
        <f>IF(F56="d",'RD8'!H56+1,'RD8'!H56)</f>
        <v>9</v>
      </c>
      <c r="I56" s="65">
        <f>IF(OR(F56="l","ncr"),'RD8'!I56+1,'RD8'!I56)</f>
        <v>0</v>
      </c>
      <c r="J56" s="65">
        <f>IF(F56="w",'RD8'!J56+2,IF(F56="d",'RD8'!J56+1,'RD8'!J56))</f>
        <v>9</v>
      </c>
      <c r="K56" s="65">
        <f>D56+'RD8'!K56</f>
        <v>0</v>
      </c>
      <c r="L56" s="66">
        <v>4</v>
      </c>
      <c r="M56" s="67">
        <v>4</v>
      </c>
      <c r="N56" t="s">
        <v>49</v>
      </c>
      <c r="O56" s="64" t="s">
        <v>49</v>
      </c>
      <c r="P56" s="65">
        <v>3</v>
      </c>
      <c r="Q56" s="65" t="str">
        <f>IF(AND(O56="NCR",O55="NCR"),"V",IF(AND(O56="NCR",O55="BYE"),"V",IF(AND(O56="BYE",O55="NCR"),"V",IF(AND(O56="BYE",O55="BYE"),"V",IF(O56&gt;O55,"W",IF(O56&lt;O55,"L","D"))))))</f>
        <v>D</v>
      </c>
      <c r="R56" s="65">
        <f>IF(Q56="w",'RD8'!R56+1,'RD8'!R56)</f>
        <v>3</v>
      </c>
      <c r="S56" s="65">
        <f>IF(Q56="d",'RD8'!S56+1,'RD8'!S56)</f>
        <v>4</v>
      </c>
      <c r="T56" s="65">
        <f>IF(OR(Q56="l","ncr"),'RD8'!T56+1,'RD8'!T56)</f>
        <v>2</v>
      </c>
      <c r="U56" s="65">
        <f>IF(Q56="w",'RD8'!U56+2,IF(Q56="d",'RD8'!U56+1,'RD8'!U56))</f>
        <v>10</v>
      </c>
      <c r="V56" s="65">
        <f>O56+'RD8'!V56</f>
        <v>0</v>
      </c>
      <c r="W56" s="31">
        <v>3</v>
      </c>
      <c r="X56" s="11"/>
      <c r="Y56" s="1"/>
      <c r="Z56" s="1"/>
      <c r="AC56" s="151">
        <f>SUM(AC53:AC55)</f>
        <v>0</v>
      </c>
      <c r="AD56" s="36"/>
      <c r="AE56" s="36"/>
      <c r="AF56" s="36"/>
      <c r="AH56" s="1"/>
      <c r="AI56" s="11"/>
      <c r="AJ56" s="7"/>
      <c r="AK56" s="1"/>
      <c r="AL56" s="8"/>
      <c r="AM56" s="1"/>
      <c r="AN56" s="8"/>
      <c r="AO56" s="1"/>
      <c r="AP56" s="7"/>
      <c r="AQ56" s="1"/>
      <c r="AR56" s="8"/>
      <c r="AS56" s="1"/>
      <c r="AT56" s="8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</row>
    <row r="57" spans="1:180" ht="15" customHeight="1" x14ac:dyDescent="0.35">
      <c r="A57" s="1"/>
      <c r="B57" s="63">
        <v>5</v>
      </c>
      <c r="D57" s="64" t="s">
        <v>49</v>
      </c>
      <c r="E57" s="65">
        <v>1</v>
      </c>
      <c r="F57" s="65" t="str">
        <f>IF(AND(D57="NCR",D53="NCR"),"V",IF(AND(D57="NCR",D53="BYE"),"V",IF(AND(D57="BYE",D53="NCR"),"V",IF(AND(D57="BYE",D53="BYE"),"V",IF(D57&gt;D53,"W",IF(D57&lt;D53,"L","D"))))))</f>
        <v>D</v>
      </c>
      <c r="G57" s="65">
        <f>IF(F57="w",'RD8'!G57+1,'RD8'!G57)</f>
        <v>0</v>
      </c>
      <c r="H57" s="65">
        <f>IF(F57="d",'RD8'!H57+1,'RD8'!H57)</f>
        <v>9</v>
      </c>
      <c r="I57" s="65">
        <f>IF(OR(F57="l","ncr"),'RD8'!I57+1,'RD8'!I57)</f>
        <v>0</v>
      </c>
      <c r="J57" s="65">
        <f>IF(F57="w",'RD8'!J57+2,IF(F57="d",'RD8'!J57+1,'RD8'!J57))</f>
        <v>9</v>
      </c>
      <c r="K57" s="65">
        <f>D57+'RD8'!K57</f>
        <v>0</v>
      </c>
      <c r="L57" s="66">
        <v>5</v>
      </c>
      <c r="M57" s="67">
        <v>5</v>
      </c>
      <c r="N57" t="s">
        <v>49</v>
      </c>
      <c r="O57" s="64" t="s">
        <v>49</v>
      </c>
      <c r="P57" s="65">
        <v>1</v>
      </c>
      <c r="Q57" s="65" t="str">
        <f>IF(AND(O57="NCR",O53="NCR"),"V",IF(AND(O57="NCR",O53="BYE"),"V",IF(AND(O57="BYE",O53="NCR"),"V",IF(AND(O57="BYE",O53="BYE"),"V",IF(O57&gt;O53,"W",IF(O57&lt;O53,"L","D"))))))</f>
        <v>D</v>
      </c>
      <c r="R57" s="65">
        <f>IF(Q57="w",'RD8'!R57+1,'RD8'!R57)</f>
        <v>2</v>
      </c>
      <c r="S57" s="65">
        <f>IF(Q57="d",'RD8'!S57+1,'RD8'!S57)</f>
        <v>4</v>
      </c>
      <c r="T57" s="65">
        <f>IF(OR(Q57="l","ncr"),'RD8'!T57+1,'RD8'!T57)</f>
        <v>3</v>
      </c>
      <c r="U57" s="65">
        <f>IF(Q57="w",'RD8'!U57+2,IF(Q57="d",'RD8'!U57+1,'RD8'!U57))</f>
        <v>8</v>
      </c>
      <c r="V57" s="65">
        <f>O57+'RD8'!V57</f>
        <v>0</v>
      </c>
      <c r="W57" s="31">
        <v>4</v>
      </c>
      <c r="X57" s="11"/>
      <c r="Y57" s="1"/>
      <c r="Z57" s="1"/>
      <c r="AA57" s="36"/>
      <c r="AB57" s="38"/>
      <c r="AC57" s="36"/>
      <c r="AD57" s="36"/>
      <c r="AE57" s="34"/>
      <c r="AF57" s="34"/>
      <c r="AH57" s="1"/>
      <c r="AI57" s="11"/>
      <c r="AJ57" s="7"/>
      <c r="AK57" s="1"/>
      <c r="AL57" s="8"/>
      <c r="AM57" s="1"/>
      <c r="AN57" s="8"/>
      <c r="AO57" s="1"/>
      <c r="AP57" s="7"/>
      <c r="AQ57" s="1"/>
      <c r="AR57" s="8"/>
      <c r="AS57" s="1"/>
      <c r="AT57" s="8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</row>
    <row r="58" spans="1:180" ht="15" customHeight="1" x14ac:dyDescent="0.35">
      <c r="A58" s="1"/>
      <c r="B58" s="127">
        <v>6</v>
      </c>
      <c r="C58" s="119"/>
      <c r="D58" s="128" t="s">
        <v>49</v>
      </c>
      <c r="E58" s="129">
        <v>2</v>
      </c>
      <c r="F58" s="129" t="str">
        <f>IF(AND(D58="NCR",D54="NCR"),"V",IF(AND(D58="NCR",D54="BYE"),"V",IF(AND(D58="BYE",D54="NCR"),"V",IF(AND(D58="BYE",D54="BYE"),"V",IF(D58&gt;D54,"W",IF(D58&lt;D54,"L","D"))))))</f>
        <v>D</v>
      </c>
      <c r="G58" s="129">
        <f>IF(F58="w",'RD8'!G58+1,'RD8'!G58)</f>
        <v>0</v>
      </c>
      <c r="H58" s="129">
        <f>IF(F58="d",'RD8'!H58+1,'RD8'!H58)</f>
        <v>9</v>
      </c>
      <c r="I58" s="129">
        <f>IF(OR(F58="l","ncr"),'RD8'!I58+1,'RD8'!I58)</f>
        <v>0</v>
      </c>
      <c r="J58" s="129">
        <f>IF(F58="w",'RD8'!J58+2,IF(F58="d",'RD8'!J58+1,'RD8'!J58))</f>
        <v>9</v>
      </c>
      <c r="K58" s="129">
        <f>D58+'RD8'!K58</f>
        <v>0</v>
      </c>
      <c r="L58" s="130">
        <v>3</v>
      </c>
      <c r="M58" s="127">
        <v>6</v>
      </c>
      <c r="N58" s="119" t="s">
        <v>49</v>
      </c>
      <c r="O58" s="128" t="s">
        <v>49</v>
      </c>
      <c r="P58" s="129">
        <v>2</v>
      </c>
      <c r="Q58" s="129" t="str">
        <f>IF(AND(O58="NCR",O54="NCR"),"V",IF(AND(O58="NCR",O54="BYE"),"V",IF(AND(O58="BYE",O54="NCR"),"V",IF(AND(O58="BYE",O54="BYE"),"V",IF(O58&gt;O54,"W",IF(O58&lt;O54,"L","D"))))))</f>
        <v>D</v>
      </c>
      <c r="R58" s="129">
        <f>IF(Q58="w",'RD8'!R58+1,'RD8'!R58)</f>
        <v>0</v>
      </c>
      <c r="S58" s="129">
        <f>IF(Q58="d",'RD8'!S58+1,'RD8'!S58)</f>
        <v>4</v>
      </c>
      <c r="T58" s="129">
        <f>IF(OR(Q58="l","ncr"),'RD8'!T58+1,'RD8'!T58)</f>
        <v>5</v>
      </c>
      <c r="U58" s="129">
        <f>IF(Q58="w",'RD8'!U58+2,IF(Q58="d",'RD8'!U58+1,'RD8'!U58))</f>
        <v>4</v>
      </c>
      <c r="V58" s="129">
        <f>O58+'RD8'!V58</f>
        <v>0</v>
      </c>
      <c r="W58" s="50">
        <v>5</v>
      </c>
      <c r="X58" s="1"/>
      <c r="Y58" s="1"/>
      <c r="Z58" s="1"/>
      <c r="AB58" s="35"/>
      <c r="AC58" s="36"/>
      <c r="AD58" s="36"/>
      <c r="AE58" s="37"/>
      <c r="AF58" s="36" t="str">
        <f>D22</f>
        <v xml:space="preserve"> </v>
      </c>
      <c r="AH58" s="1"/>
      <c r="AI58" s="11"/>
      <c r="AJ58" s="7"/>
      <c r="AK58" s="1"/>
      <c r="AL58" s="8"/>
      <c r="AM58" s="1"/>
      <c r="AN58" s="8"/>
      <c r="AO58" s="1"/>
      <c r="AP58" s="7"/>
      <c r="AQ58" s="1"/>
      <c r="AR58" s="8"/>
      <c r="AS58" s="1"/>
      <c r="AT58" s="8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</row>
    <row r="59" spans="1:180" ht="15" customHeight="1" x14ac:dyDescent="0.35">
      <c r="A59" s="1"/>
      <c r="B59" s="67"/>
      <c r="C59" s="55"/>
      <c r="D59" s="99"/>
      <c r="E59" s="67"/>
      <c r="F59" s="133"/>
      <c r="G59" s="67"/>
      <c r="H59" s="67"/>
      <c r="I59" s="67"/>
      <c r="J59" s="67"/>
      <c r="K59" s="67"/>
      <c r="L59" s="131"/>
      <c r="M59" s="67" t="s">
        <v>49</v>
      </c>
      <c r="N59" s="55" t="s">
        <v>49</v>
      </c>
      <c r="O59" s="99" t="s">
        <v>49</v>
      </c>
      <c r="P59" s="67" t="s">
        <v>49</v>
      </c>
      <c r="Q59" s="67" t="s">
        <v>49</v>
      </c>
      <c r="R59" s="67" t="s">
        <v>49</v>
      </c>
      <c r="S59" s="67" t="s">
        <v>49</v>
      </c>
      <c r="T59" s="67" t="s">
        <v>49</v>
      </c>
      <c r="U59" s="67" t="s">
        <v>49</v>
      </c>
      <c r="V59" s="67" t="s">
        <v>49</v>
      </c>
      <c r="W59" s="99" t="s">
        <v>49</v>
      </c>
      <c r="X59" s="1"/>
      <c r="Y59" s="1"/>
      <c r="Z59" s="1"/>
      <c r="AB59" s="35"/>
      <c r="AC59" s="36"/>
      <c r="AD59" s="36"/>
      <c r="AE59" s="37"/>
      <c r="AF59" s="36" t="str">
        <f>O21</f>
        <v xml:space="preserve"> </v>
      </c>
      <c r="AH59" s="1"/>
      <c r="AI59" s="7"/>
      <c r="AJ59" s="1"/>
      <c r="AK59" s="8"/>
      <c r="AL59" s="1"/>
      <c r="AM59" s="8"/>
      <c r="AN59" s="1"/>
      <c r="AO59" s="1"/>
      <c r="AP59" s="7"/>
      <c r="AQ59" s="1"/>
      <c r="AR59" s="8"/>
      <c r="AS59" s="1"/>
      <c r="AT59" s="8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</row>
    <row r="60" spans="1:180" ht="15" customHeight="1" x14ac:dyDescent="0.35">
      <c r="A60" s="1"/>
      <c r="B60" s="67"/>
      <c r="D60" s="103"/>
      <c r="E60" s="67"/>
      <c r="F60" s="67"/>
      <c r="G60" s="67"/>
      <c r="H60" s="67"/>
      <c r="I60" s="67"/>
      <c r="J60" s="67"/>
      <c r="K60" s="67"/>
      <c r="L60" s="99"/>
      <c r="M60" s="67"/>
      <c r="N60" s="95"/>
      <c r="O60" s="99"/>
      <c r="P60" s="67"/>
      <c r="Q60" s="67"/>
      <c r="R60" s="67"/>
      <c r="S60" s="67"/>
      <c r="T60" s="67"/>
      <c r="U60" s="67"/>
      <c r="V60" s="67"/>
      <c r="W60" s="36"/>
      <c r="X60" s="1"/>
      <c r="Y60" s="1"/>
      <c r="Z60" s="1"/>
      <c r="AA60" s="34"/>
      <c r="AB60" s="35"/>
      <c r="AC60" s="36"/>
      <c r="AD60" s="41"/>
      <c r="AE60" s="41"/>
      <c r="AF60" s="36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</row>
    <row r="61" spans="1:180" ht="15" customHeight="1" x14ac:dyDescent="0.35">
      <c r="A61" s="1"/>
      <c r="B61" s="67"/>
      <c r="C61" t="s">
        <v>138</v>
      </c>
      <c r="D61" s="55"/>
      <c r="E61" s="67"/>
      <c r="F61" s="67"/>
      <c r="G61" s="67"/>
      <c r="H61" s="67"/>
      <c r="I61" s="67"/>
      <c r="J61" s="67"/>
      <c r="K61" s="67"/>
      <c r="L61" s="99"/>
      <c r="M61" s="67"/>
      <c r="N61" s="95"/>
      <c r="O61" s="99"/>
      <c r="P61" s="67"/>
      <c r="Q61" s="67"/>
      <c r="R61" s="67"/>
      <c r="S61" s="67"/>
      <c r="T61" s="67"/>
      <c r="U61" s="67"/>
      <c r="V61" s="67"/>
      <c r="W61" s="36"/>
      <c r="X61" s="1"/>
      <c r="Y61" s="1"/>
      <c r="Z61" s="1"/>
      <c r="AA61" s="36"/>
      <c r="AB61" s="34"/>
      <c r="AC61" s="36"/>
      <c r="AD61" s="36"/>
      <c r="AE61" s="36"/>
      <c r="AF61" s="36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</row>
    <row r="62" spans="1:180" ht="15" customHeight="1" x14ac:dyDescent="0.35">
      <c r="A62" s="1"/>
      <c r="B62" s="75"/>
      <c r="D62" s="55"/>
      <c r="E62" s="75"/>
      <c r="F62" s="75"/>
      <c r="G62" s="75"/>
      <c r="H62" s="75"/>
      <c r="I62" s="75"/>
      <c r="J62" s="75"/>
      <c r="K62" s="75"/>
      <c r="L62" s="98"/>
      <c r="M62" s="75"/>
      <c r="N62" s="75"/>
      <c r="O62" s="98"/>
      <c r="P62" s="75"/>
      <c r="Q62" s="75"/>
      <c r="R62" s="75"/>
      <c r="S62" s="75"/>
      <c r="T62" s="75"/>
      <c r="U62" s="75"/>
      <c r="V62" s="75"/>
      <c r="W62" s="41"/>
      <c r="X62" s="1"/>
      <c r="Y62" s="1"/>
      <c r="Z62" s="1"/>
      <c r="AA62" s="34"/>
      <c r="AB62" s="35"/>
      <c r="AC62" s="36"/>
      <c r="AD62" s="36"/>
      <c r="AE62" s="37"/>
      <c r="AF62" s="36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</row>
    <row r="63" spans="1:180" ht="15" customHeight="1" x14ac:dyDescent="0.35">
      <c r="A63" s="1"/>
      <c r="B63" s="75"/>
      <c r="C63" t="s">
        <v>157</v>
      </c>
      <c r="D63" s="55"/>
      <c r="E63" s="75"/>
      <c r="F63" s="75"/>
      <c r="G63" s="75"/>
      <c r="H63" s="75"/>
      <c r="I63" s="75"/>
      <c r="J63" s="75"/>
      <c r="K63" s="75"/>
      <c r="L63" s="98"/>
      <c r="M63" s="75"/>
      <c r="N63" s="75"/>
      <c r="O63" s="98"/>
      <c r="P63" s="75"/>
      <c r="Q63" s="75"/>
      <c r="R63" s="75"/>
      <c r="S63" s="75"/>
      <c r="T63" s="75"/>
      <c r="U63" s="75"/>
      <c r="V63" s="75"/>
      <c r="W63" s="41"/>
      <c r="X63" s="1"/>
      <c r="Y63" s="1"/>
      <c r="Z63" s="1"/>
      <c r="AA63" s="34"/>
      <c r="AB63" s="35"/>
      <c r="AC63" s="36"/>
      <c r="AD63" s="36"/>
      <c r="AE63" s="37"/>
      <c r="AF63" s="36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</row>
    <row r="64" spans="1:180" ht="15" customHeight="1" x14ac:dyDescent="0.35">
      <c r="A64" s="1"/>
      <c r="B64" s="75"/>
      <c r="C64" s="55"/>
      <c r="D64" s="98"/>
      <c r="E64" s="75"/>
      <c r="F64" s="75"/>
      <c r="G64" s="75"/>
      <c r="H64" s="75"/>
      <c r="I64" s="75"/>
      <c r="J64" s="75"/>
      <c r="K64" s="75"/>
      <c r="L64" s="98"/>
      <c r="M64" s="75"/>
      <c r="N64" s="75"/>
      <c r="O64" s="98"/>
      <c r="P64" s="75"/>
      <c r="Q64" s="75"/>
      <c r="R64" s="75"/>
      <c r="S64" s="75"/>
      <c r="T64" s="75"/>
      <c r="U64" s="75"/>
      <c r="V64" s="75"/>
      <c r="W64" s="41"/>
      <c r="X64" s="1"/>
      <c r="Y64" s="1"/>
      <c r="Z64" s="1"/>
      <c r="AA64" s="34"/>
      <c r="AB64" s="35"/>
      <c r="AC64" s="36"/>
      <c r="AD64" s="36"/>
      <c r="AE64" s="37"/>
      <c r="AF64" s="36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</row>
    <row r="65" spans="1:180" ht="15" customHeight="1" x14ac:dyDescent="0.35">
      <c r="A65" s="1"/>
      <c r="B65" s="75"/>
      <c r="C65" s="55"/>
      <c r="D65" s="98"/>
      <c r="E65" s="75"/>
      <c r="F65" s="75"/>
      <c r="G65" s="75"/>
      <c r="H65" s="75"/>
      <c r="I65" s="75"/>
      <c r="J65" s="75"/>
      <c r="K65" s="75"/>
      <c r="L65" s="98"/>
      <c r="M65" s="75"/>
      <c r="N65" s="75"/>
      <c r="O65" s="98"/>
      <c r="P65" s="75"/>
      <c r="Q65" s="75"/>
      <c r="R65" s="75"/>
      <c r="S65" s="75"/>
      <c r="T65" s="75"/>
      <c r="U65" s="75"/>
      <c r="V65" s="75"/>
      <c r="W65" s="41"/>
      <c r="X65" s="1"/>
      <c r="Y65" s="1"/>
      <c r="Z65" s="1"/>
      <c r="AA65" s="34"/>
      <c r="AB65" s="38"/>
      <c r="AC65" s="36"/>
      <c r="AD65" s="36"/>
      <c r="AE65" s="36"/>
      <c r="AF65" s="36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</row>
    <row r="66" spans="1:180" ht="15" customHeight="1" x14ac:dyDescent="0.35">
      <c r="A66" s="1"/>
      <c r="B66" s="67"/>
      <c r="C66" s="55"/>
      <c r="D66" s="99"/>
      <c r="E66" s="55"/>
      <c r="F66" s="55"/>
      <c r="G66" s="55"/>
      <c r="H66" s="55"/>
      <c r="I66" s="55"/>
      <c r="J66" s="55"/>
      <c r="K66" s="75"/>
      <c r="L66" s="100"/>
      <c r="M66" s="67"/>
      <c r="N66" s="55"/>
      <c r="O66" s="55" t="s">
        <v>73</v>
      </c>
      <c r="P66" s="55"/>
      <c r="Q66" s="55"/>
      <c r="R66" s="55"/>
      <c r="S66" s="55"/>
      <c r="T66" s="55"/>
      <c r="U66" s="55"/>
      <c r="V66" s="55"/>
      <c r="W66" s="1"/>
      <c r="X66" s="1"/>
      <c r="Y66" s="1"/>
      <c r="Z66" s="1"/>
      <c r="AA66" s="36"/>
      <c r="AB66" s="38"/>
      <c r="AC66" s="36"/>
      <c r="AD66" s="34"/>
      <c r="AE66" s="34"/>
      <c r="AF66" s="34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</row>
    <row r="67" spans="1:180" ht="15" customHeight="1" x14ac:dyDescent="0.35">
      <c r="A67" s="1"/>
      <c r="B67" s="67"/>
      <c r="C67" s="55"/>
      <c r="D67" s="99"/>
      <c r="E67" s="55"/>
      <c r="F67" s="55"/>
      <c r="G67" s="55"/>
      <c r="H67" s="55"/>
      <c r="I67" s="55"/>
      <c r="J67" s="55"/>
      <c r="K67" s="55" t="s">
        <v>91</v>
      </c>
      <c r="L67" s="100"/>
      <c r="M67" s="67"/>
      <c r="N67" s="55"/>
      <c r="O67" s="100"/>
      <c r="P67" s="55"/>
      <c r="Q67" s="55"/>
      <c r="R67" s="55"/>
      <c r="S67" s="55"/>
      <c r="T67" s="55"/>
      <c r="U67" s="55"/>
      <c r="V67" s="55"/>
      <c r="W67" s="1"/>
      <c r="X67" s="1"/>
      <c r="Y67" s="1"/>
      <c r="Z67" s="1"/>
      <c r="AA67" s="36" t="s">
        <v>60</v>
      </c>
      <c r="AB67" s="35"/>
      <c r="AC67" s="36"/>
      <c r="AD67" s="36"/>
      <c r="AE67" s="37"/>
      <c r="AF67" s="36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</row>
    <row r="68" spans="1:180" ht="15" customHeight="1" x14ac:dyDescent="0.35">
      <c r="A68" s="1"/>
      <c r="B68" s="75"/>
      <c r="C68" s="75"/>
      <c r="D68" s="98"/>
      <c r="E68" s="75"/>
      <c r="F68" s="75"/>
      <c r="G68" s="75"/>
      <c r="H68" s="75"/>
      <c r="I68" s="75"/>
      <c r="J68" s="75"/>
      <c r="K68" s="75"/>
      <c r="L68" s="98"/>
      <c r="M68" s="75"/>
      <c r="N68" s="75"/>
      <c r="O68" s="98"/>
      <c r="P68" s="75"/>
      <c r="Q68" s="75"/>
      <c r="R68" s="75"/>
      <c r="S68" s="75"/>
      <c r="T68" s="75"/>
      <c r="U68" s="75"/>
      <c r="V68" s="75"/>
      <c r="X68" s="1"/>
      <c r="Y68" s="1"/>
      <c r="Z68" s="1"/>
      <c r="AA68" s="39"/>
      <c r="AB68" s="35"/>
      <c r="AC68" s="36"/>
      <c r="AD68" s="36"/>
      <c r="AE68" s="37"/>
      <c r="AF68" s="36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</row>
    <row r="69" spans="1:180" ht="15.5" x14ac:dyDescent="0.35">
      <c r="A69" s="1"/>
      <c r="B69" s="76"/>
      <c r="C69" s="77" t="s">
        <v>3</v>
      </c>
      <c r="D69" s="87" t="s">
        <v>4</v>
      </c>
      <c r="E69" s="78" t="s">
        <v>5</v>
      </c>
      <c r="F69" s="78" t="s">
        <v>6</v>
      </c>
      <c r="G69" s="78" t="s">
        <v>7</v>
      </c>
      <c r="H69" s="78" t="s">
        <v>8</v>
      </c>
      <c r="I69" s="78" t="s">
        <v>9</v>
      </c>
      <c r="J69" s="78" t="s">
        <v>10</v>
      </c>
      <c r="K69" s="78" t="s">
        <v>11</v>
      </c>
      <c r="L69" s="88" t="s">
        <v>12</v>
      </c>
      <c r="M69" s="80"/>
      <c r="N69" s="77" t="s">
        <v>13</v>
      </c>
      <c r="O69" s="87" t="s">
        <v>4</v>
      </c>
      <c r="P69" s="78" t="s">
        <v>5</v>
      </c>
      <c r="Q69" s="78" t="s">
        <v>6</v>
      </c>
      <c r="R69" s="78" t="s">
        <v>7</v>
      </c>
      <c r="S69" s="78" t="s">
        <v>8</v>
      </c>
      <c r="T69" s="78" t="s">
        <v>9</v>
      </c>
      <c r="U69" s="78" t="s">
        <v>10</v>
      </c>
      <c r="V69" s="78" t="s">
        <v>11</v>
      </c>
      <c r="W69" s="109" t="s">
        <v>12</v>
      </c>
      <c r="X69" s="1"/>
      <c r="Y69" s="1"/>
      <c r="Z69" s="1"/>
      <c r="AA69" t="s">
        <v>89</v>
      </c>
      <c r="AC69" s="153">
        <v>549.20000000000005</v>
      </c>
      <c r="AD69" s="36"/>
      <c r="AE69" s="37"/>
      <c r="AF69" s="36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</row>
    <row r="70" spans="1:180" ht="15.5" x14ac:dyDescent="0.35">
      <c r="A70" s="1"/>
      <c r="B70" s="81">
        <v>1</v>
      </c>
      <c r="C70" s="152" t="s">
        <v>89</v>
      </c>
      <c r="D70" s="125">
        <f>SUM(AC27)</f>
        <v>0</v>
      </c>
      <c r="E70" s="84">
        <v>5</v>
      </c>
      <c r="F70" s="84" t="str">
        <f>IF(AND(D70="NCR",D74="NCR"),"V",IF(AND(D70="NCR",D74="BYE"),"V",IF(AND(D70="BYE",D74="NCR"),"V",IF(AND(D70="BYE",D74="BYE"),"V",IF(D70&gt;D74,"W",IF(D70&lt;D74,"L","D"))))))</f>
        <v>D</v>
      </c>
      <c r="G70" s="84">
        <f>IF(F70="w",'RD8'!G70+1,'RD8'!G70)</f>
        <v>4</v>
      </c>
      <c r="H70" s="84">
        <f>IF(F70="d",'RD8'!H70+1,'RD8'!H70)</f>
        <v>1</v>
      </c>
      <c r="I70" s="84">
        <f>IF(OR(F70="l","ncr"),'RD8'!I70+1,'RD8'!I70)</f>
        <v>4</v>
      </c>
      <c r="J70" s="84">
        <f>IF(F70="w",'RD8'!J70+2,IF(F70="d",'RD8'!J70+1,'RD8'!J70))</f>
        <v>9</v>
      </c>
      <c r="K70" s="84">
        <f>D70+'RD8'!K70</f>
        <v>4338</v>
      </c>
      <c r="L70" s="85">
        <v>1</v>
      </c>
      <c r="M70" s="81">
        <v>1</v>
      </c>
      <c r="N70" t="s">
        <v>110</v>
      </c>
      <c r="O70" s="125">
        <f>SUM(AC42)</f>
        <v>0</v>
      </c>
      <c r="P70" s="84">
        <v>5</v>
      </c>
      <c r="Q70" s="84" t="str">
        <f>IF(AND(O70="NCR",O74="NCR"),"V",IF(AND(O70="NCR",O74="BYE"),"V",IF(AND(O70="BYE",O74="NCR"),"V",IF(AND(O70="BYE",O74="BYE"),"V",IF(O70&gt;O74,"W",IF(O70&lt;O74,"L","D"))))))</f>
        <v>D</v>
      </c>
      <c r="R70" s="84">
        <f>IF(Q70="w",'RD8'!R70+1,'RD8'!R70)</f>
        <v>6</v>
      </c>
      <c r="S70" s="84">
        <f>IF(Q70="d",'RD8'!S70+1,'RD8'!S70)</f>
        <v>1</v>
      </c>
      <c r="T70" s="84">
        <f>IF(OR(Q70="l","ncr"),'RD8'!T70+1,'RD8'!T70)</f>
        <v>2</v>
      </c>
      <c r="U70" s="84">
        <f>IF(Q70="w",'RD8'!U70+2,IF(Q70="d",'RD8'!U70+1,'RD8'!U70))</f>
        <v>13</v>
      </c>
      <c r="V70" s="84">
        <f>O70+'RD8'!V70</f>
        <v>4197</v>
      </c>
      <c r="W70" s="110">
        <v>2</v>
      </c>
      <c r="X70" s="1"/>
      <c r="Y70" s="1"/>
      <c r="Z70" s="1"/>
      <c r="AA70" s="154" t="s">
        <v>139</v>
      </c>
      <c r="AC70" s="155">
        <v>541.6</v>
      </c>
      <c r="AD70" s="36"/>
      <c r="AE70" s="36"/>
      <c r="AF70" s="36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</row>
    <row r="71" spans="1:180" ht="15.5" x14ac:dyDescent="0.35">
      <c r="A71" s="1"/>
      <c r="B71" s="81">
        <v>2</v>
      </c>
      <c r="C71" t="s">
        <v>145</v>
      </c>
      <c r="D71" s="125">
        <f>SUM(AC32)</f>
        <v>0</v>
      </c>
      <c r="E71" s="84">
        <v>6</v>
      </c>
      <c r="F71" s="84" t="str">
        <f>IF(AND(D71="NCR",D75="NCR"),"V",IF(AND(D71="NCR",D75="BYE"),"V",IF(AND(D71="BYE",D75="NCR"),"V",IF(AND(D71="BYE",D75="BYE"),"V",IF(D71&gt;D75,"W",IF(D71&lt;D75,"L","D"))))))</f>
        <v>D</v>
      </c>
      <c r="G71" s="84">
        <f>IF(F71="w",'RD8'!G71+1,'RD8'!G71)</f>
        <v>5</v>
      </c>
      <c r="H71" s="84">
        <f>IF(F71="d",'RD8'!H71+1,'RD8'!H71)</f>
        <v>2</v>
      </c>
      <c r="I71" s="84">
        <f>IF(OR(F71="l","ncr"),'RD8'!I71+1,'RD8'!I71)</f>
        <v>2</v>
      </c>
      <c r="J71" s="84">
        <f>IF(F71="w",'RD8'!J71+2,IF(F71="d",'RD8'!J71+1,'RD8'!J71))</f>
        <v>12</v>
      </c>
      <c r="K71" s="84">
        <f>D71+'RD8'!K71</f>
        <v>4340</v>
      </c>
      <c r="L71" s="85">
        <v>2</v>
      </c>
      <c r="M71" s="81">
        <v>2</v>
      </c>
      <c r="N71" t="s">
        <v>141</v>
      </c>
      <c r="O71" s="125">
        <f>SUM(AC47)</f>
        <v>0</v>
      </c>
      <c r="P71" s="84">
        <v>6</v>
      </c>
      <c r="Q71" s="84" t="str">
        <f>IF(AND(O71="NCR",O75="NCR"),"V",IF(AND(O71="NCR",O75="BYE"),"V",IF(AND(O71="BYE",O75="NCR"),"V",IF(AND(O71="BYE",O75="BYE"),"V",IF(O71&gt;O75,"W",IF(O71&lt;O75,"L","D"))))))</f>
        <v>D</v>
      </c>
      <c r="R71" s="84">
        <f>IF(Q71="w",'RD8'!R71+1,'RD8'!R71)</f>
        <v>5</v>
      </c>
      <c r="S71" s="84">
        <f>IF(Q71="d",'RD8'!S71+1,'RD8'!S71)</f>
        <v>1</v>
      </c>
      <c r="T71" s="84">
        <f>IF(OR(Q71="l","ncr"),'RD8'!T71+1,'RD8'!T71)</f>
        <v>3</v>
      </c>
      <c r="U71" s="84">
        <f>IF(Q71="w",'RD8'!U71+2,IF(Q71="d",'RD8'!U71+1,'RD8'!U71))</f>
        <v>11</v>
      </c>
      <c r="V71" s="84">
        <f>O71+'RD8'!V71</f>
        <v>3952</v>
      </c>
      <c r="W71" s="110">
        <v>1</v>
      </c>
      <c r="X71" s="1"/>
      <c r="Y71" s="1"/>
      <c r="Z71" s="1"/>
      <c r="AA71" t="s">
        <v>147</v>
      </c>
      <c r="AC71" s="153">
        <v>541.1</v>
      </c>
      <c r="AD71" s="36"/>
      <c r="AE71" s="34"/>
      <c r="AF71" s="34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</row>
    <row r="72" spans="1:180" ht="15.5" x14ac:dyDescent="0.35">
      <c r="A72" s="1"/>
      <c r="B72" s="81">
        <v>3</v>
      </c>
      <c r="C72" t="s">
        <v>68</v>
      </c>
      <c r="D72" s="125" t="s">
        <v>49</v>
      </c>
      <c r="E72" s="84">
        <v>4</v>
      </c>
      <c r="F72" s="84" t="str">
        <f>IF(AND(D72="NCR",D73="NCR"),"V",IF(AND(D72="NCR",D73="BYE"),"V",IF(AND(D72="BYE",D73="NCR"),"V",IF(AND(D72="BYE",D73="BYE"),"V",IF(D72&gt;D73,"W",IF(D72&lt;D73,"L","D"))))))</f>
        <v>D</v>
      </c>
      <c r="G72" s="84">
        <f>IF(F72="w",'RD8'!G72+1,'RD8'!G72)</f>
        <v>0</v>
      </c>
      <c r="H72" s="84">
        <f>IF(F72="d",'RD8'!H72+1,'RD8'!H72)</f>
        <v>1</v>
      </c>
      <c r="I72" s="84">
        <f>IF(OR(F72="l","ncr"),'RD8'!I72+1,'RD8'!I72)</f>
        <v>8</v>
      </c>
      <c r="J72" s="84">
        <f>IF(F72="w",'RD8'!J72+2,IF(F72="d",'RD8'!J72+1,'RD8'!J72))</f>
        <v>1</v>
      </c>
      <c r="K72" s="84">
        <f>D72+'RD8'!K72</f>
        <v>0</v>
      </c>
      <c r="L72" s="85">
        <v>3</v>
      </c>
      <c r="M72" s="81">
        <v>3</v>
      </c>
      <c r="N72" s="152" t="s">
        <v>28</v>
      </c>
      <c r="O72" s="125" t="s">
        <v>49</v>
      </c>
      <c r="P72" s="84">
        <v>4</v>
      </c>
      <c r="Q72" s="84" t="str">
        <f>IF(AND(O72="NCR",O73="NCR"),"V",IF(AND(O72="NCR",O73="BYE"),"V",IF(AND(O72="BYE",O73="NCR"),"V",IF(AND(O72="BYE",O73="BYE"),"V",IF(O72&gt;O73,"W",IF(O72&lt;O73,"L","D"))))))</f>
        <v>D</v>
      </c>
      <c r="R72" s="84">
        <f>IF(Q72="w",'RD8'!R72+1,'RD8'!R72)</f>
        <v>4</v>
      </c>
      <c r="S72" s="84">
        <f>IF(Q72="d",'RD8'!S72+1,'RD8'!S72)</f>
        <v>1</v>
      </c>
      <c r="T72" s="84">
        <f>IF(OR(Q72="l","ncr"),'RD8'!T72+1,'RD8'!T72)</f>
        <v>4</v>
      </c>
      <c r="U72" s="84">
        <f>IF(Q72="w",'RD8'!U72+2,IF(Q72="d",'RD8'!U72+1,'RD8'!U72))</f>
        <v>9</v>
      </c>
      <c r="V72" s="84">
        <f>O72+'RD8'!V72</f>
        <v>3921</v>
      </c>
      <c r="W72" s="110">
        <v>4</v>
      </c>
      <c r="X72" s="1"/>
      <c r="Y72" s="1"/>
      <c r="Z72" s="1"/>
      <c r="AA72" s="152" t="s">
        <v>110</v>
      </c>
      <c r="AC72" s="153">
        <v>519.4</v>
      </c>
      <c r="AD72" s="36"/>
      <c r="AE72" s="37"/>
      <c r="AF72" s="36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</row>
    <row r="73" spans="1:180" ht="15.5" x14ac:dyDescent="0.35">
      <c r="A73" s="1"/>
      <c r="B73" s="81">
        <v>4</v>
      </c>
      <c r="C73" t="s">
        <v>140</v>
      </c>
      <c r="D73" s="125">
        <f>SUM(AC37)</f>
        <v>0</v>
      </c>
      <c r="E73" s="84">
        <v>3</v>
      </c>
      <c r="F73" s="84" t="str">
        <f>IF(AND(D73="NCR",D72="NCR"),"V",IF(AND(D73="NCR",D72="BYE"),"V",IF(AND(D73="BYE",D72="NCR"),"V",IF(AND(D73="BYE",D72="BYE"),"V",IF(D73&gt;D72,"W",IF(D73&lt;D72,"L","D"))))))</f>
        <v>D</v>
      </c>
      <c r="G73" s="84">
        <f>IF(F73="w",'RD8'!G73+1,'RD8'!G73)</f>
        <v>8</v>
      </c>
      <c r="H73" s="84">
        <f>IF(F73="d",'RD8'!H73+1,'RD8'!H73)</f>
        <v>1</v>
      </c>
      <c r="I73" s="84">
        <f>IF(OR(F73="l","ncr"),'RD8'!I73+1,'RD8'!I73)</f>
        <v>0</v>
      </c>
      <c r="J73" s="84">
        <f>IF(F73="w",'RD8'!J73+2,IF(F73="d",'RD8'!J73+1,'RD8'!J73))</f>
        <v>17</v>
      </c>
      <c r="K73" s="84">
        <f>D73+'RD8'!K73</f>
        <v>4368</v>
      </c>
      <c r="L73" s="85">
        <v>2</v>
      </c>
      <c r="M73" s="81">
        <v>4</v>
      </c>
      <c r="N73" t="s">
        <v>146</v>
      </c>
      <c r="O73" s="125">
        <f>SUM(AC52)</f>
        <v>0</v>
      </c>
      <c r="P73" s="84">
        <v>3</v>
      </c>
      <c r="Q73" s="84" t="str">
        <f>IF(AND(O73="NCR",O72="NCR"),"V",IF(AND(O73="NCR",O72="BYE"),"V",IF(AND(O73="BYE",O72="NCR"),"V",IF(AND(O73="BYE",O72="BYE"),"V",IF(O73&gt;O72,"W",IF(O73&lt;O72,"L","D"))))))</f>
        <v>D</v>
      </c>
      <c r="R73" s="84">
        <f>IF(Q73="w",'RD8'!R73+1,'RD8'!R73)</f>
        <v>4</v>
      </c>
      <c r="S73" s="84">
        <f>IF(Q73="d",'RD8'!S73+1,'RD8'!S73)</f>
        <v>2</v>
      </c>
      <c r="T73" s="84">
        <f>IF(OR(Q73="l","ncr"),'RD8'!T73+1,'RD8'!T73)</f>
        <v>3</v>
      </c>
      <c r="U73" s="84">
        <f>IF(Q73="w",'RD8'!U73+2,IF(Q73="d",'RD8'!U73+1,'RD8'!U73))</f>
        <v>10</v>
      </c>
      <c r="V73" s="84">
        <f>O73+'RD8'!V73</f>
        <v>4116</v>
      </c>
      <c r="W73" s="110">
        <v>5</v>
      </c>
      <c r="X73" s="1"/>
      <c r="Y73" s="1"/>
      <c r="Z73" s="1"/>
      <c r="AA73" t="s">
        <v>141</v>
      </c>
      <c r="AC73" s="153">
        <v>517.20000000000005</v>
      </c>
      <c r="AD73" s="36"/>
      <c r="AE73" s="37"/>
      <c r="AF73" s="36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</row>
    <row r="74" spans="1:180" ht="15.5" x14ac:dyDescent="0.35">
      <c r="A74" s="1"/>
      <c r="B74" s="81">
        <v>5</v>
      </c>
      <c r="C74" t="s">
        <v>69</v>
      </c>
      <c r="D74" s="125" t="s">
        <v>49</v>
      </c>
      <c r="E74" s="84">
        <v>1</v>
      </c>
      <c r="F74" s="84" t="str">
        <f>IF(AND(D74="NCR",D70="NCR"),"V",IF(AND(D74="NCR",D70="BYE"),"V",IF(AND(D74="BYE",D70="NCR"),"V",IF(AND(D74="BYE",D70="BYE"),"V",IF(D74&gt;D70,"W",IF(D74&lt;D70,"L","D"))))))</f>
        <v>D</v>
      </c>
      <c r="G74" s="84">
        <f>IF(F74="w",'RD8'!G74+1,'RD8'!G74)</f>
        <v>0</v>
      </c>
      <c r="H74" s="84">
        <f>IF(F74="d",'RD8'!H74+1,'RD8'!H74)</f>
        <v>1</v>
      </c>
      <c r="I74" s="84">
        <f>IF(OR(F74="l","ncr"),'RD8'!I74+1,'RD8'!I74)</f>
        <v>8</v>
      </c>
      <c r="J74" s="84">
        <f>IF(F74="w",'RD8'!J74+2,IF(F74="d",'RD8'!J74+1,'RD8'!J74))</f>
        <v>1</v>
      </c>
      <c r="K74" s="84">
        <f>D74+'RD8'!K74</f>
        <v>0</v>
      </c>
      <c r="L74" s="85">
        <v>4</v>
      </c>
      <c r="M74" s="81">
        <v>5</v>
      </c>
      <c r="N74" s="152" t="s">
        <v>143</v>
      </c>
      <c r="O74" s="125" t="s">
        <v>49</v>
      </c>
      <c r="P74" s="84">
        <v>1</v>
      </c>
      <c r="Q74" s="84" t="str">
        <f>IF(AND(O74="NCR",O70="NCR"),"V",IF(AND(O74="NCR",O70="BYE"),"V",IF(AND(O74="BYE",O70="NCR"),"V",IF(AND(O74="BYE",O70="BYE"),"V",IF(O74&gt;O70,"W",IF(O74&lt;O70,"L","D"))))))</f>
        <v>D</v>
      </c>
      <c r="R74" s="84">
        <f>IF(Q74="w",'RD8'!R74+1,'RD8'!R74)</f>
        <v>1</v>
      </c>
      <c r="S74" s="84">
        <f>IF(Q74="d",'RD8'!S74+1,'RD8'!S74)</f>
        <v>2</v>
      </c>
      <c r="T74" s="84">
        <f>IF(OR(Q74="l","ncr"),'RD8'!T74+1,'RD8'!T74)</f>
        <v>6</v>
      </c>
      <c r="U74" s="84">
        <f>IF(Q74="w",'RD8'!U74+2,IF(Q74="d",'RD8'!U74+1,'RD8'!U74))</f>
        <v>4</v>
      </c>
      <c r="V74" s="84">
        <f>O74+'RD8'!V74</f>
        <v>3995</v>
      </c>
      <c r="W74" s="110">
        <v>3</v>
      </c>
      <c r="X74" s="1"/>
      <c r="Y74" s="1"/>
      <c r="Z74" s="1"/>
      <c r="AA74" s="152" t="s">
        <v>28</v>
      </c>
      <c r="AC74" s="153">
        <v>516.70000000000005</v>
      </c>
      <c r="AD74" s="36"/>
      <c r="AE74" s="37"/>
      <c r="AF74" s="36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</row>
    <row r="75" spans="1:180" ht="15.5" x14ac:dyDescent="0.35">
      <c r="A75" s="1"/>
      <c r="B75" s="89">
        <v>6</v>
      </c>
      <c r="C75" t="s">
        <v>70</v>
      </c>
      <c r="D75" s="126" t="s">
        <v>49</v>
      </c>
      <c r="E75" s="90">
        <v>2</v>
      </c>
      <c r="F75" s="90" t="str">
        <f>IF(AND(D75="NCR",D71="NCR"),"V",IF(AND(D75="NCR",D71="BYE"),"V",IF(AND(D75="BYE",D71="NCR"),"V",IF(AND(D75="BYE",D71="BYE"),"V",IF(D75&gt;D71,"W",IF(D75&lt;D71,"L","D"))))))</f>
        <v>D</v>
      </c>
      <c r="G75" s="90">
        <f>IF(F75="w",'RD8'!G75+1,'RD8'!G75)</f>
        <v>1</v>
      </c>
      <c r="H75" s="90">
        <f>IF(F75="d",'RD8'!H75+1,'RD8'!H75)</f>
        <v>2</v>
      </c>
      <c r="I75" s="90">
        <f>IF(OR(F75="l","ncr"),'RD8'!I75+1,'RD8'!I75)</f>
        <v>6</v>
      </c>
      <c r="J75" s="90">
        <f>IF(F75="w",'RD8'!J75+2,IF(F75="d",'RD8'!J75+1,'RD8'!J75))</f>
        <v>4</v>
      </c>
      <c r="K75" s="90">
        <f>D75+'RD8'!K75</f>
        <v>2172</v>
      </c>
      <c r="L75" s="91">
        <v>6</v>
      </c>
      <c r="M75" s="107">
        <v>6</v>
      </c>
      <c r="N75" t="s">
        <v>144</v>
      </c>
      <c r="O75" s="126" t="s">
        <v>49</v>
      </c>
      <c r="P75" s="105">
        <v>2</v>
      </c>
      <c r="Q75" s="105" t="str">
        <f>IF(AND(O75="NCR",O71="NCR"),"V",IF(AND(O75="NCR",O71="BYE"),"V",IF(AND(O75="BYE",O71="NCR"),"V",IF(AND(O75="BYE",O71="BYE"),"V",IF(O75&gt;O71,"W",IF(O75&lt;O71,"L","D"))))))</f>
        <v>D</v>
      </c>
      <c r="R75" s="105">
        <f>IF(Q75="w",'RD8'!R75+1,'RD8'!R75)</f>
        <v>3</v>
      </c>
      <c r="S75" s="105">
        <f>IF(Q75="d",'RD8'!S75+1,'RD8'!S75)</f>
        <v>1</v>
      </c>
      <c r="T75" s="105">
        <f>IF(OR(Q75="l","ncr"),'RD8'!T75+1,'RD8'!T75)</f>
        <v>5</v>
      </c>
      <c r="U75" s="105">
        <f>IF(Q75="w",'RD8'!U75+2,IF(Q75="d",'RD8'!U75+1,'RD8'!U75))</f>
        <v>7</v>
      </c>
      <c r="V75" s="105">
        <f>O75+'RD8'!V75</f>
        <v>3918</v>
      </c>
      <c r="W75" s="111">
        <v>6</v>
      </c>
      <c r="X75" s="1"/>
      <c r="Y75" s="1"/>
      <c r="Z75" s="1"/>
      <c r="AA75" t="s">
        <v>148</v>
      </c>
      <c r="AC75" s="153">
        <v>510.1</v>
      </c>
      <c r="AD75" s="36"/>
      <c r="AE75" s="36"/>
      <c r="AF75" s="36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</row>
    <row r="76" spans="1:180" ht="15.5" x14ac:dyDescent="0.35">
      <c r="A76" s="1"/>
      <c r="B76" s="76"/>
      <c r="C76" s="77" t="s">
        <v>24</v>
      </c>
      <c r="D76" s="78" t="s">
        <v>4</v>
      </c>
      <c r="E76" s="78" t="s">
        <v>5</v>
      </c>
      <c r="F76" s="78" t="s">
        <v>6</v>
      </c>
      <c r="G76" s="78" t="s">
        <v>7</v>
      </c>
      <c r="H76" s="78" t="s">
        <v>8</v>
      </c>
      <c r="I76" s="78" t="s">
        <v>9</v>
      </c>
      <c r="J76" s="78" t="s">
        <v>10</v>
      </c>
      <c r="K76" s="78" t="s">
        <v>11</v>
      </c>
      <c r="L76" s="88" t="s">
        <v>12</v>
      </c>
      <c r="M76" s="103"/>
      <c r="N76" s="95" t="s">
        <v>49</v>
      </c>
      <c r="O76" s="103"/>
      <c r="P76" s="103"/>
      <c r="Q76" s="103"/>
      <c r="R76" s="103"/>
      <c r="S76" s="103"/>
      <c r="T76" s="103"/>
      <c r="U76" s="103"/>
      <c r="V76" s="103"/>
      <c r="W76" s="112"/>
      <c r="X76" s="1"/>
      <c r="Y76" s="1"/>
      <c r="Z76" s="1"/>
      <c r="AA76" s="152" t="s">
        <v>149</v>
      </c>
      <c r="AC76" s="153">
        <v>508.1</v>
      </c>
      <c r="AD76" s="36"/>
      <c r="AE76" s="34"/>
      <c r="AF76" s="34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</row>
    <row r="77" spans="1:180" ht="15.5" x14ac:dyDescent="0.35">
      <c r="A77" s="1"/>
      <c r="B77" s="81">
        <v>1</v>
      </c>
      <c r="C77" s="82" t="s">
        <v>49</v>
      </c>
      <c r="D77" s="94">
        <f>AF65</f>
        <v>0</v>
      </c>
      <c r="E77" s="84">
        <v>5</v>
      </c>
      <c r="F77" s="84" t="s">
        <v>7</v>
      </c>
      <c r="G77" s="84">
        <v>7</v>
      </c>
      <c r="H77" s="84">
        <v>0</v>
      </c>
      <c r="I77" s="84">
        <v>2</v>
      </c>
      <c r="J77" s="84">
        <v>14</v>
      </c>
      <c r="K77" s="84">
        <f>D77+'RD8'!K77</f>
        <v>0</v>
      </c>
      <c r="L77" s="85">
        <v>2</v>
      </c>
      <c r="M77" s="86"/>
      <c r="N77" s="95"/>
      <c r="O77" s="103"/>
      <c r="P77" s="86"/>
      <c r="Q77" s="86"/>
      <c r="R77" s="86"/>
      <c r="S77" s="86"/>
      <c r="T77" s="86"/>
      <c r="U77" s="86"/>
      <c r="V77" s="86"/>
      <c r="W77" s="112"/>
      <c r="X77" s="1"/>
      <c r="Y77" s="156" t="s">
        <v>150</v>
      </c>
      <c r="Z77" s="1"/>
      <c r="AA77" t="s">
        <v>144</v>
      </c>
      <c r="AC77" s="153">
        <v>474</v>
      </c>
      <c r="AD77" s="36"/>
      <c r="AE77" s="37"/>
      <c r="AF77" s="36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</row>
    <row r="78" spans="1:180" ht="15.5" x14ac:dyDescent="0.35">
      <c r="A78" s="1"/>
      <c r="B78" s="81">
        <v>2</v>
      </c>
      <c r="C78" s="82" t="s">
        <v>49</v>
      </c>
      <c r="D78" s="94">
        <f>AF70</f>
        <v>0</v>
      </c>
      <c r="E78" s="84">
        <v>6</v>
      </c>
      <c r="F78" s="84" t="s">
        <v>7</v>
      </c>
      <c r="G78" s="84">
        <v>4</v>
      </c>
      <c r="H78" s="84">
        <v>0</v>
      </c>
      <c r="I78" s="84">
        <v>5</v>
      </c>
      <c r="J78" s="84">
        <v>8</v>
      </c>
      <c r="K78" s="84">
        <f>D78+'RD8'!K78</f>
        <v>0</v>
      </c>
      <c r="L78" s="85">
        <v>4</v>
      </c>
      <c r="M78" s="86"/>
      <c r="N78" s="95"/>
      <c r="O78" s="103"/>
      <c r="P78" s="86"/>
      <c r="Q78" s="86"/>
      <c r="R78" s="86"/>
      <c r="S78" s="86"/>
      <c r="T78" s="86"/>
      <c r="U78" s="86"/>
      <c r="V78" s="86"/>
      <c r="W78" s="112"/>
      <c r="X78" s="1"/>
      <c r="Y78" s="1"/>
      <c r="Z78" s="1"/>
      <c r="AA78" s="34"/>
      <c r="AB78" s="35"/>
      <c r="AC78" s="36"/>
      <c r="AD78" s="36"/>
      <c r="AE78" s="37"/>
      <c r="AF78" s="36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</row>
    <row r="79" spans="1:180" ht="15.5" x14ac:dyDescent="0.35">
      <c r="A79" s="1"/>
      <c r="B79" s="81">
        <v>3</v>
      </c>
      <c r="C79" s="82" t="s">
        <v>49</v>
      </c>
      <c r="D79" s="94">
        <f>AF75</f>
        <v>0</v>
      </c>
      <c r="E79" s="84">
        <v>4</v>
      </c>
      <c r="F79" s="84" t="s">
        <v>7</v>
      </c>
      <c r="G79" s="84">
        <v>9</v>
      </c>
      <c r="H79" s="84">
        <v>0</v>
      </c>
      <c r="I79" s="84">
        <v>0</v>
      </c>
      <c r="J79" s="84">
        <v>18</v>
      </c>
      <c r="K79" s="84">
        <f>D79+'RD8'!K79</f>
        <v>0</v>
      </c>
      <c r="L79" s="85">
        <v>1</v>
      </c>
      <c r="M79" s="86"/>
      <c r="N79" s="95"/>
      <c r="O79" s="103"/>
      <c r="P79" s="86"/>
      <c r="Q79" s="86"/>
      <c r="R79" s="86"/>
      <c r="S79" s="86"/>
      <c r="T79" s="86"/>
      <c r="U79" s="86"/>
      <c r="V79" s="86"/>
      <c r="W79" s="112"/>
      <c r="X79" s="1"/>
      <c r="Y79" s="1"/>
      <c r="Z79" s="1"/>
      <c r="AA79" s="34"/>
      <c r="AB79" s="35"/>
      <c r="AC79" s="36"/>
      <c r="AD79" s="36"/>
      <c r="AE79" s="37"/>
      <c r="AF79" s="36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</row>
    <row r="80" spans="1:180" ht="15.5" x14ac:dyDescent="0.35">
      <c r="A80" s="1"/>
      <c r="B80" s="81">
        <v>4</v>
      </c>
      <c r="C80" s="82" t="s">
        <v>49</v>
      </c>
      <c r="D80" s="94">
        <f>AF80</f>
        <v>0</v>
      </c>
      <c r="E80" s="84">
        <v>3</v>
      </c>
      <c r="F80" s="84" t="s">
        <v>9</v>
      </c>
      <c r="G80" s="84">
        <v>4</v>
      </c>
      <c r="H80" s="84">
        <v>0</v>
      </c>
      <c r="I80" s="84">
        <v>5</v>
      </c>
      <c r="J80" s="84">
        <v>8</v>
      </c>
      <c r="K80" s="84">
        <f>D80+'RD8'!K80</f>
        <v>0</v>
      </c>
      <c r="L80" s="85">
        <v>3</v>
      </c>
      <c r="M80" s="86"/>
      <c r="N80" s="95"/>
      <c r="O80" s="103"/>
      <c r="P80" s="86"/>
      <c r="Q80" s="86"/>
      <c r="R80" s="86"/>
      <c r="S80" s="86"/>
      <c r="T80" s="86"/>
      <c r="U80" s="86"/>
      <c r="V80" s="86"/>
      <c r="W80" s="112"/>
      <c r="X80" s="1"/>
      <c r="Y80" s="1"/>
      <c r="Z80" s="1"/>
      <c r="AA80" s="36"/>
      <c r="AB80" s="38"/>
      <c r="AC80" s="36"/>
      <c r="AD80" s="36"/>
      <c r="AE80" s="36"/>
      <c r="AF80" s="36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</row>
    <row r="81" spans="1:180" ht="15.5" x14ac:dyDescent="0.35">
      <c r="A81" s="1"/>
      <c r="B81" s="81">
        <v>5</v>
      </c>
      <c r="C81" s="82" t="s">
        <v>49</v>
      </c>
      <c r="D81" s="94">
        <f>AF85</f>
        <v>0</v>
      </c>
      <c r="E81" s="84">
        <v>1</v>
      </c>
      <c r="F81" s="84" t="s">
        <v>9</v>
      </c>
      <c r="G81" s="84">
        <v>3</v>
      </c>
      <c r="H81" s="84">
        <v>0</v>
      </c>
      <c r="I81" s="84">
        <v>6</v>
      </c>
      <c r="J81" s="84">
        <v>6</v>
      </c>
      <c r="K81" s="84">
        <f>D81+'RD8'!K81</f>
        <v>0</v>
      </c>
      <c r="L81" s="85">
        <v>5</v>
      </c>
      <c r="M81" s="86"/>
      <c r="N81" s="95"/>
      <c r="O81" s="103"/>
      <c r="P81" s="86"/>
      <c r="Q81" s="86"/>
      <c r="R81" s="86"/>
      <c r="S81" s="86"/>
      <c r="T81" s="86"/>
      <c r="U81" s="86"/>
      <c r="V81" s="86"/>
      <c r="W81" s="112"/>
      <c r="X81" s="1"/>
      <c r="Y81" s="1"/>
      <c r="Z81" s="1"/>
      <c r="AA81" s="36"/>
      <c r="AB81" s="38"/>
      <c r="AC81" s="36"/>
      <c r="AD81" s="36"/>
      <c r="AE81" s="34"/>
      <c r="AF81" s="34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</row>
    <row r="82" spans="1:180" ht="15.5" x14ac:dyDescent="0.35">
      <c r="A82" s="1"/>
      <c r="B82" s="107">
        <v>6</v>
      </c>
      <c r="C82" s="97" t="s">
        <v>49</v>
      </c>
      <c r="D82" s="108">
        <f>AF90</f>
        <v>0</v>
      </c>
      <c r="E82" s="105">
        <v>2</v>
      </c>
      <c r="F82" s="105" t="s">
        <v>9</v>
      </c>
      <c r="G82" s="105">
        <v>1</v>
      </c>
      <c r="H82" s="105">
        <v>0</v>
      </c>
      <c r="I82" s="105">
        <v>8</v>
      </c>
      <c r="J82" s="105">
        <v>2</v>
      </c>
      <c r="K82" s="105">
        <f>D82+'RD8'!K82</f>
        <v>0</v>
      </c>
      <c r="L82" s="91">
        <v>6</v>
      </c>
      <c r="M82" s="86"/>
      <c r="N82" s="95"/>
      <c r="O82" s="103"/>
      <c r="P82" s="86"/>
      <c r="Q82" s="86"/>
      <c r="R82" s="86"/>
      <c r="S82" s="86"/>
      <c r="T82" s="86"/>
      <c r="U82" s="86"/>
      <c r="V82" s="86"/>
      <c r="W82" s="112"/>
      <c r="X82" s="1"/>
      <c r="Y82" s="1"/>
      <c r="Z82" s="1"/>
      <c r="AA82" s="34"/>
      <c r="AB82" s="35"/>
      <c r="AC82" s="36"/>
      <c r="AD82" s="36"/>
      <c r="AE82" s="37"/>
      <c r="AF82" s="36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</row>
    <row r="83" spans="1:180" ht="15.5" x14ac:dyDescent="0.35">
      <c r="A83" s="1"/>
      <c r="B83" s="1"/>
      <c r="C83" s="95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36"/>
      <c r="AD83" s="1"/>
      <c r="AE83" s="1"/>
      <c r="AF83" s="5"/>
      <c r="AG83" s="1"/>
      <c r="AH83" s="1"/>
      <c r="AI83" s="1"/>
      <c r="AJ83" s="1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</row>
    <row r="84" spans="1:180" ht="15.5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34"/>
      <c r="AB84" s="35"/>
      <c r="AC84" s="36"/>
      <c r="AD84" s="36"/>
      <c r="AE84" s="37"/>
      <c r="AF84" s="36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</row>
    <row r="85" spans="1:180" ht="15.5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34"/>
      <c r="AB85" s="38"/>
      <c r="AC85" s="36"/>
      <c r="AD85" s="36"/>
      <c r="AE85" s="36"/>
      <c r="AF85" s="36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</row>
    <row r="86" spans="1:180" ht="15.5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36"/>
      <c r="AB86" s="38"/>
      <c r="AC86" s="36"/>
      <c r="AD86" s="36"/>
      <c r="AE86" s="34"/>
      <c r="AF86" s="34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</row>
    <row r="87" spans="1:180" ht="15.5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43"/>
      <c r="AB87" s="41"/>
      <c r="AC87" s="41"/>
      <c r="AD87" s="41"/>
      <c r="AE87" s="41"/>
      <c r="AF87" s="36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</row>
    <row r="88" spans="1:180" ht="15.5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43"/>
      <c r="AB88" s="41"/>
      <c r="AC88" s="41"/>
      <c r="AD88" s="41"/>
      <c r="AE88" s="41"/>
      <c r="AF88" s="36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</row>
    <row r="89" spans="1:180" ht="15.5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43"/>
      <c r="AB89" s="41"/>
      <c r="AC89" s="41"/>
      <c r="AD89" s="41"/>
      <c r="AE89" s="41"/>
      <c r="AF89" s="36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</row>
    <row r="90" spans="1:180" ht="15.5" x14ac:dyDescent="0.3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34"/>
      <c r="AB90" s="38"/>
      <c r="AC90" s="36"/>
      <c r="AD90" s="36"/>
      <c r="AE90" s="36"/>
      <c r="AF90" s="36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</row>
    <row r="91" spans="1:180" ht="13" x14ac:dyDescent="0.25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36"/>
      <c r="AB91" s="34"/>
      <c r="AC91" s="36"/>
      <c r="AD91" s="36"/>
      <c r="AE91" s="36"/>
      <c r="AF91" s="36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  <c r="BI91" s="27"/>
      <c r="BJ91" s="27"/>
      <c r="BK91" s="27"/>
      <c r="BL91" s="27"/>
      <c r="BM91" s="27"/>
      <c r="BN91" s="27"/>
      <c r="BO91" s="27"/>
      <c r="BP91" s="27"/>
      <c r="BQ91" s="27"/>
      <c r="BR91" s="27"/>
      <c r="BS91" s="27"/>
      <c r="BT91" s="27"/>
      <c r="BU91" s="27"/>
      <c r="BV91" s="27"/>
      <c r="BW91" s="27"/>
      <c r="BX91" s="27"/>
      <c r="BY91" s="27"/>
      <c r="BZ91" s="27"/>
      <c r="CA91" s="27"/>
      <c r="CB91" s="27"/>
      <c r="CC91" s="27"/>
      <c r="CD91" s="27"/>
      <c r="CE91" s="27"/>
      <c r="CF91" s="27"/>
      <c r="CG91" s="27"/>
      <c r="CH91" s="27"/>
      <c r="CI91" s="11"/>
      <c r="CJ91" s="11"/>
      <c r="CK91" s="11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  <c r="CW91" s="11"/>
      <c r="CX91" s="11"/>
      <c r="CY91" s="11"/>
      <c r="CZ91" s="11"/>
      <c r="DA91" s="11"/>
      <c r="DB91" s="11"/>
      <c r="DC91" s="11"/>
      <c r="DD91" s="11"/>
      <c r="DE91" s="11"/>
      <c r="DF91" s="11"/>
      <c r="DG91" s="11"/>
      <c r="DH91" s="11"/>
      <c r="DI91" s="11"/>
      <c r="DJ91" s="11"/>
      <c r="DK91" s="11"/>
      <c r="DL91" s="11"/>
      <c r="DM91" s="11"/>
      <c r="DN91" s="11"/>
      <c r="DO91" s="11"/>
      <c r="DP91" s="11"/>
      <c r="DQ91" s="11"/>
      <c r="DR91" s="11"/>
      <c r="DS91" s="11"/>
      <c r="DT91" s="11"/>
      <c r="DU91" s="11"/>
      <c r="DV91" s="11"/>
      <c r="DW91" s="11"/>
      <c r="DX91" s="11"/>
      <c r="DY91" s="11"/>
      <c r="DZ91" s="11"/>
      <c r="EA91" s="11"/>
      <c r="EB91" s="11"/>
      <c r="EC91" s="11"/>
      <c r="ED91" s="11"/>
      <c r="EE91" s="11"/>
      <c r="EF91" s="11"/>
      <c r="EG91" s="11"/>
      <c r="EH91" s="11"/>
      <c r="EI91" s="11"/>
      <c r="EJ91" s="11"/>
      <c r="EK91" s="11"/>
      <c r="EL91" s="11"/>
      <c r="EM91" s="11"/>
      <c r="EN91" s="11"/>
      <c r="EO91" s="11"/>
      <c r="EP91" s="11"/>
      <c r="EQ91" s="11"/>
      <c r="ER91" s="11"/>
      <c r="ES91" s="11"/>
      <c r="ET91" s="11"/>
      <c r="EU91" s="11"/>
      <c r="EV91" s="11"/>
      <c r="EW91" s="11"/>
      <c r="EX91" s="11"/>
      <c r="EY91" s="11"/>
      <c r="EZ91" s="11"/>
      <c r="FA91" s="11"/>
      <c r="FB91" s="11"/>
      <c r="FC91" s="11"/>
      <c r="FD91" s="11"/>
      <c r="FE91" s="11"/>
      <c r="FF91" s="11"/>
      <c r="FG91" s="11"/>
      <c r="FH91" s="11"/>
      <c r="FI91" s="11"/>
      <c r="FJ91" s="11"/>
      <c r="FK91" s="11"/>
      <c r="FL91" s="11"/>
      <c r="FM91" s="11"/>
      <c r="FN91" s="11"/>
      <c r="FO91" s="11"/>
      <c r="FP91" s="11"/>
      <c r="FQ91" s="11"/>
      <c r="FR91" s="11"/>
      <c r="FS91" s="11"/>
      <c r="FT91" s="11"/>
      <c r="FU91" s="11"/>
      <c r="FV91" s="11"/>
      <c r="FW91" s="11"/>
      <c r="FX91" s="11"/>
    </row>
    <row r="92" spans="1:180" ht="13" x14ac:dyDescent="0.25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34"/>
      <c r="AB92" s="35"/>
      <c r="AC92" s="41"/>
      <c r="AD92" s="36"/>
      <c r="AE92" s="37"/>
      <c r="AF92" s="36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  <c r="BH92" s="27"/>
      <c r="BI92" s="27"/>
      <c r="BJ92" s="27"/>
      <c r="BK92" s="27"/>
      <c r="BL92" s="27"/>
      <c r="BM92" s="27"/>
      <c r="BN92" s="27"/>
      <c r="BO92" s="27"/>
      <c r="BP92" s="27"/>
      <c r="BQ92" s="27"/>
      <c r="BR92" s="27"/>
      <c r="BS92" s="27"/>
      <c r="BT92" s="27"/>
      <c r="BU92" s="27"/>
      <c r="BV92" s="27"/>
      <c r="BW92" s="27"/>
      <c r="BX92" s="27"/>
      <c r="BY92" s="27"/>
      <c r="BZ92" s="27"/>
      <c r="CA92" s="27"/>
      <c r="CB92" s="27"/>
      <c r="CC92" s="27"/>
      <c r="CD92" s="27"/>
      <c r="CE92" s="27"/>
      <c r="CF92" s="27"/>
      <c r="CG92" s="27"/>
      <c r="CH92" s="27"/>
      <c r="CI92" s="11"/>
      <c r="CJ92" s="11"/>
      <c r="CK92" s="11"/>
      <c r="CL92" s="11"/>
      <c r="CM92" s="11"/>
      <c r="CN92" s="11"/>
      <c r="CO92" s="11"/>
      <c r="CP92" s="11"/>
      <c r="CQ92" s="11"/>
      <c r="CR92" s="11"/>
      <c r="CS92" s="11"/>
      <c r="CT92" s="11"/>
      <c r="CU92" s="11"/>
      <c r="CV92" s="11"/>
      <c r="CW92" s="11"/>
      <c r="CX92" s="11"/>
      <c r="CY92" s="11"/>
      <c r="CZ92" s="11"/>
      <c r="DA92" s="11"/>
      <c r="DB92" s="11"/>
      <c r="DC92" s="11"/>
      <c r="DD92" s="11"/>
      <c r="DE92" s="11"/>
      <c r="DF92" s="11"/>
      <c r="DG92" s="11"/>
      <c r="DH92" s="11"/>
      <c r="DI92" s="11"/>
      <c r="DJ92" s="11"/>
      <c r="DK92" s="11"/>
      <c r="DL92" s="11"/>
      <c r="DM92" s="11"/>
      <c r="DN92" s="11"/>
      <c r="DO92" s="11"/>
      <c r="DP92" s="11"/>
      <c r="DQ92" s="11"/>
      <c r="DR92" s="11"/>
      <c r="DS92" s="11"/>
      <c r="DT92" s="11"/>
      <c r="DU92" s="11"/>
      <c r="DV92" s="11"/>
      <c r="DW92" s="11"/>
      <c r="DX92" s="11"/>
      <c r="DY92" s="11"/>
      <c r="DZ92" s="11"/>
      <c r="EA92" s="11"/>
      <c r="EB92" s="11"/>
      <c r="EC92" s="11"/>
      <c r="ED92" s="11"/>
      <c r="EE92" s="11"/>
      <c r="EF92" s="11"/>
      <c r="EG92" s="11"/>
      <c r="EH92" s="11"/>
      <c r="EI92" s="11"/>
      <c r="EJ92" s="11"/>
      <c r="EK92" s="11"/>
      <c r="EL92" s="11"/>
      <c r="EM92" s="11"/>
      <c r="EN92" s="11"/>
      <c r="EO92" s="11"/>
      <c r="EP92" s="11"/>
      <c r="EQ92" s="11"/>
      <c r="ER92" s="11"/>
      <c r="ES92" s="11"/>
      <c r="ET92" s="11"/>
      <c r="EU92" s="11"/>
      <c r="EV92" s="11"/>
      <c r="EW92" s="11"/>
      <c r="EX92" s="11"/>
      <c r="EY92" s="11"/>
      <c r="EZ92" s="11"/>
      <c r="FA92" s="11"/>
      <c r="FB92" s="11"/>
      <c r="FC92" s="11"/>
      <c r="FD92" s="11"/>
      <c r="FE92" s="11"/>
      <c r="FF92" s="11"/>
      <c r="FG92" s="11"/>
      <c r="FH92" s="11"/>
      <c r="FI92" s="11"/>
      <c r="FJ92" s="11"/>
      <c r="FK92" s="11"/>
      <c r="FL92" s="11"/>
      <c r="FM92" s="11"/>
      <c r="FN92" s="11"/>
      <c r="FO92" s="11"/>
      <c r="FP92" s="11"/>
      <c r="FQ92" s="11"/>
      <c r="FR92" s="11"/>
      <c r="FS92" s="11"/>
      <c r="FT92" s="11"/>
      <c r="FU92" s="11"/>
      <c r="FV92" s="11"/>
      <c r="FW92" s="11"/>
      <c r="FX92" s="11"/>
    </row>
    <row r="93" spans="1:180" ht="13" x14ac:dyDescent="0.25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4"/>
      <c r="AB93" s="35"/>
      <c r="AC93" s="41"/>
      <c r="AD93" s="36"/>
      <c r="AE93" s="37"/>
      <c r="AF93" s="36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  <c r="BM93" s="27"/>
      <c r="BN93" s="27"/>
      <c r="BO93" s="27"/>
      <c r="BP93" s="27"/>
      <c r="BQ93" s="27"/>
      <c r="BR93" s="27"/>
      <c r="BS93" s="27"/>
      <c r="BT93" s="27"/>
      <c r="BU93" s="27"/>
      <c r="BV93" s="27"/>
      <c r="BW93" s="27"/>
      <c r="BX93" s="27"/>
      <c r="BY93" s="27"/>
      <c r="BZ93" s="27"/>
      <c r="CA93" s="27"/>
      <c r="CB93" s="27"/>
      <c r="CC93" s="27"/>
      <c r="CD93" s="27"/>
      <c r="CE93" s="27"/>
      <c r="CF93" s="27"/>
      <c r="CG93" s="27"/>
      <c r="CH93" s="27"/>
      <c r="CI93" s="11"/>
      <c r="CJ93" s="11"/>
      <c r="CK93" s="11"/>
      <c r="CL93" s="11"/>
      <c r="CM93" s="11"/>
      <c r="CN93" s="11"/>
      <c r="CO93" s="11"/>
      <c r="CP93" s="11"/>
      <c r="CQ93" s="11"/>
      <c r="CR93" s="11"/>
      <c r="CS93" s="11"/>
      <c r="CT93" s="11"/>
      <c r="CU93" s="11"/>
      <c r="CV93" s="11"/>
      <c r="CW93" s="11"/>
      <c r="CX93" s="11"/>
      <c r="CY93" s="11"/>
      <c r="CZ93" s="11"/>
      <c r="DA93" s="11"/>
      <c r="DB93" s="11"/>
      <c r="DC93" s="11"/>
      <c r="DD93" s="11"/>
      <c r="DE93" s="11"/>
      <c r="DF93" s="11"/>
      <c r="DG93" s="11"/>
      <c r="DH93" s="11"/>
      <c r="DI93" s="11"/>
      <c r="DJ93" s="11"/>
      <c r="DK93" s="11"/>
      <c r="DL93" s="11"/>
      <c r="DM93" s="11"/>
      <c r="DN93" s="11"/>
      <c r="DO93" s="11"/>
      <c r="DP93" s="11"/>
      <c r="DQ93" s="11"/>
      <c r="DR93" s="11"/>
      <c r="DS93" s="11"/>
      <c r="DT93" s="11"/>
      <c r="DU93" s="11"/>
      <c r="DV93" s="11"/>
      <c r="DW93" s="11"/>
      <c r="DX93" s="11"/>
      <c r="DY93" s="11"/>
      <c r="DZ93" s="11"/>
      <c r="EA93" s="11"/>
      <c r="EB93" s="11"/>
      <c r="EC93" s="11"/>
      <c r="ED93" s="11"/>
      <c r="EE93" s="11"/>
      <c r="EF93" s="11"/>
      <c r="EG93" s="11"/>
      <c r="EH93" s="11"/>
      <c r="EI93" s="11"/>
      <c r="EJ93" s="11"/>
      <c r="EK93" s="11"/>
      <c r="EL93" s="11"/>
      <c r="EM93" s="11"/>
      <c r="EN93" s="11"/>
      <c r="EO93" s="11"/>
      <c r="EP93" s="11"/>
      <c r="EQ93" s="11"/>
      <c r="ER93" s="11"/>
      <c r="ES93" s="11"/>
      <c r="ET93" s="11"/>
      <c r="EU93" s="11"/>
      <c r="EV93" s="11"/>
      <c r="EW93" s="11"/>
      <c r="EX93" s="11"/>
      <c r="EY93" s="11"/>
      <c r="EZ93" s="11"/>
      <c r="FA93" s="11"/>
      <c r="FB93" s="11"/>
      <c r="FC93" s="11"/>
      <c r="FD93" s="11"/>
      <c r="FE93" s="11"/>
      <c r="FF93" s="11"/>
      <c r="FG93" s="11"/>
      <c r="FH93" s="11"/>
      <c r="FI93" s="11"/>
      <c r="FJ93" s="11"/>
      <c r="FK93" s="11"/>
      <c r="FL93" s="11"/>
      <c r="FM93" s="11"/>
      <c r="FN93" s="11"/>
      <c r="FO93" s="11"/>
      <c r="FP93" s="11"/>
      <c r="FQ93" s="11"/>
      <c r="FR93" s="11"/>
      <c r="FS93" s="11"/>
      <c r="FT93" s="11"/>
      <c r="FU93" s="11"/>
      <c r="FV93" s="11"/>
      <c r="FW93" s="11"/>
      <c r="FX93" s="11"/>
    </row>
    <row r="94" spans="1:180" ht="13" x14ac:dyDescent="0.25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34"/>
      <c r="AB94" s="35"/>
      <c r="AC94" s="41"/>
      <c r="AD94" s="36"/>
      <c r="AE94" s="37"/>
      <c r="AF94" s="36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  <c r="BO94" s="27"/>
      <c r="BP94" s="27"/>
      <c r="BQ94" s="27"/>
      <c r="BR94" s="27"/>
      <c r="BS94" s="27"/>
      <c r="BT94" s="27"/>
      <c r="BU94" s="27"/>
      <c r="BV94" s="27"/>
      <c r="BW94" s="27"/>
      <c r="BX94" s="27"/>
      <c r="BY94" s="27"/>
      <c r="BZ94" s="27"/>
      <c r="CA94" s="27"/>
      <c r="CB94" s="27"/>
      <c r="CC94" s="27"/>
      <c r="CD94" s="27"/>
      <c r="CE94" s="27"/>
      <c r="CF94" s="27"/>
      <c r="CG94" s="27"/>
      <c r="CH94" s="27"/>
      <c r="CI94" s="11"/>
      <c r="CJ94" s="11"/>
      <c r="CK94" s="11"/>
      <c r="CL94" s="11"/>
      <c r="CM94" s="11"/>
      <c r="CN94" s="11"/>
      <c r="CO94" s="11"/>
      <c r="CP94" s="11"/>
      <c r="CQ94" s="11"/>
      <c r="CR94" s="11"/>
      <c r="CS94" s="11"/>
      <c r="CT94" s="11"/>
      <c r="CU94" s="11"/>
      <c r="CV94" s="11"/>
      <c r="CW94" s="11"/>
      <c r="CX94" s="11"/>
      <c r="CY94" s="11"/>
      <c r="CZ94" s="11"/>
      <c r="DA94" s="11"/>
      <c r="DB94" s="11"/>
      <c r="DC94" s="11"/>
      <c r="DD94" s="11"/>
      <c r="DE94" s="11"/>
      <c r="DF94" s="11"/>
      <c r="DG94" s="11"/>
      <c r="DH94" s="11"/>
      <c r="DI94" s="11"/>
      <c r="DJ94" s="11"/>
      <c r="DK94" s="11"/>
      <c r="DL94" s="11"/>
      <c r="DM94" s="11"/>
      <c r="DN94" s="11"/>
      <c r="DO94" s="11"/>
      <c r="DP94" s="11"/>
      <c r="DQ94" s="11"/>
      <c r="DR94" s="11"/>
      <c r="DS94" s="11"/>
      <c r="DT94" s="11"/>
      <c r="DU94" s="11"/>
      <c r="DV94" s="11"/>
      <c r="DW94" s="11"/>
      <c r="DX94" s="11"/>
      <c r="DY94" s="11"/>
      <c r="DZ94" s="11"/>
      <c r="EA94" s="11"/>
      <c r="EB94" s="11"/>
      <c r="EC94" s="11"/>
      <c r="ED94" s="11"/>
      <c r="EE94" s="11"/>
      <c r="EF94" s="11"/>
      <c r="EG94" s="11"/>
      <c r="EH94" s="11"/>
      <c r="EI94" s="11"/>
      <c r="EJ94" s="11"/>
      <c r="EK94" s="11"/>
      <c r="EL94" s="11"/>
      <c r="EM94" s="11"/>
      <c r="EN94" s="11"/>
      <c r="EO94" s="11"/>
      <c r="EP94" s="11"/>
      <c r="EQ94" s="11"/>
      <c r="ER94" s="11"/>
      <c r="ES94" s="11"/>
      <c r="ET94" s="11"/>
      <c r="EU94" s="11"/>
      <c r="EV94" s="11"/>
      <c r="EW94" s="11"/>
      <c r="EX94" s="11"/>
      <c r="EY94" s="11"/>
      <c r="EZ94" s="11"/>
      <c r="FA94" s="11"/>
      <c r="FB94" s="11"/>
      <c r="FC94" s="11"/>
      <c r="FD94" s="11"/>
      <c r="FE94" s="11"/>
      <c r="FF94" s="11"/>
      <c r="FG94" s="11"/>
      <c r="FH94" s="11"/>
      <c r="FI94" s="11"/>
      <c r="FJ94" s="11"/>
      <c r="FK94" s="11"/>
      <c r="FL94" s="11"/>
      <c r="FM94" s="11"/>
      <c r="FN94" s="11"/>
      <c r="FO94" s="11"/>
      <c r="FP94" s="11"/>
      <c r="FQ94" s="11"/>
      <c r="FR94" s="11"/>
      <c r="FS94" s="11"/>
      <c r="FT94" s="11"/>
      <c r="FU94" s="11"/>
      <c r="FV94" s="11"/>
      <c r="FW94" s="11"/>
      <c r="FX94" s="11"/>
    </row>
    <row r="95" spans="1:180" ht="13" x14ac:dyDescent="0.25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4"/>
      <c r="AB95" s="38"/>
      <c r="AC95" s="36"/>
      <c r="AD95" s="36"/>
      <c r="AE95" s="36"/>
      <c r="AF95" s="36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  <c r="BM95" s="27"/>
      <c r="BN95" s="27"/>
      <c r="BO95" s="27"/>
      <c r="BP95" s="27"/>
      <c r="BQ95" s="27"/>
      <c r="BR95" s="27"/>
      <c r="BS95" s="27"/>
      <c r="BT95" s="27"/>
      <c r="BU95" s="27"/>
      <c r="BV95" s="27"/>
      <c r="BW95" s="27"/>
      <c r="BX95" s="27"/>
      <c r="BY95" s="27"/>
      <c r="BZ95" s="27"/>
      <c r="CA95" s="27"/>
      <c r="CB95" s="27"/>
      <c r="CC95" s="27"/>
      <c r="CD95" s="27"/>
      <c r="CE95" s="27"/>
      <c r="CF95" s="27"/>
      <c r="CG95" s="27"/>
      <c r="CH95" s="27"/>
      <c r="CI95" s="11"/>
      <c r="CJ95" s="11"/>
      <c r="CK95" s="11"/>
      <c r="CL95" s="11"/>
      <c r="CM95" s="11"/>
      <c r="CN95" s="11"/>
      <c r="CO95" s="11"/>
      <c r="CP95" s="11"/>
      <c r="CQ95" s="11"/>
      <c r="CR95" s="11"/>
      <c r="CS95" s="11"/>
      <c r="CT95" s="11"/>
      <c r="CU95" s="11"/>
      <c r="CV95" s="11"/>
      <c r="CW95" s="11"/>
      <c r="CX95" s="11"/>
      <c r="CY95" s="11"/>
      <c r="CZ95" s="11"/>
      <c r="DA95" s="11"/>
      <c r="DB95" s="11"/>
      <c r="DC95" s="11"/>
      <c r="DD95" s="11"/>
      <c r="DE95" s="11"/>
      <c r="DF95" s="11"/>
      <c r="DG95" s="11"/>
      <c r="DH95" s="11"/>
      <c r="DI95" s="11"/>
      <c r="DJ95" s="11"/>
      <c r="DK95" s="11"/>
      <c r="DL95" s="11"/>
      <c r="DM95" s="11"/>
      <c r="DN95" s="11"/>
      <c r="DO95" s="11"/>
      <c r="DP95" s="11"/>
      <c r="DQ95" s="11"/>
      <c r="DR95" s="11"/>
      <c r="DS95" s="11"/>
      <c r="DT95" s="11"/>
      <c r="DU95" s="11"/>
      <c r="DV95" s="11"/>
      <c r="DW95" s="11"/>
      <c r="DX95" s="11"/>
      <c r="DY95" s="11"/>
      <c r="DZ95" s="11"/>
      <c r="EA95" s="11"/>
      <c r="EB95" s="11"/>
      <c r="EC95" s="11"/>
      <c r="ED95" s="11"/>
      <c r="EE95" s="11"/>
      <c r="EF95" s="11"/>
      <c r="EG95" s="11"/>
      <c r="EH95" s="11"/>
      <c r="EI95" s="11"/>
      <c r="EJ95" s="11"/>
      <c r="EK95" s="11"/>
      <c r="EL95" s="11"/>
      <c r="EM95" s="11"/>
      <c r="EN95" s="11"/>
      <c r="EO95" s="11"/>
      <c r="EP95" s="11"/>
      <c r="EQ95" s="11"/>
      <c r="ER95" s="11"/>
      <c r="ES95" s="11"/>
      <c r="ET95" s="11"/>
      <c r="EU95" s="11"/>
      <c r="EV95" s="11"/>
      <c r="EW95" s="11"/>
      <c r="EX95" s="11"/>
      <c r="EY95" s="11"/>
      <c r="EZ95" s="11"/>
      <c r="FA95" s="11"/>
      <c r="FB95" s="11"/>
      <c r="FC95" s="11"/>
      <c r="FD95" s="11"/>
      <c r="FE95" s="11"/>
      <c r="FF95" s="11"/>
      <c r="FG95" s="11"/>
      <c r="FH95" s="11"/>
      <c r="FI95" s="11"/>
      <c r="FJ95" s="11"/>
      <c r="FK95" s="11"/>
      <c r="FL95" s="11"/>
      <c r="FM95" s="11"/>
      <c r="FN95" s="11"/>
      <c r="FO95" s="11"/>
      <c r="FP95" s="11"/>
      <c r="FQ95" s="11"/>
      <c r="FR95" s="11"/>
      <c r="FS95" s="11"/>
      <c r="FT95" s="11"/>
      <c r="FU95" s="11"/>
      <c r="FV95" s="11"/>
      <c r="FW95" s="11"/>
      <c r="FX95" s="11"/>
    </row>
    <row r="96" spans="1:180" ht="13" x14ac:dyDescent="0.25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36"/>
      <c r="AB96" s="38"/>
      <c r="AD96" s="34"/>
      <c r="AE96" s="34"/>
      <c r="AF96" s="34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  <c r="BF96" s="27"/>
      <c r="BG96" s="27"/>
      <c r="BH96" s="27"/>
      <c r="BI96" s="27"/>
      <c r="BJ96" s="27"/>
      <c r="BK96" s="27"/>
      <c r="BL96" s="27"/>
      <c r="BM96" s="27"/>
      <c r="BN96" s="27"/>
      <c r="BO96" s="27"/>
      <c r="BP96" s="27"/>
      <c r="BQ96" s="27"/>
      <c r="BR96" s="27"/>
      <c r="BS96" s="27"/>
      <c r="BT96" s="27"/>
      <c r="BU96" s="27"/>
      <c r="BV96" s="27"/>
      <c r="BW96" s="27"/>
      <c r="BX96" s="27"/>
      <c r="BY96" s="27"/>
      <c r="BZ96" s="27"/>
      <c r="CA96" s="27"/>
      <c r="CB96" s="27"/>
      <c r="CC96" s="27"/>
      <c r="CD96" s="27"/>
      <c r="CE96" s="27"/>
      <c r="CF96" s="27"/>
      <c r="CG96" s="27"/>
      <c r="CH96" s="27"/>
      <c r="CI96" s="11"/>
      <c r="CJ96" s="11"/>
      <c r="CK96" s="11"/>
      <c r="CL96" s="11"/>
      <c r="CM96" s="11"/>
      <c r="CN96" s="11"/>
      <c r="CO96" s="11"/>
      <c r="CP96" s="11"/>
      <c r="CQ96" s="11"/>
      <c r="CR96" s="11"/>
      <c r="CS96" s="11"/>
      <c r="CT96" s="11"/>
      <c r="CU96" s="11"/>
      <c r="CV96" s="11"/>
      <c r="CW96" s="11"/>
      <c r="CX96" s="11"/>
      <c r="CY96" s="11"/>
      <c r="CZ96" s="11"/>
      <c r="DA96" s="11"/>
      <c r="DB96" s="11"/>
      <c r="DC96" s="11"/>
      <c r="DD96" s="11"/>
      <c r="DE96" s="11"/>
      <c r="DF96" s="11"/>
      <c r="DG96" s="11"/>
      <c r="DH96" s="11"/>
      <c r="DI96" s="11"/>
      <c r="DJ96" s="11"/>
      <c r="DK96" s="11"/>
      <c r="DL96" s="11"/>
      <c r="DM96" s="11"/>
      <c r="DN96" s="11"/>
      <c r="DO96" s="11"/>
      <c r="DP96" s="11"/>
      <c r="DQ96" s="11"/>
      <c r="DR96" s="11"/>
      <c r="DS96" s="11"/>
      <c r="DT96" s="11"/>
      <c r="DU96" s="11"/>
      <c r="DV96" s="11"/>
      <c r="DW96" s="11"/>
      <c r="DX96" s="11"/>
      <c r="DY96" s="11"/>
      <c r="DZ96" s="11"/>
      <c r="EA96" s="11"/>
      <c r="EB96" s="11"/>
      <c r="EC96" s="11"/>
      <c r="ED96" s="11"/>
      <c r="EE96" s="11"/>
      <c r="EF96" s="11"/>
      <c r="EG96" s="11"/>
      <c r="EH96" s="11"/>
      <c r="EI96" s="11"/>
      <c r="EJ96" s="11"/>
      <c r="EK96" s="11"/>
      <c r="EL96" s="11"/>
      <c r="EM96" s="11"/>
      <c r="EN96" s="11"/>
      <c r="EO96" s="11"/>
      <c r="EP96" s="11"/>
      <c r="EQ96" s="11"/>
      <c r="ER96" s="11"/>
      <c r="ES96" s="11"/>
      <c r="ET96" s="11"/>
      <c r="EU96" s="11"/>
      <c r="EV96" s="11"/>
      <c r="EW96" s="11"/>
      <c r="EX96" s="11"/>
      <c r="EY96" s="11"/>
      <c r="EZ96" s="11"/>
      <c r="FA96" s="11"/>
      <c r="FB96" s="11"/>
      <c r="FC96" s="11"/>
      <c r="FD96" s="11"/>
      <c r="FE96" s="11"/>
      <c r="FF96" s="11"/>
      <c r="FG96" s="11"/>
      <c r="FH96" s="11"/>
      <c r="FI96" s="11"/>
      <c r="FJ96" s="11"/>
      <c r="FK96" s="11"/>
      <c r="FL96" s="11"/>
      <c r="FM96" s="11"/>
      <c r="FN96" s="11"/>
      <c r="FO96" s="11"/>
      <c r="FP96" s="11"/>
      <c r="FQ96" s="11"/>
      <c r="FR96" s="11"/>
      <c r="FS96" s="11"/>
      <c r="FT96" s="11"/>
      <c r="FU96" s="11"/>
      <c r="FV96" s="11"/>
      <c r="FW96" s="11"/>
      <c r="FX96" s="11"/>
    </row>
    <row r="97" spans="1:180" ht="13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39"/>
      <c r="AB97" s="35"/>
      <c r="AD97" s="36"/>
      <c r="AE97" s="37"/>
      <c r="AF97" s="36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  <c r="CC97" s="11"/>
      <c r="CD97" s="11"/>
      <c r="CE97" s="11"/>
      <c r="CF97" s="11"/>
      <c r="CG97" s="11"/>
      <c r="CH97" s="11"/>
      <c r="CI97" s="11"/>
      <c r="CJ97" s="11"/>
      <c r="CK97" s="11"/>
      <c r="CL97" s="11"/>
      <c r="CM97" s="11"/>
      <c r="CN97" s="11"/>
      <c r="CO97" s="11"/>
      <c r="CP97" s="11"/>
      <c r="CQ97" s="11"/>
      <c r="CR97" s="11"/>
      <c r="CS97" s="11"/>
      <c r="CT97" s="11"/>
      <c r="CU97" s="11"/>
      <c r="CV97" s="11"/>
      <c r="CW97" s="11"/>
      <c r="CX97" s="11"/>
      <c r="CY97" s="11"/>
      <c r="CZ97" s="11"/>
      <c r="DA97" s="11"/>
      <c r="DB97" s="11"/>
      <c r="DC97" s="11"/>
      <c r="DD97" s="11"/>
      <c r="DE97" s="11"/>
      <c r="DF97" s="11"/>
      <c r="DG97" s="11"/>
      <c r="DH97" s="11"/>
      <c r="DI97" s="11"/>
      <c r="DJ97" s="11"/>
      <c r="DK97" s="11"/>
      <c r="DL97" s="11"/>
      <c r="DM97" s="11"/>
      <c r="DN97" s="11"/>
      <c r="DO97" s="11"/>
      <c r="DP97" s="11"/>
      <c r="DQ97" s="11"/>
      <c r="DR97" s="11"/>
      <c r="DS97" s="11"/>
      <c r="DT97" s="11"/>
      <c r="DU97" s="11"/>
      <c r="DV97" s="11"/>
      <c r="DW97" s="11"/>
      <c r="DX97" s="11"/>
      <c r="DY97" s="11"/>
      <c r="DZ97" s="11"/>
      <c r="EA97" s="11"/>
      <c r="EB97" s="11"/>
      <c r="EC97" s="11"/>
      <c r="ED97" s="11"/>
      <c r="EE97" s="11"/>
      <c r="EF97" s="11"/>
      <c r="EG97" s="11"/>
      <c r="EH97" s="11"/>
      <c r="EI97" s="11"/>
      <c r="EJ97" s="11"/>
      <c r="EK97" s="11"/>
      <c r="EL97" s="11"/>
      <c r="EM97" s="11"/>
      <c r="EN97" s="11"/>
      <c r="EO97" s="11"/>
      <c r="EP97" s="11"/>
      <c r="EQ97" s="11"/>
      <c r="ER97" s="11"/>
      <c r="ES97" s="11"/>
      <c r="ET97" s="11"/>
      <c r="EU97" s="11"/>
      <c r="EV97" s="11"/>
      <c r="EW97" s="11"/>
      <c r="EX97" s="11"/>
      <c r="EY97" s="11"/>
      <c r="EZ97" s="11"/>
      <c r="FA97" s="11"/>
      <c r="FB97" s="11"/>
      <c r="FC97" s="11"/>
      <c r="FD97" s="11"/>
      <c r="FE97" s="11"/>
      <c r="FF97" s="11"/>
      <c r="FG97" s="11"/>
      <c r="FH97" s="11"/>
      <c r="FI97" s="11"/>
      <c r="FJ97" s="11"/>
      <c r="FK97" s="11"/>
      <c r="FL97" s="11"/>
      <c r="FM97" s="11"/>
      <c r="FN97" s="11"/>
      <c r="FO97" s="11"/>
      <c r="FP97" s="11"/>
      <c r="FQ97" s="11"/>
      <c r="FR97" s="11"/>
      <c r="FS97" s="11"/>
      <c r="FT97" s="11"/>
      <c r="FU97" s="11"/>
      <c r="FV97" s="11"/>
      <c r="FW97" s="11"/>
      <c r="FX97" s="11"/>
    </row>
    <row r="98" spans="1:180" ht="13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39"/>
      <c r="AB98" s="35"/>
      <c r="AD98" s="36"/>
      <c r="AE98" s="37"/>
      <c r="AF98" s="36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  <c r="CE98" s="11"/>
      <c r="CF98" s="11"/>
      <c r="CG98" s="11"/>
      <c r="CH98" s="11"/>
      <c r="CI98" s="11"/>
      <c r="CJ98" s="11"/>
      <c r="CK98" s="11"/>
      <c r="CL98" s="11"/>
      <c r="CM98" s="11"/>
      <c r="CN98" s="11"/>
      <c r="CO98" s="11"/>
      <c r="CP98" s="11"/>
      <c r="CQ98" s="11"/>
      <c r="CR98" s="11"/>
      <c r="CS98" s="11"/>
      <c r="CT98" s="11"/>
      <c r="CU98" s="11"/>
      <c r="CV98" s="11"/>
      <c r="CW98" s="11"/>
      <c r="CX98" s="11"/>
      <c r="CY98" s="11"/>
      <c r="CZ98" s="11"/>
      <c r="DA98" s="11"/>
      <c r="DB98" s="11"/>
      <c r="DC98" s="11"/>
      <c r="DD98" s="11"/>
      <c r="DE98" s="11"/>
      <c r="DF98" s="11"/>
      <c r="DG98" s="11"/>
      <c r="DH98" s="11"/>
      <c r="DI98" s="11"/>
      <c r="DJ98" s="11"/>
      <c r="DK98" s="11"/>
      <c r="DL98" s="11"/>
      <c r="DM98" s="11"/>
      <c r="DN98" s="11"/>
      <c r="DO98" s="11"/>
      <c r="DP98" s="11"/>
      <c r="DQ98" s="11"/>
      <c r="DR98" s="11"/>
      <c r="DS98" s="11"/>
      <c r="DT98" s="11"/>
      <c r="DU98" s="11"/>
      <c r="DV98" s="11"/>
      <c r="DW98" s="11"/>
      <c r="DX98" s="11"/>
      <c r="DY98" s="11"/>
      <c r="DZ98" s="11"/>
      <c r="EA98" s="11"/>
      <c r="EB98" s="11"/>
      <c r="EC98" s="11"/>
      <c r="ED98" s="11"/>
      <c r="EE98" s="11"/>
      <c r="EF98" s="11"/>
      <c r="EG98" s="11"/>
      <c r="EH98" s="11"/>
      <c r="EI98" s="11"/>
      <c r="EJ98" s="11"/>
      <c r="EK98" s="11"/>
      <c r="EL98" s="11"/>
      <c r="EM98" s="11"/>
      <c r="EN98" s="11"/>
      <c r="EO98" s="11"/>
      <c r="EP98" s="11"/>
      <c r="EQ98" s="11"/>
      <c r="ER98" s="11"/>
      <c r="ES98" s="11"/>
      <c r="ET98" s="11"/>
      <c r="EU98" s="11"/>
      <c r="EV98" s="11"/>
      <c r="EW98" s="11"/>
      <c r="EX98" s="11"/>
      <c r="EY98" s="11"/>
      <c r="EZ98" s="11"/>
      <c r="FA98" s="11"/>
      <c r="FB98" s="11"/>
      <c r="FC98" s="11"/>
      <c r="FD98" s="11"/>
      <c r="FE98" s="11"/>
      <c r="FF98" s="11"/>
      <c r="FG98" s="11"/>
      <c r="FH98" s="11"/>
      <c r="FI98" s="11"/>
      <c r="FJ98" s="11"/>
      <c r="FK98" s="11"/>
      <c r="FL98" s="11"/>
      <c r="FM98" s="11"/>
      <c r="FN98" s="11"/>
      <c r="FO98" s="11"/>
      <c r="FP98" s="11"/>
      <c r="FQ98" s="11"/>
      <c r="FR98" s="11"/>
      <c r="FS98" s="11"/>
      <c r="FT98" s="11"/>
      <c r="FU98" s="11"/>
      <c r="FV98" s="11"/>
      <c r="FW98" s="11"/>
      <c r="FX98" s="11"/>
    </row>
    <row r="99" spans="1:180" ht="13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39"/>
      <c r="AB99" s="35"/>
      <c r="AD99" s="36"/>
      <c r="AE99" s="37"/>
      <c r="AF99" s="36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  <c r="CC99" s="11"/>
      <c r="CD99" s="11"/>
      <c r="CE99" s="11"/>
      <c r="CF99" s="11"/>
      <c r="CG99" s="11"/>
      <c r="CH99" s="11"/>
      <c r="CI99" s="11"/>
      <c r="CJ99" s="11"/>
      <c r="CK99" s="11"/>
      <c r="CL99" s="11"/>
      <c r="CM99" s="11"/>
      <c r="CN99" s="11"/>
      <c r="CO99" s="11"/>
      <c r="CP99" s="11"/>
      <c r="CQ99" s="11"/>
      <c r="CR99" s="11"/>
      <c r="CS99" s="11"/>
      <c r="CT99" s="11"/>
      <c r="CU99" s="11"/>
      <c r="CV99" s="11"/>
      <c r="CW99" s="11"/>
      <c r="CX99" s="11"/>
      <c r="CY99" s="11"/>
      <c r="CZ99" s="11"/>
      <c r="DA99" s="11"/>
      <c r="DB99" s="11"/>
      <c r="DC99" s="11"/>
      <c r="DD99" s="11"/>
      <c r="DE99" s="11"/>
      <c r="DF99" s="11"/>
      <c r="DG99" s="11"/>
      <c r="DH99" s="11"/>
      <c r="DI99" s="11"/>
      <c r="DJ99" s="11"/>
      <c r="DK99" s="11"/>
      <c r="DL99" s="11"/>
      <c r="DM99" s="11"/>
      <c r="DN99" s="11"/>
      <c r="DO99" s="11"/>
      <c r="DP99" s="11"/>
      <c r="DQ99" s="11"/>
      <c r="DR99" s="11"/>
      <c r="DS99" s="11"/>
      <c r="DT99" s="11"/>
      <c r="DU99" s="11"/>
      <c r="DV99" s="11"/>
      <c r="DW99" s="11"/>
      <c r="DX99" s="11"/>
      <c r="DY99" s="11"/>
      <c r="DZ99" s="11"/>
      <c r="EA99" s="11"/>
      <c r="EB99" s="11"/>
      <c r="EC99" s="11"/>
      <c r="ED99" s="11"/>
      <c r="EE99" s="11"/>
      <c r="EF99" s="11"/>
      <c r="EG99" s="11"/>
      <c r="EH99" s="11"/>
      <c r="EI99" s="11"/>
      <c r="EJ99" s="11"/>
      <c r="EK99" s="11"/>
      <c r="EL99" s="11"/>
      <c r="EM99" s="11"/>
      <c r="EN99" s="11"/>
      <c r="EO99" s="11"/>
      <c r="EP99" s="11"/>
      <c r="EQ99" s="11"/>
      <c r="ER99" s="11"/>
      <c r="ES99" s="11"/>
      <c r="ET99" s="11"/>
      <c r="EU99" s="11"/>
      <c r="EV99" s="11"/>
      <c r="EW99" s="11"/>
      <c r="EX99" s="11"/>
      <c r="EY99" s="11"/>
      <c r="EZ99" s="11"/>
      <c r="FA99" s="11"/>
      <c r="FB99" s="11"/>
      <c r="FC99" s="11"/>
      <c r="FD99" s="11"/>
      <c r="FE99" s="11"/>
      <c r="FF99" s="11"/>
      <c r="FG99" s="11"/>
      <c r="FH99" s="11"/>
      <c r="FI99" s="11"/>
      <c r="FJ99" s="11"/>
      <c r="FK99" s="11"/>
      <c r="FL99" s="11"/>
      <c r="FM99" s="11"/>
      <c r="FN99" s="11"/>
      <c r="FO99" s="11"/>
      <c r="FP99" s="11"/>
      <c r="FQ99" s="11"/>
      <c r="FR99" s="11"/>
      <c r="FS99" s="11"/>
      <c r="FT99" s="11"/>
      <c r="FU99" s="11"/>
      <c r="FV99" s="11"/>
      <c r="FW99" s="11"/>
      <c r="FX99" s="11"/>
    </row>
    <row r="100" spans="1:180" ht="13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34"/>
      <c r="AB100" s="38"/>
      <c r="AD100" s="36"/>
      <c r="AE100" s="36"/>
      <c r="AF100" s="36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  <c r="CC100" s="11"/>
      <c r="CD100" s="11"/>
      <c r="CE100" s="11"/>
      <c r="CF100" s="11"/>
      <c r="CG100" s="11"/>
      <c r="CH100" s="11"/>
      <c r="CI100" s="11"/>
      <c r="CJ100" s="11"/>
      <c r="CK100" s="11"/>
      <c r="CL100" s="11"/>
      <c r="CM100" s="11"/>
      <c r="CN100" s="11"/>
      <c r="CO100" s="11"/>
      <c r="CP100" s="11"/>
      <c r="CQ100" s="11"/>
      <c r="CR100" s="11"/>
      <c r="CS100" s="11"/>
      <c r="CT100" s="11"/>
      <c r="CU100" s="11"/>
      <c r="CV100" s="11"/>
      <c r="CW100" s="11"/>
      <c r="CX100" s="11"/>
      <c r="CY100" s="11"/>
      <c r="CZ100" s="11"/>
      <c r="DA100" s="11"/>
      <c r="DB100" s="11"/>
      <c r="DC100" s="11"/>
      <c r="DD100" s="11"/>
      <c r="DE100" s="11"/>
      <c r="DF100" s="11"/>
      <c r="DG100" s="11"/>
      <c r="DH100" s="11"/>
      <c r="DI100" s="11"/>
      <c r="DJ100" s="11"/>
      <c r="DK100" s="11"/>
      <c r="DL100" s="11"/>
      <c r="DM100" s="11"/>
      <c r="DN100" s="11"/>
      <c r="DO100" s="11"/>
      <c r="DP100" s="11"/>
      <c r="DQ100" s="11"/>
      <c r="DR100" s="11"/>
      <c r="DS100" s="11"/>
      <c r="DT100" s="11"/>
      <c r="DU100" s="11"/>
      <c r="DV100" s="11"/>
      <c r="DW100" s="11"/>
      <c r="DX100" s="11"/>
      <c r="DY100" s="11"/>
      <c r="DZ100" s="11"/>
      <c r="EA100" s="11"/>
      <c r="EB100" s="11"/>
      <c r="EC100" s="11"/>
      <c r="ED100" s="11"/>
      <c r="EE100" s="11"/>
      <c r="EF100" s="11"/>
      <c r="EG100" s="11"/>
      <c r="EH100" s="11"/>
      <c r="EI100" s="11"/>
      <c r="EJ100" s="11"/>
      <c r="EK100" s="11"/>
      <c r="EL100" s="11"/>
      <c r="EM100" s="11"/>
      <c r="EN100" s="11"/>
      <c r="EO100" s="11"/>
      <c r="EP100" s="11"/>
      <c r="EQ100" s="11"/>
      <c r="ER100" s="11"/>
      <c r="ES100" s="11"/>
      <c r="ET100" s="11"/>
      <c r="EU100" s="11"/>
      <c r="EV100" s="11"/>
      <c r="EW100" s="11"/>
      <c r="EX100" s="11"/>
      <c r="EY100" s="11"/>
      <c r="EZ100" s="11"/>
      <c r="FA100" s="11"/>
      <c r="FB100" s="11"/>
      <c r="FC100" s="11"/>
      <c r="FD100" s="11"/>
      <c r="FE100" s="11"/>
      <c r="FF100" s="11"/>
      <c r="FG100" s="11"/>
      <c r="FH100" s="11"/>
      <c r="FI100" s="11"/>
      <c r="FJ100" s="11"/>
      <c r="FK100" s="11"/>
      <c r="FL100" s="11"/>
      <c r="FM100" s="11"/>
      <c r="FN100" s="11"/>
      <c r="FO100" s="11"/>
      <c r="FP100" s="11"/>
      <c r="FQ100" s="11"/>
      <c r="FR100" s="11"/>
      <c r="FS100" s="11"/>
      <c r="FT100" s="11"/>
      <c r="FU100" s="11"/>
      <c r="FV100" s="11"/>
      <c r="FW100" s="11"/>
      <c r="FX100" s="11"/>
    </row>
    <row r="101" spans="1:180" ht="13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36"/>
      <c r="AB101" s="40"/>
      <c r="AD101" s="36"/>
      <c r="AE101" s="34"/>
      <c r="AF101" s="34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1"/>
      <c r="CC101" s="11"/>
      <c r="CD101" s="11"/>
      <c r="CE101" s="11"/>
      <c r="CF101" s="11"/>
      <c r="CG101" s="11"/>
      <c r="CH101" s="11"/>
      <c r="CI101" s="11"/>
      <c r="CJ101" s="11"/>
      <c r="CK101" s="11"/>
      <c r="CL101" s="11"/>
      <c r="CM101" s="11"/>
      <c r="CN101" s="11"/>
      <c r="CO101" s="11"/>
      <c r="CP101" s="11"/>
      <c r="CQ101" s="11"/>
      <c r="CR101" s="11"/>
      <c r="CS101" s="11"/>
      <c r="CT101" s="11"/>
      <c r="CU101" s="11"/>
      <c r="CV101" s="11"/>
      <c r="CW101" s="11"/>
      <c r="CX101" s="11"/>
      <c r="CY101" s="11"/>
      <c r="CZ101" s="11"/>
      <c r="DA101" s="11"/>
      <c r="DB101" s="11"/>
      <c r="DC101" s="11"/>
      <c r="DD101" s="11"/>
      <c r="DE101" s="11"/>
      <c r="DF101" s="11"/>
      <c r="DG101" s="11"/>
      <c r="DH101" s="11"/>
      <c r="DI101" s="11"/>
      <c r="DJ101" s="11"/>
      <c r="DK101" s="11"/>
      <c r="DL101" s="11"/>
      <c r="DM101" s="11"/>
      <c r="DN101" s="11"/>
      <c r="DO101" s="11"/>
      <c r="DP101" s="11"/>
      <c r="DQ101" s="11"/>
      <c r="DR101" s="11"/>
      <c r="DS101" s="11"/>
      <c r="DT101" s="11"/>
      <c r="DU101" s="11"/>
      <c r="DV101" s="11"/>
      <c r="DW101" s="11"/>
      <c r="DX101" s="11"/>
      <c r="DY101" s="11"/>
      <c r="DZ101" s="11"/>
      <c r="EA101" s="11"/>
      <c r="EB101" s="11"/>
      <c r="EC101" s="11"/>
      <c r="ED101" s="11"/>
      <c r="EE101" s="11"/>
      <c r="EF101" s="11"/>
      <c r="EG101" s="11"/>
      <c r="EH101" s="11"/>
      <c r="EI101" s="11"/>
      <c r="EJ101" s="11"/>
      <c r="EK101" s="11"/>
      <c r="EL101" s="11"/>
      <c r="EM101" s="11"/>
      <c r="EN101" s="11"/>
      <c r="EO101" s="11"/>
      <c r="EP101" s="11"/>
      <c r="EQ101" s="11"/>
      <c r="ER101" s="11"/>
      <c r="ES101" s="11"/>
      <c r="ET101" s="11"/>
      <c r="EU101" s="11"/>
      <c r="EV101" s="11"/>
      <c r="EW101" s="11"/>
      <c r="EX101" s="11"/>
      <c r="EY101" s="11"/>
      <c r="EZ101" s="11"/>
      <c r="FA101" s="11"/>
      <c r="FB101" s="11"/>
      <c r="FC101" s="11"/>
      <c r="FD101" s="11"/>
      <c r="FE101" s="11"/>
      <c r="FF101" s="11"/>
      <c r="FG101" s="11"/>
      <c r="FH101" s="11"/>
      <c r="FI101" s="11"/>
      <c r="FJ101" s="11"/>
      <c r="FK101" s="11"/>
      <c r="FL101" s="11"/>
      <c r="FM101" s="11"/>
      <c r="FN101" s="11"/>
      <c r="FO101" s="11"/>
      <c r="FP101" s="11"/>
      <c r="FQ101" s="11"/>
      <c r="FR101" s="11"/>
      <c r="FS101" s="11"/>
      <c r="FT101" s="11"/>
      <c r="FU101" s="11"/>
      <c r="FV101" s="11"/>
      <c r="FW101" s="11"/>
      <c r="FX101" s="11"/>
    </row>
    <row r="102" spans="1:180" ht="13" x14ac:dyDescent="0.25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34"/>
      <c r="AB102" s="35"/>
      <c r="AD102" s="36"/>
      <c r="AE102" s="37"/>
      <c r="AF102" s="36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  <c r="BR102" s="11"/>
      <c r="BS102" s="11"/>
      <c r="BT102" s="11"/>
      <c r="BU102" s="11"/>
      <c r="BV102" s="11"/>
      <c r="BW102" s="11"/>
      <c r="BX102" s="11"/>
      <c r="BY102" s="11"/>
      <c r="BZ102" s="11"/>
      <c r="CA102" s="11"/>
      <c r="CB102" s="11"/>
      <c r="CC102" s="11"/>
      <c r="CD102" s="11"/>
      <c r="CE102" s="11"/>
      <c r="CF102" s="11"/>
      <c r="CG102" s="11"/>
      <c r="CH102" s="11"/>
      <c r="CI102" s="11"/>
      <c r="CJ102" s="11"/>
      <c r="CK102" s="11"/>
      <c r="CL102" s="11"/>
      <c r="CM102" s="11"/>
      <c r="CN102" s="11"/>
      <c r="CO102" s="11"/>
      <c r="CP102" s="11"/>
      <c r="CQ102" s="11"/>
      <c r="CR102" s="11"/>
      <c r="CS102" s="11"/>
      <c r="CT102" s="11"/>
      <c r="CU102" s="11"/>
      <c r="CV102" s="11"/>
      <c r="CW102" s="11"/>
      <c r="CX102" s="11"/>
      <c r="CY102" s="11"/>
      <c r="CZ102" s="11"/>
      <c r="DA102" s="11"/>
      <c r="DB102" s="11"/>
      <c r="DC102" s="11"/>
      <c r="DD102" s="11"/>
      <c r="DE102" s="11"/>
      <c r="DF102" s="11"/>
      <c r="DG102" s="11"/>
      <c r="DH102" s="11"/>
      <c r="DI102" s="11"/>
      <c r="DJ102" s="11"/>
      <c r="DK102" s="11"/>
      <c r="DL102" s="11"/>
      <c r="DM102" s="11"/>
      <c r="DN102" s="11"/>
      <c r="DO102" s="11"/>
      <c r="DP102" s="11"/>
      <c r="DQ102" s="11"/>
      <c r="DR102" s="11"/>
      <c r="DS102" s="11"/>
      <c r="DT102" s="11"/>
      <c r="DU102" s="11"/>
      <c r="DV102" s="11"/>
      <c r="DW102" s="11"/>
      <c r="DX102" s="11"/>
      <c r="DY102" s="11"/>
      <c r="DZ102" s="11"/>
      <c r="EA102" s="11"/>
      <c r="EB102" s="11"/>
      <c r="EC102" s="11"/>
      <c r="ED102" s="11"/>
      <c r="EE102" s="11"/>
      <c r="EF102" s="11"/>
      <c r="EG102" s="11"/>
      <c r="EH102" s="11"/>
      <c r="EI102" s="11"/>
      <c r="EJ102" s="11"/>
      <c r="EK102" s="11"/>
      <c r="EL102" s="11"/>
      <c r="EM102" s="11"/>
      <c r="EN102" s="11"/>
      <c r="EO102" s="11"/>
      <c r="EP102" s="11"/>
      <c r="EQ102" s="11"/>
      <c r="ER102" s="11"/>
      <c r="ES102" s="11"/>
      <c r="ET102" s="11"/>
      <c r="EU102" s="11"/>
      <c r="EV102" s="11"/>
      <c r="EW102" s="11"/>
      <c r="EX102" s="11"/>
      <c r="EY102" s="11"/>
      <c r="EZ102" s="11"/>
      <c r="FA102" s="11"/>
      <c r="FB102" s="11"/>
      <c r="FC102" s="11"/>
      <c r="FD102" s="11"/>
      <c r="FE102" s="11"/>
      <c r="FF102" s="11"/>
      <c r="FG102" s="11"/>
      <c r="FH102" s="11"/>
      <c r="FI102" s="11"/>
      <c r="FJ102" s="11"/>
      <c r="FK102" s="11"/>
      <c r="FL102" s="11"/>
      <c r="FM102" s="11"/>
      <c r="FN102" s="11"/>
      <c r="FO102" s="11"/>
      <c r="FP102" s="11"/>
      <c r="FQ102" s="11"/>
      <c r="FR102" s="11"/>
      <c r="FS102" s="11"/>
      <c r="FT102" s="11"/>
      <c r="FU102" s="11"/>
      <c r="FV102" s="11"/>
      <c r="FW102" s="11"/>
      <c r="FX102" s="11"/>
    </row>
    <row r="103" spans="1:180" ht="13" x14ac:dyDescent="0.25">
      <c r="AA103" s="34"/>
      <c r="AB103" s="35"/>
      <c r="AD103" s="36"/>
      <c r="AE103" s="37"/>
      <c r="AF103" s="36"/>
    </row>
    <row r="104" spans="1:180" ht="13" x14ac:dyDescent="0.25">
      <c r="AA104" s="34"/>
      <c r="AB104" s="35"/>
      <c r="AD104" s="36"/>
      <c r="AE104" s="37"/>
      <c r="AF104" s="36"/>
    </row>
    <row r="105" spans="1:180" ht="13" x14ac:dyDescent="0.25">
      <c r="AA105" s="34"/>
      <c r="AB105" s="38"/>
      <c r="AD105" s="36"/>
      <c r="AE105" s="36"/>
      <c r="AF105" s="36"/>
    </row>
    <row r="106" spans="1:180" ht="13" x14ac:dyDescent="0.25">
      <c r="AA106" s="36"/>
      <c r="AB106" s="38"/>
      <c r="AD106" s="36"/>
      <c r="AE106" s="34"/>
      <c r="AF106" s="34"/>
    </row>
    <row r="107" spans="1:180" ht="13" x14ac:dyDescent="0.25">
      <c r="AA107" s="34"/>
      <c r="AB107" s="35"/>
      <c r="AD107" s="36"/>
      <c r="AE107" s="37"/>
      <c r="AF107" s="36"/>
    </row>
    <row r="108" spans="1:180" ht="13" x14ac:dyDescent="0.25">
      <c r="AA108" s="34"/>
      <c r="AB108" s="35"/>
      <c r="AD108" s="36"/>
      <c r="AE108" s="37"/>
      <c r="AF108" s="36"/>
    </row>
    <row r="109" spans="1:180" ht="13" x14ac:dyDescent="0.25">
      <c r="AA109" s="34"/>
      <c r="AB109" s="35"/>
      <c r="AD109" s="36"/>
      <c r="AE109" s="37"/>
      <c r="AF109" s="36"/>
    </row>
    <row r="110" spans="1:180" ht="13" x14ac:dyDescent="0.25">
      <c r="AA110" s="36"/>
      <c r="AB110" s="38"/>
      <c r="AD110" s="36"/>
      <c r="AE110" s="36"/>
      <c r="AF110" s="36"/>
    </row>
    <row r="111" spans="1:180" ht="13" x14ac:dyDescent="0.25">
      <c r="AA111" s="36"/>
      <c r="AB111" s="38"/>
      <c r="AD111" s="36"/>
      <c r="AE111" s="34"/>
      <c r="AF111" s="34"/>
    </row>
    <row r="112" spans="1:180" ht="13" x14ac:dyDescent="0.25">
      <c r="AA112" s="34"/>
      <c r="AB112" s="35"/>
      <c r="AD112" s="36"/>
      <c r="AE112" s="37"/>
      <c r="AF112" s="36"/>
    </row>
    <row r="113" spans="27:32" ht="13" x14ac:dyDescent="0.25">
      <c r="AA113" s="1"/>
      <c r="AB113" s="1"/>
      <c r="AD113" s="1"/>
      <c r="AE113" s="1"/>
      <c r="AF113" s="1"/>
    </row>
    <row r="114" spans="27:32" ht="13" x14ac:dyDescent="0.25">
      <c r="AA114" s="34"/>
      <c r="AB114" s="35"/>
      <c r="AD114" s="36"/>
      <c r="AE114" s="37"/>
      <c r="AF114" s="36"/>
    </row>
    <row r="115" spans="27:32" ht="13" x14ac:dyDescent="0.25">
      <c r="AA115" s="34"/>
      <c r="AB115" s="38"/>
      <c r="AD115" s="36"/>
      <c r="AE115" s="36"/>
      <c r="AF115" s="36"/>
    </row>
    <row r="116" spans="27:32" ht="13" x14ac:dyDescent="0.25">
      <c r="AA116" s="36"/>
      <c r="AB116" s="38"/>
      <c r="AD116" s="36"/>
      <c r="AE116" s="34"/>
      <c r="AF116" s="34"/>
    </row>
    <row r="117" spans="27:32" ht="13" x14ac:dyDescent="0.3">
      <c r="AA117" s="43"/>
      <c r="AB117" s="41"/>
      <c r="AD117" s="41"/>
      <c r="AE117" s="41"/>
      <c r="AF117" s="36"/>
    </row>
    <row r="118" spans="27:32" ht="13" x14ac:dyDescent="0.3">
      <c r="AA118" s="43"/>
      <c r="AB118" s="41"/>
      <c r="AD118" s="41"/>
      <c r="AE118" s="41"/>
      <c r="AF118" s="36"/>
    </row>
    <row r="119" spans="27:32" ht="13" x14ac:dyDescent="0.3">
      <c r="AA119" s="43"/>
      <c r="AB119" s="41"/>
      <c r="AD119" s="41"/>
      <c r="AE119" s="41"/>
      <c r="AF119" s="36"/>
    </row>
    <row r="120" spans="27:32" ht="13" x14ac:dyDescent="0.25">
      <c r="AA120" s="34"/>
      <c r="AB120" s="38"/>
      <c r="AD120" s="36"/>
      <c r="AE120" s="36"/>
      <c r="AF120" s="36"/>
    </row>
  </sheetData>
  <phoneticPr fontId="0" type="noConversion"/>
  <pageMargins left="0.3" right="0.3" top="0.5" bottom="0.49399999999999999" header="0.5" footer="0.5"/>
  <pageSetup paperSize="9" scale="85" orientation="portrait" horizontalDpi="360" verticalDpi="36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transitionEvaluation="1"/>
  <dimension ref="A1:FX102"/>
  <sheetViews>
    <sheetView defaultGridColor="0" topLeftCell="A54" colorId="22" zoomScale="87" workbookViewId="0">
      <selection activeCell="C60" sqref="C60"/>
    </sheetView>
  </sheetViews>
  <sheetFormatPr defaultColWidth="9.7265625" defaultRowHeight="12.5" x14ac:dyDescent="0.25"/>
  <cols>
    <col min="2" max="2" width="3.7265625" customWidth="1"/>
    <col min="3" max="3" width="16.7265625" customWidth="1"/>
    <col min="4" max="4" width="7.7265625" customWidth="1"/>
    <col min="5" max="10" width="3.7265625" customWidth="1"/>
    <col min="11" max="11" width="7.7265625" customWidth="1"/>
    <col min="12" max="13" width="3.7265625" customWidth="1"/>
    <col min="14" max="14" width="16.7265625" customWidth="1"/>
    <col min="15" max="15" width="7.7265625" customWidth="1"/>
    <col min="16" max="21" width="3.7265625" customWidth="1"/>
    <col min="22" max="22" width="7.7265625" customWidth="1"/>
    <col min="23" max="23" width="3.7265625" customWidth="1"/>
    <col min="28" max="38" width="6.7265625" customWidth="1"/>
    <col min="39" max="39" width="12.7265625" customWidth="1"/>
    <col min="47" max="50" width="6.7265625" customWidth="1"/>
    <col min="52" max="53" width="15.7265625" customWidth="1"/>
  </cols>
  <sheetData>
    <row r="1" spans="1:180" ht="1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</row>
    <row r="2" spans="1:180" ht="1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</row>
    <row r="3" spans="1:180" ht="15" customHeigh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</row>
    <row r="4" spans="1:180" ht="15" customHeigh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</row>
    <row r="5" spans="1:180" ht="15" customHeight="1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4"/>
      <c r="AD5" s="4"/>
      <c r="AE5" s="4"/>
      <c r="AF5" s="4"/>
      <c r="AG5" s="1"/>
      <c r="AH5" s="1"/>
      <c r="AI5" s="1"/>
      <c r="AJ5" s="1"/>
      <c r="AK5" s="1"/>
      <c r="AL5" s="1"/>
      <c r="AM5" s="1"/>
      <c r="AN5" s="1"/>
      <c r="AO5" s="1"/>
      <c r="AP5" s="5"/>
      <c r="AQ5" s="1"/>
      <c r="AR5" s="5"/>
      <c r="AS5" s="1"/>
      <c r="AT5" s="5"/>
      <c r="AU5" s="1"/>
      <c r="AV5" s="1"/>
      <c r="AW5" s="1"/>
      <c r="AX5" s="1"/>
      <c r="AY5" s="1"/>
      <c r="AZ5" s="5"/>
      <c r="BA5" s="5"/>
      <c r="BB5" s="1"/>
      <c r="BC5" s="1"/>
      <c r="BD5" s="1"/>
      <c r="BE5" s="1"/>
      <c r="BF5" s="4"/>
      <c r="BG5" s="1"/>
      <c r="BH5" s="1"/>
      <c r="BI5" s="1"/>
      <c r="BJ5" s="1"/>
      <c r="BK5" s="1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</row>
    <row r="6" spans="1:180" ht="15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4"/>
      <c r="AE6" s="5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5"/>
      <c r="AS6" s="1"/>
      <c r="AT6" s="5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</row>
    <row r="7" spans="1:180" ht="15" customHeight="1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5"/>
      <c r="BF7" s="5"/>
      <c r="BG7" s="1"/>
      <c r="BH7" s="1"/>
      <c r="BI7" s="1"/>
      <c r="BJ7" s="1"/>
      <c r="BK7" s="1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</row>
    <row r="8" spans="1:180" ht="15" customHeight="1" x14ac:dyDescent="0.3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5"/>
      <c r="AC8" s="5"/>
      <c r="AD8" s="1"/>
      <c r="AE8" s="1"/>
      <c r="AF8" s="1"/>
      <c r="AG8" s="1"/>
      <c r="AH8" s="1"/>
      <c r="AI8" s="6"/>
      <c r="AJ8" s="7"/>
      <c r="AK8" s="1"/>
      <c r="AL8" s="8"/>
      <c r="AM8" s="1"/>
      <c r="AN8" s="8"/>
      <c r="AO8" s="1"/>
      <c r="AP8" s="7"/>
      <c r="AQ8" s="1"/>
      <c r="AR8" s="8"/>
      <c r="AS8" s="1"/>
      <c r="AT8" s="8"/>
      <c r="AU8" s="1"/>
      <c r="AV8" s="1"/>
      <c r="AW8" s="1"/>
      <c r="AX8" s="1"/>
      <c r="AY8" s="1"/>
      <c r="AZ8" s="1"/>
      <c r="BA8" s="1"/>
      <c r="BB8" s="1"/>
      <c r="BC8" s="1"/>
      <c r="BD8" s="1"/>
      <c r="BE8" s="9"/>
      <c r="BF8" s="5"/>
      <c r="BG8" s="5"/>
      <c r="BH8" s="5"/>
      <c r="BI8" s="5"/>
      <c r="BJ8" s="5"/>
      <c r="BK8" s="5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</row>
    <row r="9" spans="1:180" ht="15" customHeight="1" x14ac:dyDescent="0.35">
      <c r="A9" s="1"/>
      <c r="B9" s="1"/>
      <c r="C9" s="7"/>
      <c r="D9" s="1"/>
      <c r="E9" s="1"/>
      <c r="F9" s="1"/>
      <c r="G9" s="55" t="s">
        <v>112</v>
      </c>
      <c r="H9" s="55"/>
      <c r="I9" s="75"/>
      <c r="J9" s="55"/>
      <c r="K9" s="55"/>
      <c r="L9" s="55"/>
      <c r="M9" s="55"/>
      <c r="N9" s="67" t="s">
        <v>160</v>
      </c>
      <c r="O9" s="55" t="s">
        <v>115</v>
      </c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5"/>
      <c r="AD9" s="5"/>
      <c r="AE9" s="5"/>
      <c r="AF9" s="5"/>
      <c r="AG9" s="5"/>
      <c r="AH9" s="5"/>
      <c r="AI9" s="6"/>
      <c r="AJ9" s="7"/>
      <c r="AK9" s="1"/>
      <c r="AL9" s="8"/>
      <c r="AM9" s="1"/>
      <c r="AN9" s="8"/>
      <c r="AO9" s="4"/>
      <c r="AP9" s="7"/>
      <c r="AQ9" s="1"/>
      <c r="AR9" s="8"/>
      <c r="AS9" s="1"/>
      <c r="AT9" s="8"/>
      <c r="AU9" s="1"/>
      <c r="AV9" s="1"/>
      <c r="AW9" s="1"/>
      <c r="AX9" s="1"/>
      <c r="AY9" s="1"/>
      <c r="AZ9" s="1"/>
      <c r="BA9" s="1"/>
      <c r="BB9" s="1"/>
      <c r="BC9" s="1"/>
      <c r="BD9" s="1"/>
      <c r="BE9" s="10"/>
      <c r="BF9" s="8"/>
      <c r="BG9" s="5"/>
      <c r="BH9" s="5"/>
      <c r="BI9" s="9"/>
      <c r="BJ9" s="9"/>
      <c r="BK9" s="9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</row>
    <row r="10" spans="1:180" ht="15" customHeight="1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5"/>
      <c r="AD10" s="5"/>
      <c r="AE10" s="5"/>
      <c r="AF10" s="9"/>
      <c r="AG10" s="9"/>
      <c r="AH10" s="9"/>
      <c r="AI10" s="6"/>
      <c r="AJ10" s="7"/>
      <c r="AK10" s="1"/>
      <c r="AL10" s="8"/>
      <c r="AM10" s="1"/>
      <c r="AN10" s="8"/>
      <c r="AO10" s="1"/>
      <c r="AP10" s="7"/>
      <c r="AQ10" s="1"/>
      <c r="AR10" s="8"/>
      <c r="AS10" s="1"/>
      <c r="AT10" s="8"/>
      <c r="AU10" s="1"/>
      <c r="AV10" s="1"/>
      <c r="AW10" s="1"/>
      <c r="AX10" s="1"/>
      <c r="AY10" s="1"/>
      <c r="AZ10" s="1"/>
      <c r="BA10" s="1"/>
      <c r="BB10" s="11"/>
      <c r="BC10" s="1"/>
      <c r="BD10" s="1"/>
      <c r="BE10" s="7"/>
      <c r="BF10" s="8"/>
      <c r="BG10" s="5"/>
      <c r="BH10" s="5"/>
      <c r="BI10" s="9"/>
      <c r="BJ10" s="9"/>
      <c r="BK10" s="9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</row>
    <row r="11" spans="1:180" ht="15" customHeight="1" x14ac:dyDescent="0.35">
      <c r="A11" s="1"/>
      <c r="B11" s="1"/>
      <c r="C11" s="1"/>
      <c r="D11" s="1"/>
      <c r="E11" s="1"/>
      <c r="F11" s="1"/>
      <c r="G11" s="1"/>
      <c r="H11" s="1"/>
      <c r="I11" s="1"/>
      <c r="J11" s="55" t="s">
        <v>92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49"/>
      <c r="AB11" s="34"/>
      <c r="AC11" s="5"/>
      <c r="AD11" s="36"/>
      <c r="AE11" s="36"/>
      <c r="AF11" s="37"/>
      <c r="AG11" s="37"/>
      <c r="AH11" s="9"/>
      <c r="AI11" s="6"/>
      <c r="AJ11" s="7"/>
      <c r="AK11" s="1"/>
      <c r="AL11" s="8"/>
      <c r="AM11" s="1"/>
      <c r="AN11" s="8"/>
      <c r="AO11" s="1"/>
      <c r="AP11" s="7"/>
      <c r="AQ11" s="1"/>
      <c r="AR11" s="8"/>
      <c r="AS11" s="1"/>
      <c r="AT11" s="8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7"/>
      <c r="BF11" s="8"/>
      <c r="BG11" s="5"/>
      <c r="BH11" s="5"/>
      <c r="BI11" s="9"/>
      <c r="BJ11" s="9"/>
      <c r="BK11" s="9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</row>
    <row r="12" spans="1:180" ht="15" customHeight="1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51" t="s">
        <v>89</v>
      </c>
      <c r="AD12" s="36"/>
      <c r="AE12" s="36"/>
      <c r="AF12" s="37"/>
      <c r="AH12" s="9"/>
      <c r="AI12" s="6"/>
      <c r="AJ12" s="7"/>
      <c r="AK12" s="1"/>
      <c r="AL12" s="8"/>
      <c r="AM12" s="1"/>
      <c r="AN12" s="8"/>
      <c r="AO12" s="1"/>
      <c r="AP12" s="7"/>
      <c r="AQ12" s="1"/>
      <c r="AR12" s="8"/>
      <c r="AS12" s="1"/>
      <c r="AT12" s="8"/>
      <c r="AU12" s="1"/>
      <c r="AV12" s="1"/>
      <c r="AW12" s="1"/>
      <c r="AX12" s="1"/>
      <c r="AY12" s="1"/>
      <c r="AZ12" s="1"/>
      <c r="BA12" s="1"/>
      <c r="BB12" s="1"/>
      <c r="BC12" s="1"/>
      <c r="BD12" s="1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</row>
    <row r="13" spans="1:180" ht="15" customHeight="1" thickTop="1" x14ac:dyDescent="0.35">
      <c r="A13" s="1"/>
      <c r="B13" s="12"/>
      <c r="C13" s="59" t="s">
        <v>3</v>
      </c>
      <c r="D13" s="60" t="s">
        <v>4</v>
      </c>
      <c r="E13" s="14" t="s">
        <v>5</v>
      </c>
      <c r="F13" s="14" t="s">
        <v>6</v>
      </c>
      <c r="G13" s="14" t="s">
        <v>7</v>
      </c>
      <c r="H13" s="14" t="s">
        <v>8</v>
      </c>
      <c r="I13" s="14" t="s">
        <v>9</v>
      </c>
      <c r="J13" s="14" t="s">
        <v>10</v>
      </c>
      <c r="K13" s="14" t="s">
        <v>11</v>
      </c>
      <c r="L13" s="15" t="s">
        <v>12</v>
      </c>
      <c r="M13" s="16"/>
      <c r="N13" s="59" t="s">
        <v>13</v>
      </c>
      <c r="O13" s="60" t="s">
        <v>4</v>
      </c>
      <c r="P13" s="14" t="s">
        <v>5</v>
      </c>
      <c r="Q13" s="14" t="s">
        <v>6</v>
      </c>
      <c r="R13" s="14" t="s">
        <v>7</v>
      </c>
      <c r="S13" s="14" t="str">
        <f>IF(Q13="d",'RD1'!S13+1,'RD1'!S13)</f>
        <v>D</v>
      </c>
      <c r="T13" s="14" t="s">
        <v>9</v>
      </c>
      <c r="U13" s="14" t="s">
        <v>10</v>
      </c>
      <c r="V13" s="14" t="s">
        <v>11</v>
      </c>
      <c r="W13" s="15" t="s">
        <v>12</v>
      </c>
      <c r="X13" s="1"/>
      <c r="Y13" s="1"/>
      <c r="Z13" s="1"/>
      <c r="AA13" t="s">
        <v>14</v>
      </c>
      <c r="AC13">
        <f>SUM(D15)</f>
        <v>0</v>
      </c>
      <c r="AD13" s="36"/>
      <c r="AE13" s="37"/>
      <c r="AF13" s="36" t="str">
        <f>D36</f>
        <v>G Harris</v>
      </c>
      <c r="AH13" s="9"/>
      <c r="AI13" s="6"/>
      <c r="AJ13" s="7"/>
      <c r="AK13" s="1"/>
      <c r="AL13" s="8"/>
      <c r="AM13" s="5"/>
      <c r="AN13" s="5"/>
      <c r="AO13" s="1"/>
      <c r="AP13" s="1"/>
      <c r="AQ13" s="1"/>
      <c r="AR13" s="1"/>
      <c r="AS13" s="1"/>
      <c r="AT13" s="6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7"/>
      <c r="BF13" s="8"/>
      <c r="BG13" s="5"/>
      <c r="BH13" s="5"/>
      <c r="BI13" s="9"/>
      <c r="BJ13" s="9"/>
      <c r="BK13" s="9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</row>
    <row r="14" spans="1:180" ht="15" customHeight="1" x14ac:dyDescent="0.35">
      <c r="A14" s="1"/>
      <c r="B14" s="17">
        <v>1</v>
      </c>
      <c r="C14" t="s">
        <v>17</v>
      </c>
      <c r="D14" s="64" t="s">
        <v>49</v>
      </c>
      <c r="E14" s="19">
        <v>6</v>
      </c>
      <c r="F14" s="19" t="str">
        <f>IF(AND(D14="NCR",D19="NCR"),"V",IF(AND(D14="NCR",D19="BYE"),"V",IF(AND(D14="BYE",D19="NCR"),"V",IF(AND(D14="BYE",D19="BYE"),"V",IF(D14&gt;D19,"W",IF(D14&lt;D19,"L","D"))))))</f>
        <v>D</v>
      </c>
      <c r="G14" s="19">
        <f>IF(F14="w",'RD9'!G14+1,'RD9'!G14)</f>
        <v>1</v>
      </c>
      <c r="H14" s="19">
        <f>IF(F14="d",'RD9'!H14+1,'RD9'!H14)</f>
        <v>4</v>
      </c>
      <c r="I14" s="19">
        <f>IF(OR(F14="l","ncr"),'RD9'!I14+1,'RD9'!I14)</f>
        <v>5</v>
      </c>
      <c r="J14" s="19">
        <f>IF(F14="w",'RD9'!J14+2,IF(F14="d",'RD9'!J14+1,'RD9'!J14))</f>
        <v>6</v>
      </c>
      <c r="K14" s="19">
        <f>D14+'RD9'!K14</f>
        <v>1518</v>
      </c>
      <c r="L14" s="31">
        <v>2</v>
      </c>
      <c r="M14" s="5">
        <v>1</v>
      </c>
      <c r="N14" t="s">
        <v>100</v>
      </c>
      <c r="O14" s="64" t="s">
        <v>49</v>
      </c>
      <c r="P14" s="19">
        <v>6</v>
      </c>
      <c r="Q14" s="19" t="str">
        <f>IF(AND(O14="NCR",O19="NCR"),"V",IF(AND(O14="NCR",O19="BYE"),"V",IF(AND(O14="BYE",O19="NCR"),"V",IF(AND(O14="BYE",O19="BYE"),"V",IF(O14&gt;O19,"W",IF(O14&lt;O19,"L","D"))))))</f>
        <v>D</v>
      </c>
      <c r="R14" s="19">
        <f>IF(Q14="w",'RD9'!R14+1,'RD9'!R14)</f>
        <v>7</v>
      </c>
      <c r="S14" s="19">
        <f>IF(Q14="d",'RD9'!S14+1,'RD9'!S14)</f>
        <v>2</v>
      </c>
      <c r="T14" s="19">
        <f>IF(OR(Q14="l","ncr"),'RD9'!T14+1,'RD9'!T14)</f>
        <v>1</v>
      </c>
      <c r="U14" s="19">
        <f>IF(Q14="w",'RD9'!U14+2,IF(Q14="d",'RD9'!U14+1,'RD9'!U14))</f>
        <v>16</v>
      </c>
      <c r="V14" s="19">
        <f>O14+'RD9'!V14</f>
        <v>1480</v>
      </c>
      <c r="W14" s="31">
        <v>1</v>
      </c>
      <c r="X14" s="1"/>
      <c r="Y14" s="1"/>
      <c r="Z14" s="1"/>
      <c r="AA14" t="s">
        <v>16</v>
      </c>
      <c r="AC14">
        <f>SUM(O15)</f>
        <v>0</v>
      </c>
      <c r="AD14" s="36"/>
      <c r="AE14" s="37"/>
      <c r="AF14" s="36" t="str">
        <f>D48</f>
        <v xml:space="preserve"> </v>
      </c>
      <c r="AH14" s="9"/>
      <c r="AI14" s="6"/>
      <c r="AJ14" s="7"/>
      <c r="AK14" s="1"/>
      <c r="AL14" s="8"/>
      <c r="AM14" s="9"/>
      <c r="AN14" s="5"/>
      <c r="AO14" s="5"/>
      <c r="AP14" s="5"/>
      <c r="AQ14" s="5"/>
      <c r="AR14" s="5"/>
      <c r="AS14" s="5"/>
      <c r="AT14" s="6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7"/>
      <c r="BF14" s="5"/>
      <c r="BG14" s="5"/>
      <c r="BH14" s="5"/>
      <c r="BI14" s="9"/>
      <c r="BJ14" s="9"/>
      <c r="BK14" s="9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</row>
    <row r="15" spans="1:180" ht="15" customHeight="1" x14ac:dyDescent="0.35">
      <c r="A15" s="1"/>
      <c r="B15" s="17">
        <v>2</v>
      </c>
      <c r="C15" t="s">
        <v>14</v>
      </c>
      <c r="D15" s="64" t="s">
        <v>49</v>
      </c>
      <c r="E15" s="19">
        <v>4</v>
      </c>
      <c r="F15" s="19" t="str">
        <f>IF(AND(D15="NCR",D17="NCR"),"V",IF(AND(D15="NCR",D17="BYE"),"V",IF(AND(D15="BYE",D17="NCR"),"V",IF(AND(D15="BYE",D17="BYE"),"V",IF(D15&gt;D17,"W",IF(D15&lt;D17,"L","D"))))))</f>
        <v>D</v>
      </c>
      <c r="G15" s="19">
        <f>IF(F15="w",'RD9'!G15+1,'RD9'!G15)</f>
        <v>8</v>
      </c>
      <c r="H15" s="19">
        <f>IF(F15="d",'RD9'!H15+1,'RD9'!H15)</f>
        <v>2</v>
      </c>
      <c r="I15" s="19">
        <f>IF(OR(F15="l","ncr"),'RD9'!I15+1,'RD9'!I15)</f>
        <v>0</v>
      </c>
      <c r="J15" s="19">
        <f>IF(F15="w",'RD9'!J15+2,IF(F15="d",'RD9'!J15+1,'RD9'!J15))</f>
        <v>18</v>
      </c>
      <c r="K15" s="19">
        <f>D15+'RD9'!K15</f>
        <v>1531</v>
      </c>
      <c r="L15" s="31">
        <v>4</v>
      </c>
      <c r="M15" s="5">
        <v>2</v>
      </c>
      <c r="N15" t="s">
        <v>16</v>
      </c>
      <c r="O15" s="64" t="s">
        <v>49</v>
      </c>
      <c r="P15" s="19">
        <v>4</v>
      </c>
      <c r="Q15" s="19" t="str">
        <f>IF(AND(O15="NCR",O17="NCR"),"V",IF(AND(O15="NCR",O17="BYE"),"V",IF(AND(O15="BYE",O17="NCR"),"V",IF(AND(O15="BYE",O17="BYE"),"V",IF(O15&gt;O17,"W",IF(O15&lt;O17,"L","D"))))))</f>
        <v>D</v>
      </c>
      <c r="R15" s="19">
        <f>IF(Q15="w",'RD9'!R15+1,'RD9'!R15)</f>
        <v>4</v>
      </c>
      <c r="S15" s="19">
        <f>IF(Q15="d",'RD9'!S15+1,'RD9'!S15)</f>
        <v>2</v>
      </c>
      <c r="T15" s="19">
        <f>IF(OR(Q15="l","ncr"),'RD9'!T15+1,'RD9'!T15)</f>
        <v>4</v>
      </c>
      <c r="U15" s="19">
        <f>IF(Q15="w",'RD9'!U15+2,IF(Q15="d",'RD9'!U15+1,'RD9'!U15))</f>
        <v>10</v>
      </c>
      <c r="V15" s="19">
        <f>O15+'RD9'!V15</f>
        <v>1434</v>
      </c>
      <c r="W15" s="31">
        <v>3</v>
      </c>
      <c r="X15" s="1"/>
      <c r="Y15" s="1"/>
      <c r="Z15" s="1"/>
      <c r="AA15" t="s">
        <v>101</v>
      </c>
      <c r="AC15">
        <f>SUM(O22)</f>
        <v>0</v>
      </c>
      <c r="AD15" s="36"/>
      <c r="AE15" s="37"/>
      <c r="AF15" s="36" t="str">
        <f>D36</f>
        <v>G Harris</v>
      </c>
      <c r="AH15" s="9"/>
      <c r="AI15" s="6"/>
      <c r="AJ15" s="7"/>
      <c r="AK15" s="1"/>
      <c r="AL15" s="8"/>
      <c r="AM15" s="9"/>
      <c r="AN15" s="5"/>
      <c r="AO15" s="5"/>
      <c r="AP15" s="5"/>
      <c r="AQ15" s="9"/>
      <c r="AR15" s="9"/>
      <c r="AS15" s="9"/>
      <c r="AT15" s="6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</row>
    <row r="16" spans="1:180" ht="15" customHeight="1" x14ac:dyDescent="0.35">
      <c r="A16" s="1"/>
      <c r="B16" s="17">
        <v>3</v>
      </c>
      <c r="C16" t="s">
        <v>21</v>
      </c>
      <c r="D16" s="64" t="s">
        <v>49</v>
      </c>
      <c r="E16" s="19">
        <v>5</v>
      </c>
      <c r="F16" s="19" t="str">
        <f>IF(AND(D16="NCR",D18="NCR"),"V",IF(AND(D16="NCR",D18="BYE"),"V",IF(AND(D16="BYE",D18="NCR"),"V",IF(AND(D16="BYE",D18="BYE"),"V",IF(D16&gt;D18,"W",IF(D16&lt;D18,"L","D"))))))</f>
        <v>D</v>
      </c>
      <c r="G16" s="19">
        <f>IF(F16="w",'RD9'!G16+1,'RD9'!G16)</f>
        <v>4</v>
      </c>
      <c r="H16" s="19">
        <f>IF(F16="d",'RD9'!H16+1,'RD9'!H16)</f>
        <v>3</v>
      </c>
      <c r="I16" s="19">
        <f>IF(OR(F16="l","ncr"),'RD9'!I16+1,'RD9'!I16)</f>
        <v>3</v>
      </c>
      <c r="J16" s="19">
        <f>IF(F16="w",'RD9'!J16+2,IF(F16="d",'RD9'!J16+1,'RD9'!J16))</f>
        <v>11</v>
      </c>
      <c r="K16" s="19">
        <f>D16+'RD9'!K16</f>
        <v>1489</v>
      </c>
      <c r="L16" s="31">
        <v>5</v>
      </c>
      <c r="M16" s="5">
        <v>3</v>
      </c>
      <c r="N16" t="s">
        <v>121</v>
      </c>
      <c r="O16" s="64" t="s">
        <v>49</v>
      </c>
      <c r="P16" s="19">
        <v>5</v>
      </c>
      <c r="Q16" s="19" t="str">
        <f>IF(AND(O16="NCR",O18="NCR"),"V",IF(AND(O16="NCR",O18="BYE"),"V",IF(AND(O16="BYE",O18="NCR"),"V",IF(AND(O16="BYE",O18="BYE"),"V",IF(O16&gt;O18,"W",IF(O16&lt;O18,"L","D"))))))</f>
        <v>D</v>
      </c>
      <c r="R16" s="19">
        <f>IF(Q16="w",'RD9'!R16+1,'RD9'!R16)</f>
        <v>2</v>
      </c>
      <c r="S16" s="19">
        <f>IF(Q16="d",'RD9'!S16+1,'RD9'!S16)</f>
        <v>2</v>
      </c>
      <c r="T16" s="19">
        <f>IF(OR(Q16="l","ncr"),'RD9'!T16+1,'RD9'!T16)</f>
        <v>6</v>
      </c>
      <c r="U16" s="19">
        <f>IF(Q16="w",'RD9'!U16+2,IF(Q16="d",'RD9'!U16+1,'RD9'!U16))</f>
        <v>6</v>
      </c>
      <c r="V16" s="19">
        <f>O16+'RD9'!V16</f>
        <v>1427</v>
      </c>
      <c r="W16" s="31">
        <v>4</v>
      </c>
      <c r="X16" s="1"/>
      <c r="Y16" s="1"/>
      <c r="Z16" s="1"/>
      <c r="AC16" s="151">
        <f>SUM(AC13:AC15)</f>
        <v>0</v>
      </c>
      <c r="AD16" s="36"/>
      <c r="AE16" s="36"/>
      <c r="AF16" s="36"/>
      <c r="AH16" s="9"/>
      <c r="AI16" s="6"/>
      <c r="AJ16" s="7"/>
      <c r="AK16" s="1"/>
      <c r="AL16" s="8"/>
      <c r="AM16" s="9"/>
      <c r="AN16" s="5"/>
      <c r="AO16" s="5"/>
      <c r="AP16" s="5"/>
      <c r="AQ16" s="9"/>
      <c r="AR16" s="9"/>
      <c r="AS16" s="9"/>
      <c r="AT16" s="6"/>
      <c r="AU16" s="1"/>
      <c r="AV16" s="1"/>
      <c r="AW16" s="1"/>
      <c r="AX16" s="1"/>
      <c r="AY16" s="1"/>
      <c r="AZ16" s="1"/>
      <c r="BA16" s="1"/>
      <c r="BB16" s="11"/>
      <c r="BC16" s="1"/>
      <c r="BD16" s="1"/>
      <c r="BE16" s="1"/>
      <c r="BF16" s="1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</row>
    <row r="17" spans="1:180" ht="15" customHeight="1" x14ac:dyDescent="0.35">
      <c r="A17" s="1"/>
      <c r="B17" s="17">
        <v>4</v>
      </c>
      <c r="C17" t="s">
        <v>22</v>
      </c>
      <c r="D17" s="64" t="s">
        <v>49</v>
      </c>
      <c r="E17" s="19">
        <v>2</v>
      </c>
      <c r="F17" s="19" t="str">
        <f>IF(AND(D17="NCR",D15="NCR"),"V",IF(AND(D17="NCR",D15="BYE"),"V",IF(AND(D17="BYE",D15="NCR"),"V",IF(AND(D17="BYE",D15="BYE"),"V",IF(D17&gt;D15,"W",IF(D17&lt;D15,"L","D"))))))</f>
        <v>D</v>
      </c>
      <c r="G17" s="19">
        <f>IF(F17="w",'RD9'!G17+1,'RD9'!G17)</f>
        <v>5</v>
      </c>
      <c r="H17" s="19">
        <f>IF(F17="d",'RD9'!H17+1,'RD9'!H17)</f>
        <v>3</v>
      </c>
      <c r="I17" s="19">
        <f>IF(OR(F17="l","ncr"),'RD9'!I17+1,'RD9'!I17)</f>
        <v>2</v>
      </c>
      <c r="J17" s="19">
        <f>IF(F17="w",'RD9'!J17+2,IF(F17="d",'RD9'!J17+1,'RD9'!J17))</f>
        <v>13</v>
      </c>
      <c r="K17" s="19">
        <f>D17+'RD9'!K17</f>
        <v>1512</v>
      </c>
      <c r="L17" s="31">
        <v>6</v>
      </c>
      <c r="M17" s="5">
        <v>4</v>
      </c>
      <c r="N17" t="s">
        <v>29</v>
      </c>
      <c r="O17" s="64" t="s">
        <v>49</v>
      </c>
      <c r="P17" s="19">
        <v>2</v>
      </c>
      <c r="Q17" s="19" t="str">
        <f>IF(AND(O17="NCR",O15="NCR"),"V",IF(AND(O17="NCR",O15="BYE"),"V",IF(AND(O17="BYE",O15="NCR"),"V",IF(AND(O17="BYE",O15="BYE"),"V",IF(O17&gt;O15,"W",IF(O17&lt;O15,"L","D"))))))</f>
        <v>D</v>
      </c>
      <c r="R17" s="19">
        <f>IF(Q17="w",'RD9'!R17+1,'RD9'!R17)</f>
        <v>5</v>
      </c>
      <c r="S17" s="19">
        <f>IF(Q17="d",'RD9'!S17+1,'RD9'!S17)</f>
        <v>2</v>
      </c>
      <c r="T17" s="19">
        <f>IF(OR(Q17="l","ncr"),'RD9'!T17+1,'RD9'!T17)</f>
        <v>3</v>
      </c>
      <c r="U17" s="19">
        <f>IF(Q17="w",'RD9'!U17+2,IF(Q17="d",'RD9'!U17+1,'RD9'!U17))</f>
        <v>12</v>
      </c>
      <c r="V17" s="19">
        <f>O17+'RD9'!V17</f>
        <v>1474</v>
      </c>
      <c r="W17" s="31">
        <v>2</v>
      </c>
      <c r="X17" s="1"/>
      <c r="Y17" s="1"/>
      <c r="Z17" s="1"/>
      <c r="AA17" s="151" t="s">
        <v>139</v>
      </c>
      <c r="AD17" s="34"/>
      <c r="AE17" s="34"/>
      <c r="AF17" s="34"/>
      <c r="AH17" s="1"/>
      <c r="AI17" s="22"/>
      <c r="AJ17" s="7"/>
      <c r="AK17" s="1"/>
      <c r="AL17" s="8"/>
      <c r="AM17" s="5"/>
      <c r="AN17" s="5"/>
      <c r="AO17" s="5"/>
      <c r="AP17" s="5"/>
      <c r="AQ17" s="9"/>
      <c r="AR17" s="9"/>
      <c r="AS17" s="9"/>
      <c r="AT17" s="6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</row>
    <row r="18" spans="1:180" ht="15" customHeight="1" x14ac:dyDescent="0.35">
      <c r="A18" s="1"/>
      <c r="B18" s="17">
        <v>5</v>
      </c>
      <c r="C18" t="s">
        <v>18</v>
      </c>
      <c r="D18" s="64" t="s">
        <v>49</v>
      </c>
      <c r="E18" s="19">
        <v>3</v>
      </c>
      <c r="F18" s="19" t="str">
        <f>IF(AND(D18="NCR",D16="NCR"),"V",IF(AND(D18="NCR",D16="BYE"),"V",IF(AND(D18="BYE",D16="NCR"),"V",IF(AND(D18="BYE",D16="BYE"),"V",IF(D18&gt;D16,"W",IF(D18&lt;D16,"L","D"))))))</f>
        <v>D</v>
      </c>
      <c r="G18" s="19">
        <f>IF(F18="w",'RD9'!G18+1,'RD9'!G18)</f>
        <v>4</v>
      </c>
      <c r="H18" s="19">
        <f>IF(F18="d",'RD9'!H18+1,'RD9'!H18)</f>
        <v>2</v>
      </c>
      <c r="I18" s="19">
        <f>IF(OR(F18="l","ncr"),'RD9'!I18+1,'RD9'!I18)</f>
        <v>4</v>
      </c>
      <c r="J18" s="19">
        <f>IF(F18="w",'RD9'!J18+2,IF(F18="d",'RD9'!J18+1,'RD9'!J18))</f>
        <v>10</v>
      </c>
      <c r="K18" s="19">
        <f>D18+'RD9'!K18</f>
        <v>1488</v>
      </c>
      <c r="L18" s="31">
        <v>3</v>
      </c>
      <c r="M18" s="5">
        <v>5</v>
      </c>
      <c r="N18" t="s">
        <v>27</v>
      </c>
      <c r="O18" s="64" t="s">
        <v>49</v>
      </c>
      <c r="P18" s="19">
        <v>3</v>
      </c>
      <c r="Q18" s="19" t="str">
        <f>IF(AND(O18="NCR",O16="NCR"),"V",IF(AND(O18="NCR",O16="BYE"),"V",IF(AND(O18="BYE",O16="NCR"),"V",IF(AND(O18="BYE",O16="BYE"),"V",IF(O18&gt;O16,"W",IF(O18&lt;O16,"L","D"))))))</f>
        <v>D</v>
      </c>
      <c r="R18" s="19">
        <f>IF(Q18="w",'RD9'!R18+1,'RD9'!R18)</f>
        <v>3</v>
      </c>
      <c r="S18" s="19">
        <f>IF(Q18="d",'RD9'!S18+1,'RD9'!S18)</f>
        <v>2</v>
      </c>
      <c r="T18" s="19">
        <f>IF(OR(Q18="l","ncr"),'RD9'!T18+1,'RD9'!T18)</f>
        <v>5</v>
      </c>
      <c r="U18" s="19">
        <f>IF(Q18="w",'RD9'!U18+2,IF(Q18="d",'RD9'!U18+1,'RD9'!U18))</f>
        <v>8</v>
      </c>
      <c r="V18" s="19">
        <f>O18+'RD9'!V18</f>
        <v>1459</v>
      </c>
      <c r="W18" s="31">
        <v>6</v>
      </c>
      <c r="X18" s="1"/>
      <c r="Y18" s="1"/>
      <c r="Z18" s="1"/>
      <c r="AA18" t="s">
        <v>121</v>
      </c>
      <c r="AC18">
        <f>SUM(O16)</f>
        <v>0</v>
      </c>
      <c r="AD18" s="36"/>
      <c r="AE18" s="37"/>
      <c r="AF18" s="36"/>
      <c r="AH18" s="5"/>
      <c r="AI18" s="22"/>
      <c r="AJ18" s="7"/>
      <c r="AK18" s="1"/>
      <c r="AL18" s="8"/>
      <c r="AM18" s="11"/>
      <c r="AN18" s="5"/>
      <c r="AO18" s="5"/>
      <c r="AP18" s="5"/>
      <c r="AQ18" s="9"/>
      <c r="AR18" s="9"/>
      <c r="AS18" s="1"/>
      <c r="AT18" s="8"/>
      <c r="AU18" s="1"/>
      <c r="AV18" s="1"/>
      <c r="AW18" s="1"/>
      <c r="AX18" s="1"/>
      <c r="AY18" s="1"/>
      <c r="AZ18" s="1"/>
      <c r="BA18" s="1"/>
      <c r="BB18" s="11"/>
      <c r="BC18" s="1"/>
      <c r="BD18" s="1"/>
      <c r="BE18" s="1"/>
      <c r="BF18" s="1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</row>
    <row r="19" spans="1:180" ht="15" customHeight="1" thickBot="1" x14ac:dyDescent="0.4">
      <c r="A19" s="1"/>
      <c r="B19" s="17">
        <v>6</v>
      </c>
      <c r="C19" t="s">
        <v>36</v>
      </c>
      <c r="D19" s="64" t="s">
        <v>49</v>
      </c>
      <c r="E19" s="19">
        <v>1</v>
      </c>
      <c r="F19" s="19" t="str">
        <f>IF(AND(D19="NCR",D14="NCR"),"V",IF(AND(D19="NCR",D14="BYE"),"V",IF(AND(D19="BYE",D14="NCR"),"V",IF(AND(D19="BYE",D14="BYE"),"V",IF(D19&gt;D14,"W",IF(D19&lt;D14,"L","D"))))))</f>
        <v>D</v>
      </c>
      <c r="G19" s="19">
        <f>IF(F19="w",'RD9'!G19+1,'RD9'!G19)</f>
        <v>0</v>
      </c>
      <c r="H19" s="19">
        <f>IF(F19="d",'RD9'!H19+1,'RD9'!H19)</f>
        <v>2</v>
      </c>
      <c r="I19" s="19">
        <f>IF(OR(F19="l","ncr"),'RD9'!I19+1,'RD9'!I19)</f>
        <v>8</v>
      </c>
      <c r="J19" s="19">
        <f>IF(F19="w",'RD9'!J19+2,IF(F19="d",'RD9'!J19+1,'RD9'!J19))</f>
        <v>2</v>
      </c>
      <c r="K19" s="19">
        <f>D19+'RD9'!K19</f>
        <v>0</v>
      </c>
      <c r="L19" s="31">
        <v>1</v>
      </c>
      <c r="M19" s="5">
        <v>6</v>
      </c>
      <c r="N19" t="s">
        <v>122</v>
      </c>
      <c r="O19" s="64" t="s">
        <v>49</v>
      </c>
      <c r="P19" s="19">
        <v>1</v>
      </c>
      <c r="Q19" s="19" t="str">
        <f>IF(AND(O19="NCR",O14="NCR"),"V",IF(AND(O19="NCR",O14="BYE"),"V",IF(AND(O19="BYE",O14="NCR"),"V",IF(AND(O19="BYE",O14="BYE"),"V",IF(O19&gt;O14,"W",IF(O19&lt;O14,"L","D"))))))</f>
        <v>D</v>
      </c>
      <c r="R19" s="19">
        <f>IF(Q19="w",'RD9'!R19+1,'RD9'!R19)</f>
        <v>3</v>
      </c>
      <c r="S19" s="19">
        <f>IF(Q19="d",'RD9'!S19+1,'RD9'!S19)</f>
        <v>2</v>
      </c>
      <c r="T19" s="19">
        <f>IF(OR(Q19="l","ncr"),'RD9'!T19+1,'RD9'!T19)</f>
        <v>5</v>
      </c>
      <c r="U19" s="19">
        <f>IF(Q19="w",'RD9'!U19+2,IF(Q19="d",'RD9'!U19+1,'RD9'!U19))</f>
        <v>8</v>
      </c>
      <c r="V19" s="19">
        <f>O19+'RD9'!V19</f>
        <v>1451</v>
      </c>
      <c r="W19" s="31">
        <v>5</v>
      </c>
      <c r="X19" s="1"/>
      <c r="Y19" s="1"/>
      <c r="Z19" s="1"/>
      <c r="AA19" t="s">
        <v>29</v>
      </c>
      <c r="AC19">
        <f>SUM(O17)</f>
        <v>0</v>
      </c>
      <c r="AD19" s="36"/>
      <c r="AE19" s="37"/>
      <c r="AF19" s="36"/>
      <c r="AH19" s="9"/>
      <c r="AI19" s="22"/>
      <c r="AJ19" s="7"/>
      <c r="AK19" s="1"/>
      <c r="AL19" s="8"/>
      <c r="AM19" s="1"/>
      <c r="AN19" s="5"/>
      <c r="AO19" s="5"/>
      <c r="AP19" s="5"/>
      <c r="AQ19" s="9"/>
      <c r="AR19" s="9"/>
      <c r="AS19" s="1"/>
      <c r="AT19" s="8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</row>
    <row r="20" spans="1:180" ht="15" customHeight="1" thickTop="1" x14ac:dyDescent="0.35">
      <c r="A20" s="1"/>
      <c r="B20" s="12"/>
      <c r="C20" s="59" t="s">
        <v>24</v>
      </c>
      <c r="D20" s="68" t="s">
        <v>4</v>
      </c>
      <c r="E20" s="14" t="s">
        <v>5</v>
      </c>
      <c r="F20" s="14" t="s">
        <v>6</v>
      </c>
      <c r="G20" s="14" t="s">
        <v>7</v>
      </c>
      <c r="H20" s="14" t="s">
        <v>8</v>
      </c>
      <c r="I20" s="14" t="s">
        <v>9</v>
      </c>
      <c r="J20" s="14" t="s">
        <v>10</v>
      </c>
      <c r="K20" s="14" t="s">
        <v>11</v>
      </c>
      <c r="L20" s="32" t="s">
        <v>12</v>
      </c>
      <c r="M20" s="16"/>
      <c r="N20" s="59" t="s">
        <v>25</v>
      </c>
      <c r="O20" s="68" t="s">
        <v>4</v>
      </c>
      <c r="P20" s="14" t="s">
        <v>5</v>
      </c>
      <c r="Q20" s="14" t="s">
        <v>6</v>
      </c>
      <c r="R20" s="14" t="s">
        <v>7</v>
      </c>
      <c r="S20" s="14" t="s">
        <v>8</v>
      </c>
      <c r="T20" s="14" t="s">
        <v>9</v>
      </c>
      <c r="U20" s="14" t="s">
        <v>10</v>
      </c>
      <c r="V20" s="14" t="s">
        <v>11</v>
      </c>
      <c r="W20" s="32" t="s">
        <v>12</v>
      </c>
      <c r="X20" s="1"/>
      <c r="Y20" s="1"/>
      <c r="Z20" s="1"/>
      <c r="AA20" t="s">
        <v>125</v>
      </c>
      <c r="AC20">
        <f>SUM(D24)</f>
        <v>0</v>
      </c>
      <c r="AD20" s="36"/>
      <c r="AE20" s="37"/>
      <c r="AF20" s="36"/>
      <c r="AH20" s="9"/>
      <c r="AI20" s="22"/>
      <c r="AJ20" s="7"/>
      <c r="AK20" s="1"/>
      <c r="AL20" s="8"/>
      <c r="AM20" s="1"/>
      <c r="AN20" s="5"/>
      <c r="AO20" s="5"/>
      <c r="AP20" s="5"/>
      <c r="AQ20" s="9"/>
      <c r="AR20" s="9"/>
      <c r="AS20" s="1"/>
      <c r="AT20" s="8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</row>
    <row r="21" spans="1:180" ht="15" customHeight="1" x14ac:dyDescent="0.35">
      <c r="A21" s="1"/>
      <c r="B21" s="17">
        <v>1</v>
      </c>
      <c r="C21" t="s">
        <v>98</v>
      </c>
      <c r="D21" s="64" t="s">
        <v>49</v>
      </c>
      <c r="E21" s="19">
        <v>6</v>
      </c>
      <c r="F21" s="19" t="str">
        <f>IF(AND(D21="NCR",D26="NCR"),"V",IF(AND(D21="NCR",D26="BYE"),"V",IF(AND(D21="BYE",D26="NCR"),"V",IF(AND(D21="BYE",D26="BYE"),"V",IF(D21&gt;D26,"W",IF(D21&lt;D26,"L","D"))))))</f>
        <v>D</v>
      </c>
      <c r="G21" s="19">
        <f>IF(F21="w",'RD9'!G21+1,'RD9'!G21)</f>
        <v>4</v>
      </c>
      <c r="H21" s="19">
        <f>IF(F21="d",'RD9'!H21+1,'RD9'!H21)</f>
        <v>3</v>
      </c>
      <c r="I21" s="19">
        <f>IF(OR(F21="l","ncr"),'RD9'!I21+1,'RD9'!I21)</f>
        <v>3</v>
      </c>
      <c r="J21" s="19">
        <f>IF(F21="w",'RD9'!J21+2,IF(F21="d",'RD9'!J21+1,'RD9'!J21))</f>
        <v>11</v>
      </c>
      <c r="K21" s="19">
        <f>D21+'RD9'!K21</f>
        <v>1410</v>
      </c>
      <c r="L21" s="31">
        <v>1</v>
      </c>
      <c r="M21" s="5">
        <v>1</v>
      </c>
      <c r="N21" t="s">
        <v>99</v>
      </c>
      <c r="O21" s="64" t="s">
        <v>49</v>
      </c>
      <c r="P21" s="19">
        <v>6</v>
      </c>
      <c r="Q21" s="19" t="str">
        <f>IF(AND(O21="NCR",O26="NCR"),"V",IF(AND(O21="NCR",O26="BYE"),"V",IF(AND(O21="BYE",O26="NCR"),"V",IF(AND(O21="BYE",O26="BYE"),"V",IF(O21&gt;O26,"W",IF(O21&lt;O26,"L","D"))))))</f>
        <v>D</v>
      </c>
      <c r="R21" s="19">
        <f>IF(Q21="w",'RD9'!R21+1,'RD9'!R21)</f>
        <v>7</v>
      </c>
      <c r="S21" s="19">
        <f>IF(Q21="d",'RD9'!S21+1,'RD9'!S21)</f>
        <v>3</v>
      </c>
      <c r="T21" s="19">
        <f>IF(OR(Q21="l","ncr"),'RD9'!T21+1,'RD9'!T21)</f>
        <v>0</v>
      </c>
      <c r="U21" s="19">
        <f>IF(Q21="w",'RD9'!U21+2,IF(Q21="d",'RD9'!U21+1,'RD9'!U21))</f>
        <v>17</v>
      </c>
      <c r="V21" s="19">
        <f>O21+'RD9'!V21</f>
        <v>1412</v>
      </c>
      <c r="W21" s="31">
        <v>2</v>
      </c>
      <c r="X21" s="1"/>
      <c r="Y21" s="1"/>
      <c r="Z21" s="1"/>
      <c r="AC21" s="151">
        <f>SUM(AC18:AC20)</f>
        <v>0</v>
      </c>
      <c r="AD21" s="36"/>
      <c r="AE21" s="36"/>
      <c r="AF21" s="36"/>
      <c r="AH21" s="1"/>
      <c r="AI21" s="22"/>
      <c r="AJ21" s="7"/>
      <c r="AK21" s="1"/>
      <c r="AL21" s="8"/>
      <c r="AM21" s="1"/>
      <c r="AN21" s="8"/>
      <c r="AO21" s="1"/>
      <c r="AP21" s="7"/>
      <c r="AQ21" s="1"/>
      <c r="AR21" s="8"/>
      <c r="AS21" s="1"/>
      <c r="AT21" s="8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</row>
    <row r="22" spans="1:180" ht="15" customHeight="1" x14ac:dyDescent="0.35">
      <c r="A22" s="1"/>
      <c r="B22" s="17">
        <v>2</v>
      </c>
      <c r="C22" t="s">
        <v>124</v>
      </c>
      <c r="D22" s="64" t="s">
        <v>49</v>
      </c>
      <c r="E22" s="19">
        <v>4</v>
      </c>
      <c r="F22" s="19" t="str">
        <f>IF(AND(D22="NCR",D24="NCR"),"V",IF(AND(D22="NCR",D24="BYE"),"V",IF(AND(D22="BYE",D24="NCR"),"V",IF(AND(D22="BYE",D24="BYE"),"V",IF(D22&gt;D24,"W",IF(D22&lt;D24,"L","D"))))))</f>
        <v>D</v>
      </c>
      <c r="G22" s="19">
        <f>IF(F22="w",'RD9'!G22+1,'RD9'!G22)</f>
        <v>7</v>
      </c>
      <c r="H22" s="19">
        <f>IF(F22="d",'RD9'!H22+1,'RD9'!H22)</f>
        <v>2</v>
      </c>
      <c r="I22" s="19">
        <f>IF(OR(F22="l","ncr"),'RD9'!I22+1,'RD9'!I22)</f>
        <v>1</v>
      </c>
      <c r="J22" s="19">
        <f>IF(F22="w",'RD9'!J22+2,IF(F22="d",'RD9'!J22+1,'RD9'!J22))</f>
        <v>16</v>
      </c>
      <c r="K22" s="19">
        <f>D22+'RD9'!K22</f>
        <v>1446</v>
      </c>
      <c r="L22" s="31">
        <v>4</v>
      </c>
      <c r="M22" s="5">
        <v>2</v>
      </c>
      <c r="N22" t="s">
        <v>101</v>
      </c>
      <c r="O22" s="64" t="s">
        <v>49</v>
      </c>
      <c r="P22" s="19">
        <v>4</v>
      </c>
      <c r="Q22" s="19" t="str">
        <f>IF(AND(O22="NCR",O24="NCR"),"V",IF(AND(O22="NCR",O24="BYE"),"V",IF(AND(O22="BYE",O24="NCR"),"V",IF(AND(O22="BYE",O24="BYE"),"V",IF(O22&gt;O24,"W",IF(O22&lt;O24,"L","D"))))))</f>
        <v>D</v>
      </c>
      <c r="R22" s="19">
        <f>IF(Q22="w",'RD9'!R22+1,'RD9'!R22)</f>
        <v>4</v>
      </c>
      <c r="S22" s="19">
        <f>IF(Q22="d",'RD9'!S22+1,'RD9'!S22)</f>
        <v>2</v>
      </c>
      <c r="T22" s="19">
        <f>IF(OR(Q22="l","ncr"),'RD9'!T22+1,'RD9'!T22)</f>
        <v>4</v>
      </c>
      <c r="U22" s="19">
        <f>IF(Q22="w",'RD9'!U22+2,IF(Q22="d",'RD9'!U22+1,'RD9'!U22))</f>
        <v>10</v>
      </c>
      <c r="V22" s="19">
        <f>O22+'RD9'!V22</f>
        <v>1373</v>
      </c>
      <c r="W22" s="31">
        <v>1</v>
      </c>
      <c r="X22" s="1"/>
      <c r="Y22" s="1"/>
      <c r="Z22" s="1"/>
      <c r="AA22" s="151" t="s">
        <v>140</v>
      </c>
      <c r="AD22" s="36"/>
      <c r="AE22" s="34"/>
      <c r="AF22" s="34"/>
      <c r="AH22" s="1"/>
      <c r="AI22" s="22"/>
      <c r="AJ22" s="7"/>
      <c r="AK22" s="1"/>
      <c r="AL22" s="8"/>
      <c r="AM22" s="1"/>
      <c r="AN22" s="8"/>
      <c r="AO22" s="1"/>
      <c r="AP22" s="7"/>
      <c r="AQ22" s="1"/>
      <c r="AR22" s="8"/>
      <c r="AS22" s="1"/>
      <c r="AT22" s="8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</row>
    <row r="23" spans="1:180" ht="15" customHeight="1" x14ac:dyDescent="0.35">
      <c r="A23" s="1"/>
      <c r="B23" s="17">
        <v>3</v>
      </c>
      <c r="C23" t="s">
        <v>51</v>
      </c>
      <c r="D23" s="64" t="s">
        <v>49</v>
      </c>
      <c r="E23" s="19">
        <v>5</v>
      </c>
      <c r="F23" s="19" t="str">
        <f>IF(AND(D23="NCR",D25="NCR"),"V",IF(AND(D23="NCR",D25="BYE"),"V",IF(AND(D23="BYE",D25="NCR"),"V",IF(AND(D23="BYE",D25="BYE"),"V",IF(D23&gt;D25,"W",IF(D23&lt;D25,"L","D"))))))</f>
        <v>D</v>
      </c>
      <c r="G23" s="19">
        <f>IF(F23="w",'RD9'!G23+1,'RD9'!G23)</f>
        <v>3</v>
      </c>
      <c r="H23" s="19">
        <f>IF(F23="d",'RD9'!H23+1,'RD9'!H23)</f>
        <v>3</v>
      </c>
      <c r="I23" s="19">
        <f>IF(OR(F23="l","ncr"),'RD9'!I23+1,'RD9'!I23)</f>
        <v>4</v>
      </c>
      <c r="J23" s="19">
        <f>IF(F23="w",'RD9'!J23+2,IF(F23="d",'RD9'!J23+1,'RD9'!J23))</f>
        <v>9</v>
      </c>
      <c r="K23" s="19">
        <f>D23+'RD9'!K23</f>
        <v>1437</v>
      </c>
      <c r="L23" s="31">
        <v>5</v>
      </c>
      <c r="M23" s="5">
        <v>3</v>
      </c>
      <c r="N23" t="s">
        <v>123</v>
      </c>
      <c r="O23" s="64" t="s">
        <v>49</v>
      </c>
      <c r="P23" s="19">
        <v>5</v>
      </c>
      <c r="Q23" s="19" t="str">
        <f>IF(AND(O23="NCR",O25="NCR"),"V",IF(AND(O23="NCR",O25="BYE"),"V",IF(AND(O23="BYE",O25="NCR"),"V",IF(AND(O23="BYE",O25="BYE"),"V",IF(O23&gt;O25,"W",IF(O23&lt;O25,"L","D"))))))</f>
        <v>D</v>
      </c>
      <c r="R23" s="19">
        <f>IF(Q23="w",'RD9'!R23+1,'RD9'!R23)</f>
        <v>4</v>
      </c>
      <c r="S23" s="19">
        <f>IF(Q23="d",'RD9'!S23+1,'RD9'!S23)</f>
        <v>3</v>
      </c>
      <c r="T23" s="19">
        <f>IF(OR(Q23="l","ncr"),'RD9'!T23+1,'RD9'!T23)</f>
        <v>3</v>
      </c>
      <c r="U23" s="19">
        <f>IF(Q23="w",'RD9'!U23+2,IF(Q23="d",'RD9'!U23+1,'RD9'!U23))</f>
        <v>11</v>
      </c>
      <c r="V23" s="19">
        <f>O23+'RD9'!V23</f>
        <v>1395</v>
      </c>
      <c r="W23" s="31">
        <v>6</v>
      </c>
      <c r="X23" s="1"/>
      <c r="Y23" s="1"/>
      <c r="Z23" s="1"/>
      <c r="AA23" t="s">
        <v>100</v>
      </c>
      <c r="AC23">
        <f>SUM(O14)</f>
        <v>0</v>
      </c>
      <c r="AD23" s="36"/>
      <c r="AE23" s="37"/>
      <c r="AF23" s="36" t="str">
        <f>D30</f>
        <v xml:space="preserve"> </v>
      </c>
      <c r="AH23" s="1"/>
      <c r="AI23" s="22"/>
      <c r="AJ23" s="7"/>
      <c r="AK23" s="1"/>
      <c r="AL23" s="8"/>
      <c r="AM23" s="1"/>
      <c r="AN23" s="8"/>
      <c r="AO23" s="1"/>
      <c r="AP23" s="7"/>
      <c r="AQ23" s="1"/>
      <c r="AR23" s="8"/>
      <c r="AS23" s="1"/>
      <c r="AT23" s="8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</row>
    <row r="24" spans="1:180" ht="15" customHeight="1" x14ac:dyDescent="0.35">
      <c r="A24" s="1"/>
      <c r="B24" s="17">
        <v>4</v>
      </c>
      <c r="C24" t="s">
        <v>125</v>
      </c>
      <c r="D24" s="64" t="s">
        <v>49</v>
      </c>
      <c r="E24" s="19">
        <v>2</v>
      </c>
      <c r="F24" s="19" t="str">
        <f>IF(AND(D24="NCR",D22="NCR"),"V",IF(AND(D24="NCR",D22="BYE"),"V",IF(AND(D24="BYE",D22="NCR"),"V",IF(AND(D24="BYE",D22="BYE"),"V",IF(D24&gt;D22,"W",IF(D24&lt;D22,"L","D"))))))</f>
        <v>D</v>
      </c>
      <c r="G24" s="19">
        <f>IF(F24="w",'RD9'!G24+1,'RD9'!G24)</f>
        <v>6</v>
      </c>
      <c r="H24" s="19">
        <f>IF(F24="d",'RD9'!H24+1,'RD9'!H24)</f>
        <v>3</v>
      </c>
      <c r="I24" s="19">
        <f>IF(OR(F24="l","ncr"),'RD9'!I24+1,'RD9'!I24)</f>
        <v>1</v>
      </c>
      <c r="J24" s="19">
        <f>IF(F24="w",'RD9'!J24+2,IF(F24="d",'RD9'!J24+1,'RD9'!J24))</f>
        <v>15</v>
      </c>
      <c r="K24" s="19">
        <f>D24+'RD9'!K24</f>
        <v>1439</v>
      </c>
      <c r="L24" s="31">
        <v>2</v>
      </c>
      <c r="M24" s="5">
        <v>4</v>
      </c>
      <c r="N24" t="s">
        <v>46</v>
      </c>
      <c r="O24" s="64" t="s">
        <v>49</v>
      </c>
      <c r="P24" s="19">
        <v>2</v>
      </c>
      <c r="Q24" s="19" t="str">
        <f>IF(AND(O24="NCR",O22="NCR"),"V",IF(AND(O24="NCR",O22="BYE"),"V",IF(AND(O24="BYE",O22="NCR"),"V",IF(AND(O24="BYE",O22="BYE"),"V",IF(O24&gt;O22,"W",IF(O24&lt;O22,"L","D"))))))</f>
        <v>D</v>
      </c>
      <c r="R24" s="19">
        <f>IF(Q24="w",'RD9'!R24+1,'RD9'!R24)</f>
        <v>2</v>
      </c>
      <c r="S24" s="19">
        <f>IF(Q24="d",'RD9'!S24+1,'RD9'!S24)</f>
        <v>2</v>
      </c>
      <c r="T24" s="19">
        <f>IF(OR(Q24="l","ncr"),'RD9'!T24+1,'RD9'!T24)</f>
        <v>6</v>
      </c>
      <c r="U24" s="19">
        <f>IF(Q24="w",'RD9'!U24+2,IF(Q24="d",'RD9'!U24+1,'RD9'!U24))</f>
        <v>6</v>
      </c>
      <c r="V24" s="19">
        <f>O24+'RD9'!V24</f>
        <v>1360</v>
      </c>
      <c r="W24" s="31">
        <v>3</v>
      </c>
      <c r="X24" s="1"/>
      <c r="Y24" s="1"/>
      <c r="Z24" s="1"/>
      <c r="AA24" t="s">
        <v>122</v>
      </c>
      <c r="AC24">
        <f>SUM(O19)</f>
        <v>0</v>
      </c>
      <c r="AD24" s="36"/>
      <c r="AE24" s="37"/>
      <c r="AF24" s="36" t="str">
        <f>O33</f>
        <v xml:space="preserve"> </v>
      </c>
      <c r="AH24" s="1"/>
      <c r="AI24" s="22"/>
      <c r="AJ24" s="7"/>
      <c r="AK24" s="1"/>
      <c r="AL24" s="8"/>
      <c r="AM24" s="1"/>
      <c r="AN24" s="8"/>
      <c r="AO24" s="1"/>
      <c r="AP24" s="7"/>
      <c r="AQ24" s="1"/>
      <c r="AR24" s="8"/>
      <c r="AS24" s="1"/>
      <c r="AT24" s="8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</row>
    <row r="25" spans="1:180" ht="15" customHeight="1" x14ac:dyDescent="0.35">
      <c r="A25" s="1"/>
      <c r="B25" s="17">
        <v>5</v>
      </c>
      <c r="C25" t="s">
        <v>126</v>
      </c>
      <c r="D25" s="64" t="s">
        <v>49</v>
      </c>
      <c r="E25" s="19">
        <v>3</v>
      </c>
      <c r="F25" s="19" t="str">
        <f>IF(AND(D25="NCR",D23="NCR"),"V",IF(AND(D25="NCR",D23="BYE"),"V",IF(AND(D25="BYE",D23="NCR"),"V",IF(AND(D25="BYE",D23="BYE"),"V",IF(D25&gt;D23,"W",IF(D25&lt;D23,"L","D"))))))</f>
        <v>D</v>
      </c>
      <c r="G25" s="19">
        <f>IF(F25="w",'RD9'!G25+1,'RD9'!G25)</f>
        <v>0</v>
      </c>
      <c r="H25" s="19">
        <f>IF(F25="d",'RD9'!H25+1,'RD9'!H25)</f>
        <v>2</v>
      </c>
      <c r="I25" s="19">
        <f>IF(OR(F25="l","ncr"),'RD9'!I25+1,'RD9'!I25)</f>
        <v>8</v>
      </c>
      <c r="J25" s="19">
        <f>IF(F25="w",'RD9'!J25+2,IF(F25="d",'RD9'!J25+1,'RD9'!J25))</f>
        <v>2</v>
      </c>
      <c r="K25" s="19">
        <f>D25+'RD9'!K25</f>
        <v>1362</v>
      </c>
      <c r="L25" s="31">
        <v>3</v>
      </c>
      <c r="M25" s="5">
        <v>5</v>
      </c>
      <c r="N25" t="s">
        <v>19</v>
      </c>
      <c r="O25" s="64" t="s">
        <v>49</v>
      </c>
      <c r="P25" s="19">
        <v>3</v>
      </c>
      <c r="Q25" s="19" t="str">
        <f>IF(AND(O25="NCR",O23="NCR"),"V",IF(AND(O25="NCR",O23="BYE"),"V",IF(AND(O25="BYE",O23="NCR"),"V",IF(AND(O25="BYE",O23="BYE"),"V",IF(O25&gt;O23,"W",IF(O25&lt;O23,"L","D"))))))</f>
        <v>D</v>
      </c>
      <c r="R25" s="19">
        <f>IF(Q25="w",'RD9'!R25+1,'RD9'!R25)</f>
        <v>4</v>
      </c>
      <c r="S25" s="19">
        <f>IF(Q25="d",'RD9'!S25+1,'RD9'!S25)</f>
        <v>2</v>
      </c>
      <c r="T25" s="19">
        <f>IF(OR(Q25="l","ncr"),'RD9'!T25+1,'RD9'!T25)</f>
        <v>4</v>
      </c>
      <c r="U25" s="19">
        <f>IF(Q25="w",'RD9'!U25+2,IF(Q25="d",'RD9'!U25+1,'RD9'!U25))</f>
        <v>10</v>
      </c>
      <c r="V25" s="19">
        <f>O25+'RD9'!V25</f>
        <v>1346</v>
      </c>
      <c r="W25" s="31">
        <v>5</v>
      </c>
      <c r="X25" s="1"/>
      <c r="Y25" s="1"/>
      <c r="Z25" s="1"/>
      <c r="AA25" t="s">
        <v>51</v>
      </c>
      <c r="AC25">
        <f>SUM(D23)</f>
        <v>0</v>
      </c>
      <c r="AD25" s="36"/>
      <c r="AE25" s="37"/>
      <c r="AF25" s="36"/>
      <c r="AH25" s="1"/>
      <c r="AI25" s="22"/>
      <c r="AJ25" s="7"/>
      <c r="AK25" s="1"/>
      <c r="AL25" s="8"/>
      <c r="AM25" s="1"/>
      <c r="AN25" s="8"/>
      <c r="AO25" s="1"/>
      <c r="AP25" s="7"/>
      <c r="AQ25" s="1"/>
      <c r="AR25" s="8"/>
      <c r="AS25" s="1"/>
      <c r="AT25" s="8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</row>
    <row r="26" spans="1:180" ht="15" customHeight="1" thickBot="1" x14ac:dyDescent="0.4">
      <c r="A26" s="1"/>
      <c r="B26" s="17">
        <v>6</v>
      </c>
      <c r="C26" t="s">
        <v>127</v>
      </c>
      <c r="D26" s="64" t="s">
        <v>49</v>
      </c>
      <c r="E26" s="19">
        <v>1</v>
      </c>
      <c r="F26" s="19" t="str">
        <f>IF(AND(D26="NCR",D21="NCR"),"V",IF(AND(D26="NCR",D21="BYE"),"V",IF(AND(D26="BYE",D21="NCR"),"V",IF(AND(D26="BYE",D21="BYE"),"V",IF(D26&gt;D21,"W",IF(D26&lt;D21,"L","D"))))))</f>
        <v>D</v>
      </c>
      <c r="G26" s="19">
        <f>IF(F26="w",'RD9'!G26+1,'RD9'!G26)</f>
        <v>2</v>
      </c>
      <c r="H26" s="19">
        <f>IF(F26="d",'RD9'!H26+1,'RD9'!H26)</f>
        <v>3</v>
      </c>
      <c r="I26" s="19">
        <f>IF(OR(F26="l","ncr"),'RD9'!I26+1,'RD9'!I26)</f>
        <v>5</v>
      </c>
      <c r="J26" s="19">
        <f>IF(F26="w",'RD9'!J26+2,IF(F26="d",'RD9'!J26+1,'RD9'!J26))</f>
        <v>7</v>
      </c>
      <c r="K26" s="19">
        <f>D26+'RD9'!K26</f>
        <v>1367</v>
      </c>
      <c r="L26" s="31">
        <v>6</v>
      </c>
      <c r="M26" s="5">
        <v>6</v>
      </c>
      <c r="N26" t="s">
        <v>41</v>
      </c>
      <c r="O26" s="64" t="s">
        <v>49</v>
      </c>
      <c r="P26" s="19">
        <v>1</v>
      </c>
      <c r="Q26" s="19" t="str">
        <f>IF(AND(O26="NCR",O21="NCR"),"V",IF(AND(O26="NCR",O21="BYE"),"V",IF(AND(O26="BYE",O21="NCR"),"V",IF(AND(O26="BYE",O21="BYE"),"V",IF(O26&gt;O21,"W",IF(O26&lt;O21,"L","D"))))))</f>
        <v>D</v>
      </c>
      <c r="R26" s="19">
        <f>IF(Q26="w",'RD9'!R26+1,'RD9'!R26)</f>
        <v>2</v>
      </c>
      <c r="S26" s="19">
        <f>IF(Q26="d",'RD9'!S26+1,'RD9'!S26)</f>
        <v>2</v>
      </c>
      <c r="T26" s="19">
        <f>IF(OR(Q26="l","ncr"),'RD9'!T26+1,'RD9'!T26)</f>
        <v>6</v>
      </c>
      <c r="U26" s="19">
        <f>IF(Q26="w",'RD9'!U26+2,IF(Q26="d",'RD9'!U26+1,'RD9'!U26))</f>
        <v>6</v>
      </c>
      <c r="V26" s="19">
        <f>O26+'RD9'!V26</f>
        <v>1355</v>
      </c>
      <c r="W26" s="31">
        <v>4</v>
      </c>
      <c r="X26" s="1"/>
      <c r="Y26" s="1"/>
      <c r="Z26" s="1"/>
      <c r="AC26" s="151">
        <f>SUM(AC23:AC25)</f>
        <v>0</v>
      </c>
      <c r="AD26" s="36"/>
      <c r="AE26" s="36"/>
      <c r="AF26" s="36"/>
      <c r="AH26" s="1"/>
      <c r="AI26" s="22"/>
      <c r="AJ26" s="7"/>
      <c r="AK26" s="1"/>
      <c r="AL26" s="8"/>
      <c r="AM26" s="1"/>
      <c r="AN26" s="8"/>
      <c r="AO26" s="1"/>
      <c r="AP26" s="7"/>
      <c r="AQ26" s="1"/>
      <c r="AR26" s="8"/>
      <c r="AS26" s="1"/>
      <c r="AT26" s="8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</row>
    <row r="27" spans="1:180" ht="15" customHeight="1" thickTop="1" x14ac:dyDescent="0.35">
      <c r="A27" s="1"/>
      <c r="B27" s="12"/>
      <c r="C27" s="59" t="s">
        <v>37</v>
      </c>
      <c r="D27" s="68" t="s">
        <v>4</v>
      </c>
      <c r="E27" s="14" t="s">
        <v>5</v>
      </c>
      <c r="F27" s="14" t="s">
        <v>6</v>
      </c>
      <c r="G27" s="14" t="s">
        <v>7</v>
      </c>
      <c r="H27" s="14" t="s">
        <v>8</v>
      </c>
      <c r="I27" s="14" t="s">
        <v>9</v>
      </c>
      <c r="J27" s="14" t="s">
        <v>10</v>
      </c>
      <c r="K27" s="14" t="s">
        <v>11</v>
      </c>
      <c r="L27" s="32" t="s">
        <v>12</v>
      </c>
      <c r="M27" s="16"/>
      <c r="N27" s="59" t="s">
        <v>38</v>
      </c>
      <c r="O27" s="68" t="s">
        <v>4</v>
      </c>
      <c r="P27" s="14" t="s">
        <v>5</v>
      </c>
      <c r="Q27" s="14" t="s">
        <v>6</v>
      </c>
      <c r="R27" s="14" t="s">
        <v>7</v>
      </c>
      <c r="S27" s="14" t="s">
        <v>8</v>
      </c>
      <c r="T27" s="14" t="s">
        <v>9</v>
      </c>
      <c r="U27" s="14" t="s">
        <v>10</v>
      </c>
      <c r="V27" s="14" t="s">
        <v>11</v>
      </c>
      <c r="W27" s="32" t="s">
        <v>12</v>
      </c>
      <c r="X27" s="1"/>
      <c r="Y27" s="1"/>
      <c r="Z27" s="1"/>
      <c r="AA27" s="151" t="s">
        <v>110</v>
      </c>
      <c r="AD27" s="36"/>
      <c r="AE27" s="34"/>
      <c r="AF27" s="34"/>
      <c r="AH27" s="1"/>
      <c r="AI27" s="22"/>
      <c r="AJ27" s="7"/>
      <c r="AK27" s="1"/>
      <c r="AL27" s="8"/>
      <c r="AM27" s="1"/>
      <c r="AN27" s="8"/>
      <c r="AO27" s="1"/>
      <c r="AP27" s="7"/>
      <c r="AQ27" s="1"/>
      <c r="AR27" s="8"/>
      <c r="AS27" s="1"/>
      <c r="AT27" s="8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</row>
    <row r="28" spans="1:180" ht="15" customHeight="1" x14ac:dyDescent="0.35">
      <c r="A28" s="1"/>
      <c r="B28" s="17">
        <v>1</v>
      </c>
      <c r="C28" t="s">
        <v>103</v>
      </c>
      <c r="D28" s="64" t="s">
        <v>49</v>
      </c>
      <c r="E28" s="19">
        <v>6</v>
      </c>
      <c r="F28" s="19" t="str">
        <f>IF(AND(D28="NCR",D33="NCR"),"V",IF(AND(D28="NCR",D33="BYE"),"V",IF(AND(D28="BYE",D33="NCR"),"V",IF(AND(D28="BYE",D33="BYE"),"V",IF(D28&gt;D33,"W",IF(D28&lt;D33,"L","D"))))))</f>
        <v>D</v>
      </c>
      <c r="G28" s="19">
        <f>IF(F28="w",'RD9'!G28+1,'RD9'!G28)</f>
        <v>7</v>
      </c>
      <c r="H28" s="19">
        <f>IF(F28="d",'RD9'!H28+1,'RD9'!H28)</f>
        <v>3</v>
      </c>
      <c r="I28" s="19">
        <f>IF(OR(F28="l","ncr"),'RD9'!I28+1,'RD9'!I28)</f>
        <v>0</v>
      </c>
      <c r="J28" s="19">
        <f>IF(F28="w",'RD9'!J28+2,IF(F28="d",'RD9'!J28+1,'RD9'!J28))</f>
        <v>17</v>
      </c>
      <c r="K28" s="19">
        <f>D28+'RD9'!K28</f>
        <v>1409</v>
      </c>
      <c r="L28" s="31">
        <v>4</v>
      </c>
      <c r="M28" s="5">
        <v>1</v>
      </c>
      <c r="N28" t="s">
        <v>116</v>
      </c>
      <c r="O28" s="64" t="s">
        <v>49</v>
      </c>
      <c r="P28" s="19">
        <v>6</v>
      </c>
      <c r="Q28" s="19" t="str">
        <f>IF(AND(O28="NCR",O33="NCR"),"V",IF(AND(O28="NCR",O33="BYE"),"V",IF(AND(O28="BYE",O33="NCR"),"V",IF(AND(O28="BYE",O33="BYE"),"V",IF(O28&gt;O33,"W",IF(O28&lt;O33,"L","D"))))))</f>
        <v>D</v>
      </c>
      <c r="R28" s="19">
        <f>IF(Q28="w",'RD9'!R28+1,'RD9'!R28)</f>
        <v>7</v>
      </c>
      <c r="S28" s="19">
        <f>IF(Q28="d",'RD9'!S28+1,'RD9'!S28)</f>
        <v>3</v>
      </c>
      <c r="T28" s="19">
        <f>IF(OR(Q28="l","ncr"),'RD9'!T28+1,'RD9'!T28)</f>
        <v>0</v>
      </c>
      <c r="U28" s="19">
        <f>IF(Q28="w",'RD9'!U28+2,IF(Q28="d",'RD9'!U28+1,'RD9'!U28))</f>
        <v>17</v>
      </c>
      <c r="V28" s="19">
        <f>O28+'RD9'!V28</f>
        <v>1414</v>
      </c>
      <c r="W28" s="31">
        <v>2</v>
      </c>
      <c r="X28" s="1"/>
      <c r="Y28" s="1"/>
      <c r="Z28" s="1"/>
      <c r="AA28" t="s">
        <v>27</v>
      </c>
      <c r="AC28">
        <f>SUM(O18)</f>
        <v>0</v>
      </c>
      <c r="AD28" s="36"/>
      <c r="AE28" s="37"/>
      <c r="AF28" s="36"/>
      <c r="AH28" s="1"/>
      <c r="AI28" s="22"/>
      <c r="AJ28" s="7"/>
      <c r="AK28" s="1"/>
      <c r="AL28" s="8"/>
      <c r="AM28" s="1"/>
      <c r="AN28" s="8"/>
      <c r="AO28" s="1"/>
      <c r="AP28" s="7"/>
      <c r="AQ28" s="1"/>
      <c r="AR28" s="8"/>
      <c r="AS28" s="1"/>
      <c r="AT28" s="8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</row>
    <row r="29" spans="1:180" ht="15" customHeight="1" x14ac:dyDescent="0.35">
      <c r="A29" s="1"/>
      <c r="B29" s="17">
        <v>2</v>
      </c>
      <c r="C29" t="s">
        <v>34</v>
      </c>
      <c r="D29" s="64" t="s">
        <v>49</v>
      </c>
      <c r="E29" s="19">
        <v>4</v>
      </c>
      <c r="F29" s="19" t="str">
        <f>IF(AND(D29="NCR",D31="NCR"),"V",IF(AND(D29="NCR",D31="BYE"),"V",IF(AND(D29="BYE",D31="NCR"),"V",IF(AND(D29="BYE",D31="BYE"),"V",IF(D29&gt;D31,"W",IF(D29&lt;D31,"L","D"))))))</f>
        <v>D</v>
      </c>
      <c r="G29" s="19">
        <f>IF(F29="w",'RD9'!G29+1,'RD9'!G29)</f>
        <v>1</v>
      </c>
      <c r="H29" s="19">
        <f>IF(F29="d",'RD9'!H29+1,'RD9'!H29)</f>
        <v>4</v>
      </c>
      <c r="I29" s="19">
        <f>IF(OR(F29="l","ncr"),'RD9'!I29+1,'RD9'!I29)</f>
        <v>5</v>
      </c>
      <c r="J29" s="19">
        <f>IF(F29="w",'RD9'!J29+2,IF(F29="d",'RD9'!J29+1,'RD9'!J29))</f>
        <v>6</v>
      </c>
      <c r="K29" s="19">
        <f>D29+'RD9'!K29</f>
        <v>1339</v>
      </c>
      <c r="L29" s="31">
        <v>2</v>
      </c>
      <c r="M29" s="5">
        <v>2</v>
      </c>
      <c r="N29" t="s">
        <v>55</v>
      </c>
      <c r="O29" s="64" t="s">
        <v>49</v>
      </c>
      <c r="P29" s="19">
        <v>4</v>
      </c>
      <c r="Q29" s="19" t="str">
        <f>IF(AND(O29="NCR",O31="NCR"),"V",IF(AND(O29="NCR",O31="BYE"),"V",IF(AND(O29="BYE",O31="NCR"),"V",IF(AND(O29="BYE",O31="BYE"),"V",IF(O29&gt;O31,"W",IF(O29&lt;O31,"L","D"))))))</f>
        <v>D</v>
      </c>
      <c r="R29" s="19">
        <f>IF(Q29="w",'RD9'!R29+1,'RD9'!R29)</f>
        <v>3</v>
      </c>
      <c r="S29" s="19">
        <f>IF(Q29="d",'RD9'!S29+1,'RD9'!S29)</f>
        <v>3</v>
      </c>
      <c r="T29" s="19">
        <f>IF(OR(Q29="l","ncr"),'RD9'!T29+1,'RD9'!T29)</f>
        <v>4</v>
      </c>
      <c r="U29" s="19">
        <f>IF(Q29="w",'RD9'!U29+2,IF(Q29="d",'RD9'!U29+1,'RD9'!U29))</f>
        <v>9</v>
      </c>
      <c r="V29" s="19">
        <f>O29+'RD9'!V29</f>
        <v>1326</v>
      </c>
      <c r="W29" s="31">
        <v>6</v>
      </c>
      <c r="X29" s="1"/>
      <c r="Y29" s="1"/>
      <c r="Z29" s="1"/>
      <c r="AA29" t="s">
        <v>103</v>
      </c>
      <c r="AC29">
        <f>SUM(D28)</f>
        <v>0</v>
      </c>
      <c r="AD29" s="36"/>
      <c r="AE29" s="37"/>
      <c r="AF29" s="36"/>
      <c r="AH29" s="1"/>
      <c r="AI29" s="22"/>
      <c r="AJ29" s="7"/>
      <c r="AK29" s="1"/>
      <c r="AL29" s="8"/>
      <c r="AM29" s="1"/>
      <c r="AN29" s="8"/>
      <c r="AO29" s="1"/>
      <c r="AP29" s="7"/>
      <c r="AQ29" s="1"/>
      <c r="AR29" s="8"/>
      <c r="AS29" s="1"/>
      <c r="AT29" s="8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</row>
    <row r="30" spans="1:180" ht="15" customHeight="1" x14ac:dyDescent="0.35">
      <c r="A30" s="1"/>
      <c r="B30" s="17">
        <v>3</v>
      </c>
      <c r="C30" t="s">
        <v>136</v>
      </c>
      <c r="D30" s="64" t="s">
        <v>49</v>
      </c>
      <c r="E30" s="19">
        <v>5</v>
      </c>
      <c r="F30" s="19" t="str">
        <f>IF(AND(D30="NCR",D32="NCR"),"V",IF(AND(D30="NCR",D32="BYE"),"V",IF(AND(D30="BYE",D32="NCR"),"V",IF(AND(D30="BYE",D32="BYE"),"V",IF(D30&gt;D32,"W",IF(D30&lt;D32,"L","D"))))))</f>
        <v>D</v>
      </c>
      <c r="G30" s="19">
        <f>IF(F30="w",'RD9'!G30+1,'RD9'!G30)</f>
        <v>4</v>
      </c>
      <c r="H30" s="19">
        <f>IF(F30="d",'RD9'!H30+1,'RD9'!H30)</f>
        <v>2</v>
      </c>
      <c r="I30" s="19">
        <f>IF(OR(F30="l","ncr"),'RD9'!I30+1,'RD9'!I30)</f>
        <v>4</v>
      </c>
      <c r="J30" s="19">
        <f>IF(F30="w",'RD9'!J30+2,IF(F30="d",'RD9'!J30+1,'RD9'!J30))</f>
        <v>10</v>
      </c>
      <c r="K30" s="19">
        <f>D30+'RD9'!K30</f>
        <v>1363</v>
      </c>
      <c r="L30" s="31">
        <v>1</v>
      </c>
      <c r="M30" s="5">
        <v>3</v>
      </c>
      <c r="N30" t="s">
        <v>40</v>
      </c>
      <c r="O30" s="64" t="s">
        <v>49</v>
      </c>
      <c r="P30" s="19">
        <v>5</v>
      </c>
      <c r="Q30" s="19" t="str">
        <f>IF(AND(O30="NCR",O32="NCR"),"V",IF(AND(O30="NCR",O32="BYE"),"V",IF(AND(O30="BYE",O32="NCR"),"V",IF(AND(O30="BYE",O32="BYE"),"V",IF(O30&gt;O32,"W",IF(O30&lt;O32,"L","D"))))))</f>
        <v>D</v>
      </c>
      <c r="R30" s="19">
        <f>IF(Q30="w",'RD9'!R30+1,'RD9'!R30)</f>
        <v>1</v>
      </c>
      <c r="S30" s="19">
        <f>IF(Q30="d",'RD9'!S30+1,'RD9'!S30)</f>
        <v>3</v>
      </c>
      <c r="T30" s="19">
        <f>IF(OR(Q30="l","ncr"),'RD9'!T30+1,'RD9'!T30)</f>
        <v>6</v>
      </c>
      <c r="U30" s="19">
        <f>IF(Q30="w",'RD9'!U30+2,IF(Q30="d",'RD9'!U30+1,'RD9'!U30))</f>
        <v>5</v>
      </c>
      <c r="V30" s="19">
        <f>O30+'RD9'!V30</f>
        <v>1329</v>
      </c>
      <c r="W30" s="31">
        <v>5</v>
      </c>
      <c r="X30" s="1"/>
      <c r="Y30" s="1"/>
      <c r="Z30" s="1"/>
      <c r="AA30" t="s">
        <v>40</v>
      </c>
      <c r="AC30">
        <f>SUM(O30)</f>
        <v>0</v>
      </c>
      <c r="AD30" s="36"/>
      <c r="AE30" s="37"/>
      <c r="AF30" s="36"/>
      <c r="AH30" s="1"/>
      <c r="AI30" s="11"/>
      <c r="AJ30" s="7"/>
      <c r="AK30" s="1"/>
      <c r="AL30" s="8"/>
      <c r="AM30" s="1"/>
      <c r="AN30" s="8"/>
      <c r="AO30" s="1"/>
      <c r="AP30" s="7"/>
      <c r="AQ30" s="1"/>
      <c r="AR30" s="8"/>
      <c r="AS30" s="1"/>
      <c r="AT30" s="8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</row>
    <row r="31" spans="1:180" ht="15" customHeight="1" x14ac:dyDescent="0.35">
      <c r="A31" s="1"/>
      <c r="B31" s="17">
        <v>4</v>
      </c>
      <c r="C31" t="s">
        <v>44</v>
      </c>
      <c r="D31" s="64" t="s">
        <v>49</v>
      </c>
      <c r="E31" s="19">
        <v>2</v>
      </c>
      <c r="F31" s="19" t="str">
        <f>IF(AND(D31="NCR",D29="NCR"),"V",IF(AND(D31="NCR",D29="BYE"),"V",IF(AND(D31="BYE",D29="NCR"),"V",IF(AND(D31="BYE",D29="BYE"),"V",IF(D31&gt;D29,"W",IF(D31&lt;D29,"L","D"))))))</f>
        <v>D</v>
      </c>
      <c r="G31" s="19">
        <f>IF(F31="w",'RD9'!G31+1,'RD9'!G31)</f>
        <v>3</v>
      </c>
      <c r="H31" s="19">
        <f>IF(F31="d",'RD9'!H31+1,'RD9'!H31)</f>
        <v>4</v>
      </c>
      <c r="I31" s="19">
        <f>IF(OR(F31="l","ncr"),'RD9'!I31+1,'RD9'!I31)</f>
        <v>3</v>
      </c>
      <c r="J31" s="19">
        <f>IF(F31="w",'RD9'!J31+2,IF(F31="d",'RD9'!J31+1,'RD9'!J31))</f>
        <v>10</v>
      </c>
      <c r="K31" s="19">
        <f>D31+'RD9'!K31</f>
        <v>1362</v>
      </c>
      <c r="L31" s="31">
        <v>3</v>
      </c>
      <c r="M31" s="5">
        <v>4</v>
      </c>
      <c r="N31" t="s">
        <v>106</v>
      </c>
      <c r="O31" s="64" t="s">
        <v>49</v>
      </c>
      <c r="P31" s="19">
        <v>2</v>
      </c>
      <c r="Q31" s="19" t="str">
        <f>IF(AND(O31="NCR",O29="NCR"),"V",IF(AND(O31="NCR",O29="BYE"),"V",IF(AND(O31="BYE",O29="NCR"),"V",IF(AND(O31="BYE",O29="BYE"),"V",IF(O31&gt;O29,"W",IF(O31&lt;O29,"L","D"))))))</f>
        <v>D</v>
      </c>
      <c r="R31" s="19">
        <f>IF(Q31="w",'RD9'!R31+1,'RD9'!R31)</f>
        <v>5</v>
      </c>
      <c r="S31" s="19">
        <f>IF(Q31="d",'RD9'!S31+1,'RD9'!S31)</f>
        <v>2</v>
      </c>
      <c r="T31" s="19">
        <f>IF(OR(Q31="l","ncr"),'RD9'!T31+1,'RD9'!T31)</f>
        <v>3</v>
      </c>
      <c r="U31" s="19">
        <f>IF(Q31="w",'RD9'!U31+2,IF(Q31="d",'RD9'!U31+1,'RD9'!U31))</f>
        <v>12</v>
      </c>
      <c r="V31" s="19">
        <f>O31+'RD9'!V31</f>
        <v>1334</v>
      </c>
      <c r="W31" s="31">
        <v>4</v>
      </c>
      <c r="X31" s="1"/>
      <c r="Y31" s="1"/>
      <c r="Z31" s="1"/>
      <c r="AC31" s="151">
        <f>SUM(AC28:AC30)</f>
        <v>0</v>
      </c>
      <c r="AD31" s="36"/>
      <c r="AE31" s="36"/>
      <c r="AF31" s="36"/>
      <c r="AH31" s="1"/>
      <c r="AI31" s="11"/>
      <c r="AJ31" s="7"/>
      <c r="AK31" s="1"/>
      <c r="AL31" s="8"/>
      <c r="AM31" s="1"/>
      <c r="AN31" s="8"/>
      <c r="AO31" s="1"/>
      <c r="AP31" s="7"/>
      <c r="AQ31" s="1"/>
      <c r="AR31" s="8"/>
      <c r="AS31" s="1"/>
      <c r="AT31" s="8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</row>
    <row r="32" spans="1:180" ht="15" customHeight="1" x14ac:dyDescent="0.35">
      <c r="A32" s="1"/>
      <c r="B32" s="17">
        <v>5</v>
      </c>
      <c r="C32" t="s">
        <v>102</v>
      </c>
      <c r="D32" s="64" t="s">
        <v>49</v>
      </c>
      <c r="E32" s="19">
        <v>3</v>
      </c>
      <c r="F32" s="19" t="str">
        <f>IF(AND(D32="NCR",D30="NCR"),"V",IF(AND(D32="NCR",D30="BYE"),"V",IF(AND(D32="BYE",D30="NCR"),"V",IF(AND(D32="BYE",D30="BYE"),"V",IF(D32&gt;D30,"W",IF(D32&lt;D30,"L","D"))))))</f>
        <v>D</v>
      </c>
      <c r="G32" s="19">
        <f>IF(F32="w",'RD9'!G32+1,'RD9'!G32)</f>
        <v>3</v>
      </c>
      <c r="H32" s="19">
        <f>IF(F32="d",'RD9'!H32+1,'RD9'!H32)</f>
        <v>3</v>
      </c>
      <c r="I32" s="19">
        <f>IF(OR(F32="l","ncr"),'RD9'!I32+1,'RD9'!I32)</f>
        <v>4</v>
      </c>
      <c r="J32" s="19">
        <f>IF(F32="w",'RD9'!J32+2,IF(F32="d",'RD9'!J32+1,'RD9'!J32))</f>
        <v>9</v>
      </c>
      <c r="K32" s="19">
        <f>D32+'RD9'!K32</f>
        <v>1185</v>
      </c>
      <c r="L32" s="31">
        <v>6</v>
      </c>
      <c r="M32" s="5">
        <v>5</v>
      </c>
      <c r="N32" t="s">
        <v>32</v>
      </c>
      <c r="O32" s="64" t="s">
        <v>49</v>
      </c>
      <c r="P32" s="19">
        <v>3</v>
      </c>
      <c r="Q32" s="19" t="str">
        <f>IF(AND(O32="NCR",O30="NCR"),"V",IF(AND(O32="NCR",O30="BYE"),"V",IF(AND(O32="BYE",O30="NCR"),"V",IF(AND(O32="BYE",O30="BYE"),"V",IF(O32&gt;O30,"W",IF(O32&lt;O30,"L","D"))))))</f>
        <v>D</v>
      </c>
      <c r="R32" s="19">
        <f>IF(Q32="w",'RD9'!R32+1,'RD9'!R32)</f>
        <v>2</v>
      </c>
      <c r="S32" s="19">
        <f>IF(Q32="d",'RD9'!S32+1,'RD9'!S32)</f>
        <v>3</v>
      </c>
      <c r="T32" s="19">
        <f>IF(OR(Q32="l","ncr"),'RD9'!T32+1,'RD9'!T32)</f>
        <v>5</v>
      </c>
      <c r="U32" s="19">
        <f>IF(Q32="w",'RD9'!U32+2,IF(Q32="d",'RD9'!U32+1,'RD9'!U32))</f>
        <v>7</v>
      </c>
      <c r="V32" s="19">
        <f>O32+'RD9'!V32</f>
        <v>1148</v>
      </c>
      <c r="W32" s="31">
        <v>1</v>
      </c>
      <c r="X32" s="1"/>
      <c r="Y32" s="1"/>
      <c r="Z32" s="1"/>
      <c r="AA32" s="151" t="s">
        <v>141</v>
      </c>
      <c r="AD32" s="36"/>
      <c r="AE32" s="34"/>
      <c r="AF32" s="34"/>
      <c r="AH32" s="1"/>
      <c r="AI32" s="11"/>
      <c r="AJ32" s="7"/>
      <c r="AK32" s="1"/>
      <c r="AL32" s="8"/>
      <c r="AM32" s="1"/>
      <c r="AN32" s="8"/>
      <c r="AO32" s="1"/>
      <c r="AP32" s="7"/>
      <c r="AQ32" s="1"/>
      <c r="AR32" s="8"/>
      <c r="AS32" s="1"/>
      <c r="AT32" s="8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</row>
    <row r="33" spans="1:180" ht="15" customHeight="1" thickBot="1" x14ac:dyDescent="0.4">
      <c r="A33" s="1"/>
      <c r="B33" s="17">
        <v>6</v>
      </c>
      <c r="C33" t="s">
        <v>137</v>
      </c>
      <c r="D33" s="64" t="s">
        <v>49</v>
      </c>
      <c r="E33" s="19">
        <v>1</v>
      </c>
      <c r="F33" s="19" t="str">
        <f>IF(AND(D33="NCR",D28="NCR"),"V",IF(AND(D33="NCR",D28="BYE"),"V",IF(AND(D33="BYE",D28="NCR"),"V",IF(AND(D33="BYE",D28="BYE"),"V",IF(D33&gt;D28,"W",IF(D33&lt;D28,"L","D"))))))</f>
        <v>D</v>
      </c>
      <c r="G33" s="19">
        <f>IF(F33="w",'RD9'!G33+1,'RD9'!G33)</f>
        <v>3</v>
      </c>
      <c r="H33" s="19">
        <f>IF(F33="d",'RD9'!H33+1,'RD9'!H33)</f>
        <v>2</v>
      </c>
      <c r="I33" s="19">
        <f>IF(OR(F33="l","ncr"),'RD9'!I33+1,'RD9'!I33)</f>
        <v>5</v>
      </c>
      <c r="J33" s="19">
        <f>IF(F33="w",'RD9'!J33+2,IF(F33="d",'RD9'!J33+1,'RD9'!J33))</f>
        <v>8</v>
      </c>
      <c r="K33" s="19">
        <f>D33+'RD9'!K33</f>
        <v>1319</v>
      </c>
      <c r="L33" s="31">
        <v>5</v>
      </c>
      <c r="M33" s="5">
        <v>6</v>
      </c>
      <c r="N33" t="s">
        <v>117</v>
      </c>
      <c r="O33" s="64" t="s">
        <v>49</v>
      </c>
      <c r="P33" s="19">
        <v>1</v>
      </c>
      <c r="Q33" s="19" t="str">
        <f>IF(AND(O33="NCR",O28="NCR"),"V",IF(AND(O33="NCR",O28="BYE"),"V",IF(AND(O33="BYE",O28="NCR"),"V",IF(AND(O33="BYE",O28="BYE"),"V",IF(O33&gt;O28,"W",IF(O33&lt;O28,"L","D"))))))</f>
        <v>D</v>
      </c>
      <c r="R33" s="19">
        <f>IF(Q33="w",'RD9'!R33+1,'RD9'!R33)</f>
        <v>4</v>
      </c>
      <c r="S33" s="19">
        <f>IF(Q33="d",'RD9'!S33+1,'RD9'!S33)</f>
        <v>2</v>
      </c>
      <c r="T33" s="19">
        <f>IF(OR(Q33="l","ncr"),'RD9'!T33+1,'RD9'!T33)</f>
        <v>4</v>
      </c>
      <c r="U33" s="19">
        <f>IF(Q33="w",'RD9'!U33+2,IF(Q33="d",'RD9'!U33+1,'RD9'!U33))</f>
        <v>10</v>
      </c>
      <c r="V33" s="19">
        <f>O33+'RD9'!V33</f>
        <v>1294</v>
      </c>
      <c r="W33" s="31">
        <v>3</v>
      </c>
      <c r="X33" s="1"/>
      <c r="Y33" s="1"/>
      <c r="Z33" s="1"/>
      <c r="AA33" t="s">
        <v>99</v>
      </c>
      <c r="AC33">
        <f>SUM(O21)</f>
        <v>0</v>
      </c>
      <c r="AD33" s="36"/>
      <c r="AE33" s="37"/>
      <c r="AF33" s="36"/>
      <c r="AH33" s="1"/>
      <c r="AI33" s="11"/>
      <c r="AJ33" s="7"/>
      <c r="AK33" s="1"/>
      <c r="AL33" s="8"/>
      <c r="AM33" s="1"/>
      <c r="AN33" s="8"/>
      <c r="AO33" s="1"/>
      <c r="AP33" s="7"/>
      <c r="AQ33" s="1"/>
      <c r="AR33" s="8"/>
      <c r="AS33" s="1"/>
      <c r="AT33" s="8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</row>
    <row r="34" spans="1:180" ht="15" customHeight="1" thickTop="1" x14ac:dyDescent="0.35">
      <c r="A34" s="1"/>
      <c r="B34" s="12"/>
      <c r="C34" s="59" t="s">
        <v>47</v>
      </c>
      <c r="D34" s="68" t="s">
        <v>4</v>
      </c>
      <c r="E34" s="14" t="s">
        <v>5</v>
      </c>
      <c r="F34" s="14" t="s">
        <v>6</v>
      </c>
      <c r="G34" s="14" t="s">
        <v>7</v>
      </c>
      <c r="H34" s="14" t="s">
        <v>8</v>
      </c>
      <c r="I34" s="14" t="s">
        <v>9</v>
      </c>
      <c r="J34" s="14" t="s">
        <v>10</v>
      </c>
      <c r="K34" s="14" t="s">
        <v>11</v>
      </c>
      <c r="L34" s="32" t="s">
        <v>12</v>
      </c>
      <c r="M34" s="16"/>
      <c r="N34" s="59" t="s">
        <v>48</v>
      </c>
      <c r="O34" s="68" t="s">
        <v>49</v>
      </c>
      <c r="P34" s="14" t="s">
        <v>5</v>
      </c>
      <c r="Q34" s="14" t="s">
        <v>6</v>
      </c>
      <c r="R34" s="14" t="s">
        <v>7</v>
      </c>
      <c r="S34" s="14" t="s">
        <v>8</v>
      </c>
      <c r="T34" s="14" t="s">
        <v>9</v>
      </c>
      <c r="U34" s="14" t="s">
        <v>10</v>
      </c>
      <c r="V34" s="14" t="s">
        <v>11</v>
      </c>
      <c r="W34" s="32" t="s">
        <v>12</v>
      </c>
      <c r="X34" s="1"/>
      <c r="Y34" s="1"/>
      <c r="Z34" s="1"/>
      <c r="AA34" t="s">
        <v>41</v>
      </c>
      <c r="AC34">
        <f>SUM(O26)</f>
        <v>0</v>
      </c>
      <c r="AD34" s="36"/>
      <c r="AE34" s="37"/>
      <c r="AF34" s="36"/>
      <c r="AH34" s="1"/>
      <c r="AI34" s="11"/>
      <c r="AJ34" s="7"/>
      <c r="AK34" s="1"/>
      <c r="AL34" s="8"/>
      <c r="AM34" s="1"/>
      <c r="AN34" s="8"/>
      <c r="AO34" s="1"/>
      <c r="AP34" s="7"/>
      <c r="AQ34" s="1"/>
      <c r="AR34" s="8"/>
      <c r="AS34" s="1"/>
      <c r="AT34" s="8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</row>
    <row r="35" spans="1:180" ht="15" customHeight="1" x14ac:dyDescent="0.35">
      <c r="A35" s="1"/>
      <c r="B35" s="17">
        <v>1</v>
      </c>
      <c r="C35" t="s">
        <v>106</v>
      </c>
      <c r="D35" t="s">
        <v>52</v>
      </c>
      <c r="E35" s="19">
        <v>6</v>
      </c>
      <c r="F35" s="19" t="str">
        <f>IF(AND(D35="NCR",D40="NCR"),"V",IF(AND(D35="NCR",D40="BYE"),"V",IF(AND(D35="BYE",D40="NCR"),"V",IF(AND(D35="BYE",D40="BYE"),"V",IF(D35&gt;D40,"W",IF(D35&lt;D40,"L","D"))))))</f>
        <v>W</v>
      </c>
      <c r="G35" s="19">
        <f>IF(F35="w",'RD9'!G35+1,'RD9'!G35)</f>
        <v>3</v>
      </c>
      <c r="H35" s="19">
        <f>IF(F35="d",'RD9'!H35+1,'RD9'!H35)</f>
        <v>1</v>
      </c>
      <c r="I35" s="19">
        <f>IF(OR(F35="l","ncr"),'RD9'!I35+1,'RD9'!I35)</f>
        <v>6</v>
      </c>
      <c r="J35" s="19">
        <f>IF(F35="w",'RD9'!J35+2,IF(F35="d",'RD9'!J35+1,'RD9'!J35))</f>
        <v>7</v>
      </c>
      <c r="K35" s="19">
        <f>D35+'RD9'!K35</f>
        <v>1238</v>
      </c>
      <c r="L35" s="31">
        <v>3</v>
      </c>
      <c r="M35" s="5">
        <v>1</v>
      </c>
      <c r="N35" t="s">
        <v>118</v>
      </c>
      <c r="O35" s="64" t="s">
        <v>49</v>
      </c>
      <c r="P35" s="19">
        <v>6</v>
      </c>
      <c r="Q35" s="19" t="str">
        <f>IF(AND(O35="NCR",O40="NCR"),"V",IF(AND(O35="NCR",O40="BYE"),"V",IF(AND(O35="BYE",O40="NCR"),"V",IF(AND(O35="BYE",O40="BYE"),"V",IF(O35&gt;O40,"W",IF(O35&lt;O40,"L","D"))))))</f>
        <v>D</v>
      </c>
      <c r="R35" s="19">
        <f>IF(Q35="w",'RD9'!R35+1,'RD9'!R35)</f>
        <v>4</v>
      </c>
      <c r="S35" s="19">
        <f>IF(Q35="d",'RD9'!S35+1,'RD9'!S35)</f>
        <v>3</v>
      </c>
      <c r="T35" s="19">
        <f>IF(OR(Q35="l","ncr"),'RD9'!T35+1,'RD9'!T35)</f>
        <v>3</v>
      </c>
      <c r="U35" s="19">
        <f>IF(Q35="w",'RD9'!U35+2,IF(Q35="d",'RD9'!U35+1,'RD9'!U35))</f>
        <v>11</v>
      </c>
      <c r="V35" s="19">
        <f>O35+'RD9'!V35</f>
        <v>1209</v>
      </c>
      <c r="W35" s="31">
        <v>2</v>
      </c>
      <c r="X35" s="1"/>
      <c r="Y35" s="1"/>
      <c r="Z35" s="1"/>
      <c r="AA35" t="s">
        <v>102</v>
      </c>
      <c r="AC35">
        <f>SUM(D32)</f>
        <v>0</v>
      </c>
      <c r="AD35" s="36"/>
      <c r="AE35" s="37"/>
      <c r="AF35" s="36"/>
      <c r="AH35" s="1"/>
      <c r="AI35" s="11"/>
      <c r="AJ35" s="7"/>
      <c r="AK35" s="1"/>
      <c r="AL35" s="8"/>
      <c r="AM35" s="1"/>
      <c r="AN35" s="8"/>
      <c r="AO35" s="1"/>
      <c r="AP35" s="7"/>
      <c r="AQ35" s="1"/>
      <c r="AR35" s="8"/>
      <c r="AS35" s="1"/>
      <c r="AT35" s="8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</row>
    <row r="36" spans="1:180" ht="15" customHeight="1" x14ac:dyDescent="0.35">
      <c r="A36" s="1"/>
      <c r="B36" s="17">
        <v>2</v>
      </c>
      <c r="C36" t="s">
        <v>50</v>
      </c>
      <c r="D36" t="s">
        <v>35</v>
      </c>
      <c r="E36" s="19">
        <v>4</v>
      </c>
      <c r="F36" s="19" t="str">
        <f>IF(AND(D36="NCR",D38="NCR"),"V",IF(AND(D36="NCR",D38="BYE"),"V",IF(AND(D36="BYE",D38="NCR"),"V",IF(AND(D36="BYE",D38="BYE"),"V",IF(D36&gt;D38,"W",IF(D36&lt;D38,"L","D"))))))</f>
        <v>L</v>
      </c>
      <c r="G36" s="19">
        <f>IF(F36="w",'RD9'!G36+1,'RD9'!G36)</f>
        <v>7</v>
      </c>
      <c r="H36" s="19">
        <f>IF(F36="d",'RD9'!H36+1,'RD9'!H36)</f>
        <v>1</v>
      </c>
      <c r="I36" s="19">
        <f>IF(OR(F36="l","ncr"),'RD9'!I36+1,'RD9'!I36)</f>
        <v>2</v>
      </c>
      <c r="J36" s="19">
        <f>IF(F36="w",'RD9'!J36+2,IF(F36="d",'RD9'!J36+1,'RD9'!J36))</f>
        <v>15</v>
      </c>
      <c r="K36" s="19">
        <f>D36+'RD9'!K36</f>
        <v>1284</v>
      </c>
      <c r="L36" s="31">
        <v>2</v>
      </c>
      <c r="M36" s="5">
        <v>2</v>
      </c>
      <c r="N36" t="s">
        <v>96</v>
      </c>
      <c r="O36" s="64" t="s">
        <v>49</v>
      </c>
      <c r="P36" s="19">
        <v>4</v>
      </c>
      <c r="Q36" s="19" t="str">
        <f>IF(AND(O36="NCR",O38="NCR"),"V",IF(AND(O36="NCR",O38="BYE"),"V",IF(AND(O36="BYE",O38="NCR"),"V",IF(AND(O36="BYE",O38="BYE"),"V",IF(O36&gt;O38,"W",IF(O36&lt;O38,"L","D"))))))</f>
        <v>D</v>
      </c>
      <c r="R36" s="19">
        <f>IF(Q36="w",'RD9'!R36+1,'RD9'!R36)</f>
        <v>1</v>
      </c>
      <c r="S36" s="19">
        <f>IF(Q36="d",'RD9'!S36+1,'RD9'!S36)</f>
        <v>3</v>
      </c>
      <c r="T36" s="19">
        <f>IF(OR(Q36="l","ncr"),'RD9'!T36+1,'RD9'!T36)</f>
        <v>6</v>
      </c>
      <c r="U36" s="19">
        <f>IF(Q36="w",'RD9'!U36+2,IF(Q36="d",'RD9'!U36+1,'RD9'!U36))</f>
        <v>5</v>
      </c>
      <c r="V36" s="19">
        <f>O36+'RD9'!V36</f>
        <v>1190</v>
      </c>
      <c r="W36" s="31">
        <v>1</v>
      </c>
      <c r="X36" s="1"/>
      <c r="Y36" s="1"/>
      <c r="Z36" s="1"/>
      <c r="AC36" s="151">
        <f>SUM(AC33:AC35)</f>
        <v>0</v>
      </c>
      <c r="AD36" s="36"/>
      <c r="AE36" s="36"/>
      <c r="AF36" s="36"/>
      <c r="AH36" s="1"/>
      <c r="AI36" s="11"/>
      <c r="AJ36" s="7"/>
      <c r="AK36" s="1"/>
      <c r="AL36" s="8"/>
      <c r="AM36" s="1"/>
      <c r="AN36" s="8"/>
      <c r="AO36" s="1"/>
      <c r="AP36" s="7"/>
      <c r="AQ36" s="1"/>
      <c r="AR36" s="8"/>
      <c r="AS36" s="1"/>
      <c r="AT36" s="8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</row>
    <row r="37" spans="1:180" ht="15" customHeight="1" x14ac:dyDescent="0.35">
      <c r="A37" s="1"/>
      <c r="B37" s="17">
        <v>3</v>
      </c>
      <c r="C37" t="s">
        <v>53</v>
      </c>
      <c r="D37" t="s">
        <v>53</v>
      </c>
      <c r="E37" s="19">
        <v>5</v>
      </c>
      <c r="F37" s="19" t="str">
        <f>IF(AND(D37="NCR",D39="NCR"),"V",IF(AND(D37="NCR",D39="BYE"),"V",IF(AND(D37="BYE",D39="NCR"),"V",IF(AND(D37="BYE",D39="BYE"),"V",IF(D37&gt;D39,"W",IF(D37&lt;D39,"L","D"))))))</f>
        <v>L</v>
      </c>
      <c r="G37" s="19">
        <f>IF(F37="w",'RD9'!G37+1,'RD9'!G37)</f>
        <v>6</v>
      </c>
      <c r="H37" s="19">
        <f>IF(F37="d",'RD9'!H37+1,'RD9'!H37)</f>
        <v>0</v>
      </c>
      <c r="I37" s="19">
        <f>IF(OR(F37="l","ncr"),'RD9'!I37+1,'RD9'!I37)</f>
        <v>4</v>
      </c>
      <c r="J37" s="19">
        <f>IF(F37="w",'RD9'!J37+2,IF(F37="d",'RD9'!J37+1,'RD9'!J37))</f>
        <v>12</v>
      </c>
      <c r="K37" s="19">
        <f>D37+'RD9'!K37</f>
        <v>1282</v>
      </c>
      <c r="L37" s="31">
        <v>1</v>
      </c>
      <c r="M37" s="5">
        <v>3</v>
      </c>
      <c r="N37" t="s">
        <v>63</v>
      </c>
      <c r="O37" s="64" t="s">
        <v>49</v>
      </c>
      <c r="P37" s="19">
        <v>5</v>
      </c>
      <c r="Q37" s="19" t="str">
        <f>IF(AND(O37="NCR",O39="NCR"),"V",IF(AND(O37="NCR",O39="BYE"),"V",IF(AND(O37="BYE",O39="NCR"),"V",IF(AND(O37="BYE",O39="BYE"),"V",IF(O37&gt;O39,"W",IF(O37&lt;O39,"L","D"))))))</f>
        <v>D</v>
      </c>
      <c r="R37" s="19">
        <f>IF(Q37="w",'RD9'!R37+1,'RD9'!R37)</f>
        <v>7</v>
      </c>
      <c r="S37" s="19">
        <f>IF(Q37="d",'RD9'!S37+1,'RD9'!S37)</f>
        <v>3</v>
      </c>
      <c r="T37" s="19">
        <f>IF(OR(Q37="l","ncr"),'RD9'!T37+1,'RD9'!T37)</f>
        <v>0</v>
      </c>
      <c r="U37" s="19">
        <f>IF(Q37="w",'RD9'!U37+2,IF(Q37="d",'RD9'!U37+1,'RD9'!U37))</f>
        <v>17</v>
      </c>
      <c r="V37" s="19">
        <f>O37+'RD9'!V37</f>
        <v>1297</v>
      </c>
      <c r="W37" s="31">
        <v>5</v>
      </c>
      <c r="X37" s="1"/>
      <c r="Y37" s="1" t="s">
        <v>113</v>
      </c>
      <c r="Z37" s="1"/>
      <c r="AA37" s="151" t="s">
        <v>28</v>
      </c>
      <c r="AD37" s="36"/>
      <c r="AE37" s="34"/>
      <c r="AF37" s="34"/>
      <c r="AH37" s="1"/>
      <c r="AI37" s="11"/>
      <c r="AJ37" s="7"/>
      <c r="AK37" s="1"/>
      <c r="AL37" s="8"/>
      <c r="AM37" s="1"/>
      <c r="AN37" s="8"/>
      <c r="AO37" s="1"/>
      <c r="AP37" s="7"/>
      <c r="AQ37" s="1"/>
      <c r="AR37" s="8"/>
      <c r="AS37" s="1"/>
      <c r="AT37" s="8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</row>
    <row r="38" spans="1:180" ht="15" customHeight="1" x14ac:dyDescent="0.35">
      <c r="A38" s="1"/>
      <c r="B38" s="17">
        <v>4</v>
      </c>
      <c r="C38" t="s">
        <v>62</v>
      </c>
      <c r="D38" t="s">
        <v>61</v>
      </c>
      <c r="E38" s="19">
        <v>2</v>
      </c>
      <c r="F38" s="19" t="str">
        <f>IF(AND(D38="NCR",D36="NCR"),"V",IF(AND(D38="NCR",D36="BYE"),"V",IF(AND(D38="BYE",D36="NCR"),"V",IF(AND(D38="BYE",D36="BYE"),"V",IF(D38&gt;D36,"W",IF(D38&lt;D36,"L","D"))))))</f>
        <v>W</v>
      </c>
      <c r="G38" s="19">
        <f>IF(F38="w",'RD9'!G38+1,'RD9'!G38)</f>
        <v>2</v>
      </c>
      <c r="H38" s="19">
        <f>IF(F38="d",'RD9'!H38+1,'RD9'!H38)</f>
        <v>1</v>
      </c>
      <c r="I38" s="19">
        <f>IF(OR(F38="l","ncr"),'RD9'!I38+1,'RD9'!I38)</f>
        <v>7</v>
      </c>
      <c r="J38" s="19">
        <f>IF(F38="w",'RD9'!J38+2,IF(F38="d",'RD9'!J38+1,'RD9'!J38))</f>
        <v>5</v>
      </c>
      <c r="K38" s="19">
        <f>D38+'RD9'!K38</f>
        <v>1229</v>
      </c>
      <c r="L38" s="31">
        <v>6</v>
      </c>
      <c r="M38" s="5">
        <v>4</v>
      </c>
      <c r="N38" t="s">
        <v>119</v>
      </c>
      <c r="O38" s="64" t="s">
        <v>49</v>
      </c>
      <c r="P38" s="19">
        <v>2</v>
      </c>
      <c r="Q38" s="19" t="str">
        <f>IF(AND(O38="NCR",O36="NCR"),"V",IF(AND(O38="NCR",O36="BYE"),"V",IF(AND(O38="BYE",O36="NCR"),"V",IF(AND(O38="BYE",O36="BYE"),"V",IF(O38&gt;O36,"W",IF(O38&lt;O36,"L","D"))))))</f>
        <v>D</v>
      </c>
      <c r="R38" s="19">
        <f>IF(Q38="w",'RD9'!R38+1,'RD9'!R38)</f>
        <v>4</v>
      </c>
      <c r="S38" s="19">
        <f>IF(Q38="d",'RD9'!S38+1,'RD9'!S38)</f>
        <v>2</v>
      </c>
      <c r="T38" s="19">
        <f>IF(OR(Q38="l","ncr"),'RD9'!T38+1,'RD9'!T38)</f>
        <v>4</v>
      </c>
      <c r="U38" s="19">
        <f>IF(Q38="w",'RD9'!U38+2,IF(Q38="d",'RD9'!U38+1,'RD9'!U38))</f>
        <v>10</v>
      </c>
      <c r="V38" s="19">
        <f>O38+'RD9'!V38</f>
        <v>1262</v>
      </c>
      <c r="W38" s="31">
        <v>6</v>
      </c>
      <c r="X38" s="1"/>
      <c r="Y38" s="1"/>
      <c r="Z38" s="1"/>
      <c r="AA38" t="s">
        <v>21</v>
      </c>
      <c r="AC38">
        <f>SUM(D16)</f>
        <v>0</v>
      </c>
      <c r="AD38" s="41"/>
      <c r="AE38" s="41"/>
      <c r="AF38" s="45" t="str">
        <f>D17</f>
        <v xml:space="preserve"> </v>
      </c>
      <c r="AH38" s="1"/>
      <c r="AI38" s="11"/>
      <c r="AJ38" s="7"/>
      <c r="AK38" s="1"/>
      <c r="AL38" s="8"/>
      <c r="AM38" s="1"/>
      <c r="AN38" s="8"/>
      <c r="AO38" s="1"/>
      <c r="AP38" s="7"/>
      <c r="AQ38" s="1"/>
      <c r="AR38" s="8"/>
      <c r="AS38" s="1"/>
      <c r="AT38" s="8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</row>
    <row r="39" spans="1:180" ht="15" customHeight="1" x14ac:dyDescent="0.35">
      <c r="A39" s="1"/>
      <c r="B39" s="17">
        <v>5</v>
      </c>
      <c r="C39" t="s">
        <v>63</v>
      </c>
      <c r="D39" t="s">
        <v>57</v>
      </c>
      <c r="E39" s="19">
        <v>3</v>
      </c>
      <c r="F39" s="19" t="str">
        <f>IF(AND(D39="NCR",D37="NCR"),"V",IF(AND(D39="NCR",D37="BYE"),"V",IF(AND(D39="BYE",D37="NCR"),"V",IF(AND(D39="BYE",D37="BYE"),"V",IF(D39&gt;D37,"W",IF(D39&lt;D37,"L","D"))))))</f>
        <v>W</v>
      </c>
      <c r="G39" s="19">
        <f>IF(F39="w",'RD9'!G39+1,'RD9'!G39)</f>
        <v>4</v>
      </c>
      <c r="H39" s="19">
        <f>IF(F39="d",'RD9'!H39+1,'RD9'!H39)</f>
        <v>3</v>
      </c>
      <c r="I39" s="19">
        <f>IF(OR(F39="l","ncr"),'RD9'!I39+1,'RD9'!I39)</f>
        <v>3</v>
      </c>
      <c r="J39" s="19">
        <f>IF(F39="w",'RD9'!J39+2,IF(F39="d",'RD9'!J39+1,'RD9'!J39))</f>
        <v>11</v>
      </c>
      <c r="K39" s="19">
        <f>D39+'RD9'!K39</f>
        <v>1139</v>
      </c>
      <c r="L39" s="31">
        <v>4</v>
      </c>
      <c r="M39" s="5">
        <v>5</v>
      </c>
      <c r="N39" t="s">
        <v>120</v>
      </c>
      <c r="O39" s="64" t="s">
        <v>49</v>
      </c>
      <c r="P39" s="19">
        <v>3</v>
      </c>
      <c r="Q39" s="19" t="str">
        <f>IF(AND(O39="NCR",O37="NCR"),"V",IF(AND(O39="NCR",O37="BYE"),"V",IF(AND(O39="BYE",O37="NCR"),"V",IF(AND(O39="BYE",O37="BYE"),"V",IF(O39&gt;O37,"W",IF(O39&lt;O37,"L","D"))))))</f>
        <v>D</v>
      </c>
      <c r="R39" s="19">
        <f>IF(Q39="w",'RD9'!R39+1,'RD9'!R39)</f>
        <v>2</v>
      </c>
      <c r="S39" s="19">
        <f>IF(Q39="d",'RD9'!S39+1,'RD9'!S39)</f>
        <v>3</v>
      </c>
      <c r="T39" s="19">
        <f>IF(OR(Q39="l","ncr"),'RD9'!T39+1,'RD9'!T39)</f>
        <v>5</v>
      </c>
      <c r="U39" s="19">
        <f>IF(Q39="w",'RD9'!U39+2,IF(Q39="d",'RD9'!U39+1,'RD9'!U39))</f>
        <v>7</v>
      </c>
      <c r="V39" s="19">
        <f>O39+'RD9'!V39</f>
        <v>1032</v>
      </c>
      <c r="W39" s="31">
        <v>4</v>
      </c>
      <c r="X39" s="1"/>
      <c r="Y39" s="1"/>
      <c r="Z39" s="1"/>
      <c r="AA39" t="s">
        <v>32</v>
      </c>
      <c r="AC39">
        <f>SUM(O32)</f>
        <v>0</v>
      </c>
      <c r="AD39" s="41"/>
      <c r="AE39" s="41"/>
      <c r="AF39" s="45" t="str">
        <f>O33</f>
        <v xml:space="preserve"> </v>
      </c>
      <c r="AH39" s="1"/>
      <c r="AI39" s="11"/>
      <c r="AJ39" s="7"/>
      <c r="AK39" s="1"/>
      <c r="AL39" s="8"/>
      <c r="AM39" s="1"/>
      <c r="AN39" s="8"/>
      <c r="AO39" s="1"/>
      <c r="AP39" s="7"/>
      <c r="AQ39" s="1"/>
      <c r="AR39" s="8"/>
      <c r="AS39" s="1"/>
      <c r="AT39" s="8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</row>
    <row r="40" spans="1:180" ht="15" customHeight="1" thickBot="1" x14ac:dyDescent="0.4">
      <c r="A40" s="1"/>
      <c r="B40" s="24">
        <v>6</v>
      </c>
      <c r="C40" t="s">
        <v>36</v>
      </c>
      <c r="D40" t="s">
        <v>62</v>
      </c>
      <c r="E40" s="25">
        <v>1</v>
      </c>
      <c r="F40" s="25" t="str">
        <f>IF(AND(D40="NCR",D35="NCR"),"V",IF(AND(D40="NCR",D35="BYE"),"V",IF(AND(D40="BYE",D35="NCR"),"V",IF(AND(D40="BYE",D35="BYE"),"V",IF(D40&gt;D35,"W",IF(D40&lt;D35,"L","D"))))))</f>
        <v>L</v>
      </c>
      <c r="G40" s="25">
        <f>IF(F40="w",'RD9'!G40+1,'RD9'!G40)</f>
        <v>5</v>
      </c>
      <c r="H40" s="25">
        <f>IF(F40="d",'RD9'!H40+1,'RD9'!H40)</f>
        <v>0</v>
      </c>
      <c r="I40" s="25">
        <v>6</v>
      </c>
      <c r="J40" s="25">
        <v>8</v>
      </c>
      <c r="K40" s="25">
        <f>D40+'RD9'!K40</f>
        <v>1268</v>
      </c>
      <c r="L40" s="33">
        <v>5</v>
      </c>
      <c r="M40" s="26">
        <v>6</v>
      </c>
      <c r="N40" t="s">
        <v>108</v>
      </c>
      <c r="O40" s="71" t="s">
        <v>49</v>
      </c>
      <c r="P40" s="25">
        <v>1</v>
      </c>
      <c r="Q40" s="25" t="str">
        <f>IF(AND(O40="NCR",O35="NCR"),"V",IF(AND(O40="NCR",O35="BYE"),"V",IF(AND(O40="BYE",O35="NCR"),"V",IF(AND(O40="BYE",O35="BYE"),"V",IF(O40&gt;O35,"W",IF(O40&lt;O35,"L","D"))))))</f>
        <v>D</v>
      </c>
      <c r="R40" s="25">
        <f>IF(Q40="w",'RD9'!R40+1,'RD9'!R40)</f>
        <v>4</v>
      </c>
      <c r="S40" s="25">
        <f>IF(Q40="d",'RD9'!S40+1,'RD9'!S40)</f>
        <v>2</v>
      </c>
      <c r="T40" s="25">
        <f>IF(OR(Q40="l","ncr"),'RD9'!T40+1,'RD9'!T40)</f>
        <v>4</v>
      </c>
      <c r="U40" s="25">
        <f>IF(Q40="w",'RD9'!U40+2,IF(Q40="d",'RD9'!U40+1,'RD9'!U40))</f>
        <v>10</v>
      </c>
      <c r="V40" s="25">
        <f>O40+'RD9'!V40</f>
        <v>1187</v>
      </c>
      <c r="W40" s="33">
        <v>3</v>
      </c>
      <c r="X40" s="1"/>
      <c r="Y40" s="1"/>
      <c r="Z40" s="1"/>
      <c r="AA40" t="s">
        <v>35</v>
      </c>
      <c r="AC40">
        <f>SUM(D36)</f>
        <v>0</v>
      </c>
      <c r="AD40" s="41"/>
      <c r="AE40" s="41"/>
      <c r="AF40" s="45" t="str">
        <f>D50</f>
        <v xml:space="preserve"> </v>
      </c>
      <c r="AH40" s="1"/>
      <c r="AI40" s="11"/>
      <c r="AJ40" s="7"/>
      <c r="AK40" s="1"/>
      <c r="AL40" s="8"/>
      <c r="AM40" s="1"/>
      <c r="AN40" s="8"/>
      <c r="AO40" s="1"/>
      <c r="AP40" s="7"/>
      <c r="AQ40" s="1"/>
      <c r="AR40" s="8"/>
      <c r="AS40" s="1"/>
      <c r="AT40" s="8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</row>
    <row r="41" spans="1:180" ht="15" customHeight="1" thickTop="1" x14ac:dyDescent="0.35">
      <c r="A41" s="1"/>
      <c r="B41" s="11"/>
      <c r="C41" s="75"/>
      <c r="D41" s="75"/>
      <c r="E41" s="11"/>
      <c r="F41" s="11"/>
      <c r="G41" s="11"/>
      <c r="H41" s="11"/>
      <c r="I41" s="11"/>
      <c r="J41" s="11"/>
      <c r="K41" s="11"/>
      <c r="L41" s="144"/>
      <c r="M41" s="11"/>
      <c r="N41" s="11"/>
      <c r="O41" s="75"/>
      <c r="P41" s="11"/>
      <c r="Q41" s="11"/>
      <c r="R41" s="11"/>
      <c r="S41" s="11"/>
      <c r="T41" s="11"/>
      <c r="U41" s="11"/>
      <c r="V41" s="11"/>
      <c r="W41" s="144"/>
      <c r="X41" s="1"/>
      <c r="Y41" s="1"/>
      <c r="Z41" s="1"/>
      <c r="AC41" s="151">
        <f>SUM(AC38:AC40)</f>
        <v>0</v>
      </c>
      <c r="AD41" s="36"/>
      <c r="AE41" s="36"/>
      <c r="AF41" s="36"/>
      <c r="AH41" s="1"/>
      <c r="AI41" s="11"/>
      <c r="AJ41" s="7"/>
      <c r="AK41" s="1"/>
      <c r="AL41" s="8"/>
      <c r="AM41" s="1"/>
      <c r="AN41" s="8"/>
      <c r="AO41" s="1"/>
      <c r="AP41" s="7"/>
      <c r="AQ41" s="1"/>
      <c r="AR41" s="8"/>
      <c r="AS41" s="1"/>
      <c r="AT41" s="8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</row>
    <row r="42" spans="1:180" ht="15" customHeight="1" x14ac:dyDescent="0.35">
      <c r="A42" s="1"/>
      <c r="B42" s="11"/>
      <c r="C42" s="95"/>
      <c r="D42" s="75"/>
      <c r="E42" s="11"/>
      <c r="F42" s="11"/>
      <c r="G42" s="11"/>
      <c r="H42" s="11"/>
      <c r="I42" s="11"/>
      <c r="J42" s="11"/>
      <c r="K42" s="11"/>
      <c r="L42" s="144"/>
      <c r="M42" s="11"/>
      <c r="N42" s="11"/>
      <c r="O42" s="75"/>
      <c r="P42" s="11"/>
      <c r="Q42" s="11"/>
      <c r="R42" s="11"/>
      <c r="S42" s="11"/>
      <c r="T42" s="11"/>
      <c r="U42" s="11"/>
      <c r="V42" s="11"/>
      <c r="W42" s="144"/>
      <c r="Y42" s="1"/>
      <c r="Z42" s="1"/>
      <c r="AA42" s="151" t="s">
        <v>142</v>
      </c>
      <c r="AD42" s="36"/>
      <c r="AE42" s="36"/>
      <c r="AF42" s="36"/>
      <c r="AH42" s="1"/>
      <c r="AI42" s="11"/>
      <c r="AJ42" s="7"/>
      <c r="AK42" s="1"/>
      <c r="AL42" s="8"/>
      <c r="AM42" s="1"/>
      <c r="AN42" s="8"/>
      <c r="AO42" s="1"/>
      <c r="AP42" s="7"/>
      <c r="AQ42" s="1"/>
      <c r="AR42" s="8"/>
      <c r="AS42" s="1"/>
      <c r="AT42" s="8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</row>
    <row r="43" spans="1:180" ht="15" customHeight="1" x14ac:dyDescent="0.35">
      <c r="A43" s="1"/>
      <c r="B43" s="11"/>
      <c r="C43" s="75"/>
      <c r="D43" s="75"/>
      <c r="E43" s="11"/>
      <c r="F43" s="11"/>
      <c r="G43" s="11"/>
      <c r="H43" s="11"/>
      <c r="I43" s="11"/>
      <c r="J43" s="11"/>
      <c r="K43" s="11"/>
      <c r="L43" s="144"/>
      <c r="M43" s="11"/>
      <c r="N43" s="7"/>
      <c r="O43" s="75"/>
      <c r="P43" s="11"/>
      <c r="Q43" s="11"/>
      <c r="R43" s="11"/>
      <c r="S43" s="11"/>
      <c r="T43" s="11"/>
      <c r="U43" s="11"/>
      <c r="V43" s="11"/>
      <c r="W43" s="144"/>
      <c r="Y43" s="1"/>
      <c r="Z43" s="1"/>
      <c r="AA43" t="s">
        <v>34</v>
      </c>
      <c r="AC43">
        <f>SUM(D29)</f>
        <v>0</v>
      </c>
      <c r="AD43" s="36"/>
      <c r="AE43" s="37"/>
      <c r="AF43" s="36"/>
      <c r="AH43" s="1"/>
      <c r="AI43" s="11"/>
      <c r="AJ43" s="7"/>
      <c r="AK43" s="1"/>
      <c r="AL43" s="8"/>
      <c r="AM43" s="1"/>
      <c r="AN43" s="8"/>
      <c r="AO43" s="1"/>
      <c r="AP43" s="7"/>
      <c r="AQ43" s="1"/>
      <c r="AR43" s="8"/>
      <c r="AS43" s="1"/>
      <c r="AT43" s="8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</row>
    <row r="44" spans="1:180" ht="15" customHeight="1" x14ac:dyDescent="0.35">
      <c r="A44" s="1"/>
      <c r="B44" s="11"/>
      <c r="C44" s="75"/>
      <c r="D44" s="75"/>
      <c r="E44" s="11"/>
      <c r="F44" s="11"/>
      <c r="G44" s="11"/>
      <c r="H44" s="11"/>
      <c r="I44" s="11"/>
      <c r="J44" s="11"/>
      <c r="K44" s="11"/>
      <c r="L44" s="144"/>
      <c r="M44" s="11"/>
      <c r="N44" s="11"/>
      <c r="O44" s="75"/>
      <c r="P44" s="11"/>
      <c r="Q44" s="11"/>
      <c r="R44" s="11"/>
      <c r="S44" s="11"/>
      <c r="T44" s="11"/>
      <c r="U44" s="11"/>
      <c r="V44" s="11"/>
      <c r="W44" s="144"/>
      <c r="Y44" s="1"/>
      <c r="Z44" s="1"/>
      <c r="AA44" t="s">
        <v>136</v>
      </c>
      <c r="AC44">
        <f>SUM(D30)</f>
        <v>0</v>
      </c>
      <c r="AD44" s="36"/>
      <c r="AE44" s="37"/>
      <c r="AF44" s="36"/>
      <c r="AH44" s="1"/>
      <c r="AI44" s="11"/>
      <c r="AJ44" s="7"/>
      <c r="AK44" s="1"/>
      <c r="AL44" s="8"/>
      <c r="AM44" s="7"/>
      <c r="AN44" s="8"/>
      <c r="AO44" s="5"/>
      <c r="AP44" s="7"/>
      <c r="AQ44" s="1"/>
      <c r="AR44" s="8"/>
      <c r="AS44" s="1"/>
      <c r="AT44" s="8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</row>
    <row r="45" spans="1:180" ht="15" customHeight="1" x14ac:dyDescent="0.35">
      <c r="A45" s="1"/>
      <c r="B45" s="12"/>
      <c r="C45" s="59" t="s">
        <v>58</v>
      </c>
      <c r="D45" s="60" t="s">
        <v>4</v>
      </c>
      <c r="E45" s="14" t="s">
        <v>5</v>
      </c>
      <c r="F45" s="14" t="s">
        <v>6</v>
      </c>
      <c r="G45" s="14" t="s">
        <v>7</v>
      </c>
      <c r="H45" s="14" t="s">
        <v>8</v>
      </c>
      <c r="I45" s="14" t="s">
        <v>9</v>
      </c>
      <c r="J45" s="14" t="s">
        <v>10</v>
      </c>
      <c r="K45" s="14" t="s">
        <v>11</v>
      </c>
      <c r="L45" s="15" t="s">
        <v>12</v>
      </c>
      <c r="M45" s="16"/>
      <c r="N45" s="59" t="s">
        <v>59</v>
      </c>
      <c r="O45" s="60" t="s">
        <v>4</v>
      </c>
      <c r="P45" s="14" t="s">
        <v>5</v>
      </c>
      <c r="Q45" s="14" t="s">
        <v>6</v>
      </c>
      <c r="R45" s="14" t="s">
        <v>7</v>
      </c>
      <c r="S45" s="14" t="str">
        <f>IF(Q45="d",'RD1'!S45+1,'RD1'!S45)</f>
        <v>D</v>
      </c>
      <c r="T45" s="14" t="s">
        <v>9</v>
      </c>
      <c r="U45" s="14" t="s">
        <v>10</v>
      </c>
      <c r="V45" s="14" t="s">
        <v>11</v>
      </c>
      <c r="W45" s="15" t="s">
        <v>12</v>
      </c>
      <c r="Y45" s="147"/>
      <c r="Z45" s="36"/>
      <c r="AA45" t="s">
        <v>116</v>
      </c>
      <c r="AC45">
        <f>SUM(O28)</f>
        <v>0</v>
      </c>
      <c r="AD45" s="36"/>
      <c r="AE45" s="37"/>
      <c r="AF45" s="36"/>
      <c r="AH45" s="1"/>
      <c r="AI45" s="11"/>
      <c r="AJ45" s="7"/>
      <c r="AK45" s="1"/>
      <c r="AL45" s="8"/>
      <c r="AM45" s="1"/>
      <c r="AN45" s="8"/>
      <c r="AO45" s="1"/>
      <c r="AP45" s="7"/>
      <c r="AQ45" s="1"/>
      <c r="AR45" s="8"/>
      <c r="AS45" s="1"/>
      <c r="AT45" s="8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</row>
    <row r="46" spans="1:180" ht="15" customHeight="1" x14ac:dyDescent="0.35">
      <c r="A46" s="1"/>
      <c r="B46" s="17">
        <v>1</v>
      </c>
      <c r="C46" t="s">
        <v>50</v>
      </c>
      <c r="D46" s="64" t="s">
        <v>49</v>
      </c>
      <c r="E46" s="19">
        <v>6</v>
      </c>
      <c r="F46" s="19" t="str">
        <f>IF(AND(D46="NCR",D51="NCR"),"V",IF(AND(D46="NCR",D51="BYE"),"V",IF(AND(D46="BYE",D51="NCR"),"V",IF(AND(D46="BYE",D51="BYE"),"V",IF(D46&gt;D51,"W",IF(D46&lt;D51,"L","D"))))))</f>
        <v>D</v>
      </c>
      <c r="G46" s="19">
        <f>IF(F46="w",'RD9'!G46+1,'RD9'!G46)</f>
        <v>8</v>
      </c>
      <c r="H46" s="19">
        <f>IF(F46="d",'RD9'!H46+1,'RD9'!H46)</f>
        <v>2</v>
      </c>
      <c r="I46" s="19">
        <f>IF(OR(F46="l","ncr"),'RD9'!I46+1,'RD9'!I46)</f>
        <v>0</v>
      </c>
      <c r="J46" s="19">
        <f>IF(F46="w",'RD9'!J46+2,IF(F46="d",'RD9'!J46+1,'RD9'!J46))</f>
        <v>18</v>
      </c>
      <c r="K46" s="19">
        <f>D46+'RD9'!K46</f>
        <v>1278</v>
      </c>
      <c r="L46" s="31">
        <v>5</v>
      </c>
      <c r="M46" s="36">
        <v>1</v>
      </c>
      <c r="N46" t="s">
        <v>133</v>
      </c>
      <c r="O46" s="64" t="s">
        <v>49</v>
      </c>
      <c r="P46" s="19">
        <v>6</v>
      </c>
      <c r="Q46" s="19" t="str">
        <f>IF(AND(O46="NCR",O51="NCR"),"V",IF(AND(O46="NCR",O51="BYE"),"V",IF(AND(O46="BYE",O51="NCR"),"V",IF(AND(O46="BYE",O51="BYE"),"V",IF(O46&gt;O51,"W",IF(O46&lt;O51,"L","D"))))))</f>
        <v>D</v>
      </c>
      <c r="R46" s="19">
        <f>IF(Q46="w",'RD9'!R46+1,'RD9'!R46)</f>
        <v>2</v>
      </c>
      <c r="S46" s="19">
        <f>IF(Q46="d",'RD9'!S46+1,'RD9'!S46)</f>
        <v>2</v>
      </c>
      <c r="T46" s="19">
        <f>IF(OR(Q46="l","ncr"),'RD9'!T46+1,'RD9'!T46)</f>
        <v>6</v>
      </c>
      <c r="U46" s="19">
        <f>IF(Q46="w",'RD9'!U46+2,IF(Q46="d",'RD9'!U46+1,'RD9'!U46))</f>
        <v>6</v>
      </c>
      <c r="V46" s="19">
        <f>O46+'RD9'!V46</f>
        <v>838</v>
      </c>
      <c r="W46" s="31">
        <v>1</v>
      </c>
      <c r="Y46" s="1"/>
      <c r="Z46" s="39"/>
      <c r="AC46" s="151">
        <f>SUM(AC43:AC45)</f>
        <v>0</v>
      </c>
      <c r="AD46" s="36"/>
      <c r="AE46" s="36"/>
      <c r="AF46" s="36"/>
      <c r="AH46" s="1"/>
      <c r="AI46" s="11"/>
      <c r="AJ46" s="7"/>
      <c r="AK46" s="1"/>
      <c r="AL46" s="8"/>
      <c r="AM46" s="1"/>
      <c r="AN46" s="8"/>
      <c r="AO46" s="1"/>
      <c r="AP46" s="7"/>
      <c r="AQ46" s="1"/>
      <c r="AR46" s="8"/>
      <c r="AS46" s="1"/>
      <c r="AT46" s="8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</row>
    <row r="47" spans="1:180" ht="15" customHeight="1" x14ac:dyDescent="0.35">
      <c r="A47" s="1"/>
      <c r="B47" s="17">
        <v>2</v>
      </c>
      <c r="C47" t="s">
        <v>128</v>
      </c>
      <c r="D47" s="64" t="s">
        <v>49</v>
      </c>
      <c r="E47" s="19">
        <v>4</v>
      </c>
      <c r="F47" s="19" t="str">
        <f>IF(AND(D47="NCR",D49="NCR"),"V",IF(AND(D47="NCR",D49="BYE"),"V",IF(AND(D47="BYE",D49="NCR"),"V",IF(AND(D47="BYE",D49="BYE"),"V",IF(D47&gt;D49,"W",IF(D47&lt;D49,"L","D"))))))</f>
        <v>D</v>
      </c>
      <c r="G47" s="19">
        <f>IF(F47="w",'RD9'!G47+1,'RD9'!G47)</f>
        <v>4</v>
      </c>
      <c r="H47" s="19">
        <f>IF(F47="d",'RD9'!H47+1,'RD9'!H47)</f>
        <v>2</v>
      </c>
      <c r="I47" s="19">
        <f>IF(OR(F47="l","ncr"),'RD9'!I47+1,'RD9'!I47)</f>
        <v>4</v>
      </c>
      <c r="J47" s="19">
        <f>IF(F47="w",'RD9'!J47+2,IF(F47="d",'RD9'!J47+1,'RD9'!J47))</f>
        <v>10</v>
      </c>
      <c r="K47" s="19">
        <f>D47+'RD9'!K47</f>
        <v>1233</v>
      </c>
      <c r="L47" s="31">
        <v>2</v>
      </c>
      <c r="M47" s="36">
        <v>2</v>
      </c>
      <c r="N47" t="s">
        <v>134</v>
      </c>
      <c r="O47" s="64" t="s">
        <v>49</v>
      </c>
      <c r="P47" s="19">
        <v>4</v>
      </c>
      <c r="Q47" s="19" t="str">
        <f>IF(AND(O47="NCR",O49="NCR"),"V",IF(AND(O47="NCR",O49="BYE"),"V",IF(AND(O47="BYE",O49="NCR"),"V",IF(AND(O47="BYE",O49="BYE"),"V",IF(O47&gt;O49,"W",IF(O47&lt;O49,"L","D"))))))</f>
        <v>D</v>
      </c>
      <c r="R47" s="19">
        <f>IF(Q47="w",'RD9'!R47+1,'RD9'!R47)</f>
        <v>8</v>
      </c>
      <c r="S47" s="19">
        <f>IF(Q47="d",'RD9'!S47+1,'RD9'!S47)</f>
        <v>2</v>
      </c>
      <c r="T47" s="19">
        <f>IF(OR(Q47="l","ncr"),'RD9'!T47+1,'RD9'!T47)</f>
        <v>0</v>
      </c>
      <c r="U47" s="19">
        <f>IF(Q47="w",'RD9'!U47+2,IF(Q47="d",'RD9'!U47+1,'RD9'!U47))</f>
        <v>18</v>
      </c>
      <c r="V47" s="19">
        <f>O47+'RD9'!V47</f>
        <v>1283</v>
      </c>
      <c r="W47" s="31">
        <v>3</v>
      </c>
      <c r="Y47" s="1"/>
      <c r="Z47" s="39"/>
      <c r="AA47" s="151" t="s">
        <v>143</v>
      </c>
      <c r="AD47" s="34"/>
      <c r="AE47" s="34"/>
      <c r="AF47" s="34"/>
      <c r="AH47" s="1"/>
      <c r="AI47" s="11"/>
      <c r="AJ47" s="7"/>
      <c r="AK47" s="1"/>
      <c r="AL47" s="8"/>
      <c r="AM47" s="1"/>
      <c r="AN47" s="8"/>
      <c r="AO47" s="1"/>
      <c r="AP47" s="7"/>
      <c r="AQ47" s="1"/>
      <c r="AR47" s="8"/>
      <c r="AS47" s="7"/>
      <c r="AT47" s="8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</row>
    <row r="48" spans="1:180" ht="15" customHeight="1" x14ac:dyDescent="0.35">
      <c r="A48" s="1"/>
      <c r="B48" s="17">
        <v>3</v>
      </c>
      <c r="C48" t="s">
        <v>129</v>
      </c>
      <c r="D48" s="64" t="s">
        <v>49</v>
      </c>
      <c r="E48" s="19">
        <v>5</v>
      </c>
      <c r="F48" s="19" t="str">
        <f>IF(AND(D48="NCR",D50="NCR"),"V",IF(AND(D48="NCR",D50="BYE"),"V",IF(AND(D48="BYE",D50="NCR"),"V",IF(AND(D48="BYE",D50="BYE"),"V",IF(D48&gt;D50,"W",IF(D48&lt;D50,"L","D"))))))</f>
        <v>D</v>
      </c>
      <c r="G48" s="19">
        <f>IF(F48="w",'RD9'!G48+1,'RD9'!G48)</f>
        <v>0</v>
      </c>
      <c r="H48" s="19">
        <f>IF(F48="d",'RD9'!H48+1,'RD9'!H48)</f>
        <v>2</v>
      </c>
      <c r="I48" s="19">
        <f>IF(OR(F48="l","ncr"),'RD9'!I48+1,'RD9'!I48)</f>
        <v>8</v>
      </c>
      <c r="J48" s="19">
        <f>IF(F48="w",'RD9'!J48+2,IF(F48="d",'RD9'!J48+1,'RD9'!J48))</f>
        <v>2</v>
      </c>
      <c r="K48" s="19">
        <f>D48+'RD9'!K48</f>
        <v>847</v>
      </c>
      <c r="L48" s="31">
        <v>1</v>
      </c>
      <c r="M48" s="36">
        <v>3</v>
      </c>
      <c r="N48" t="s">
        <v>135</v>
      </c>
      <c r="O48" s="64" t="s">
        <v>49</v>
      </c>
      <c r="P48" s="19">
        <v>5</v>
      </c>
      <c r="Q48" s="19" t="str">
        <f>IF(AND(O48="NCR",O50="NCR"),"V",IF(AND(O48="NCR",O50="BYE"),"V",IF(AND(O48="BYE",O50="NCR"),"V",IF(AND(O48="BYE",O50="BYE"),"V",IF(O48&gt;O50,"W",IF(O48&lt;O50,"L","D"))))))</f>
        <v>D</v>
      </c>
      <c r="R48" s="19">
        <f>IF(Q48="w",'RD9'!R48+1,'RD9'!R48)</f>
        <v>6</v>
      </c>
      <c r="S48" s="19">
        <f>IF(Q48="d",'RD9'!S48+1,'RD9'!S48)</f>
        <v>2</v>
      </c>
      <c r="T48" s="19">
        <f>IF(OR(Q48="l","ncr"),'RD9'!T48+1,'RD9'!T48)</f>
        <v>2</v>
      </c>
      <c r="U48" s="19">
        <f>IF(Q48="w",'RD9'!U48+2,IF(Q48="d",'RD9'!U48+1,'RD9'!U48))</f>
        <v>14</v>
      </c>
      <c r="V48" s="19">
        <f>O48+'RD9'!V48</f>
        <v>1194</v>
      </c>
      <c r="W48" s="31">
        <v>5</v>
      </c>
      <c r="Y48" s="1"/>
      <c r="Z48" s="34"/>
      <c r="AA48" t="s">
        <v>127</v>
      </c>
      <c r="AC48">
        <f>SUM(D26)</f>
        <v>0</v>
      </c>
      <c r="AD48" s="36"/>
      <c r="AE48" s="37"/>
      <c r="AF48" s="36"/>
      <c r="AH48" s="1"/>
      <c r="AI48" s="11"/>
      <c r="AJ48" s="7"/>
      <c r="AK48" s="1"/>
      <c r="AL48" s="8"/>
      <c r="AM48" s="1"/>
      <c r="AN48" s="8"/>
      <c r="AO48" s="1"/>
      <c r="AP48" s="7"/>
      <c r="AQ48" s="1"/>
      <c r="AR48" s="8"/>
      <c r="AS48" s="1"/>
      <c r="AT48" s="8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</row>
    <row r="49" spans="1:180" ht="15" customHeight="1" x14ac:dyDescent="0.35">
      <c r="A49" s="1"/>
      <c r="B49" s="17">
        <v>4</v>
      </c>
      <c r="C49" t="s">
        <v>130</v>
      </c>
      <c r="D49" s="64" t="s">
        <v>49</v>
      </c>
      <c r="E49" s="19">
        <v>2</v>
      </c>
      <c r="F49" s="19" t="str">
        <f>IF(AND(D49="NCR",D47="NCR"),"V",IF(AND(D49="NCR",D47="BYE"),"V",IF(AND(D49="BYE",D47="NCR"),"V",IF(AND(D49="BYE",D47="BYE"),"V",IF(D49&gt;D47,"W",IF(D49&lt;D47,"L","D"))))))</f>
        <v>D</v>
      </c>
      <c r="G49" s="19">
        <f>IF(F49="w",'RD9'!G49+1,'RD9'!G49)</f>
        <v>2</v>
      </c>
      <c r="H49" s="19">
        <f>IF(F49="d",'RD9'!H49+1,'RD9'!H49)</f>
        <v>2</v>
      </c>
      <c r="I49" s="19">
        <f>IF(OR(F49="l","ncr"),'RD9'!I49+1,'RD9'!I49)</f>
        <v>6</v>
      </c>
      <c r="J49" s="19">
        <f>IF(F49="w",'RD9'!J49+2,IF(F49="d",'RD9'!J49+1,'RD9'!J49))</f>
        <v>6</v>
      </c>
      <c r="K49" s="19">
        <f>D49+'RD9'!K49</f>
        <v>1162</v>
      </c>
      <c r="L49" s="31">
        <v>6</v>
      </c>
      <c r="M49" s="36">
        <v>4</v>
      </c>
      <c r="N49" t="s">
        <v>56</v>
      </c>
      <c r="O49" s="64" t="s">
        <v>49</v>
      </c>
      <c r="P49" s="19">
        <v>2</v>
      </c>
      <c r="Q49" s="19" t="str">
        <f>IF(AND(O49="NCR",O47="NCR"),"V",IF(AND(O49="NCR",O47="BYE"),"V",IF(AND(O49="BYE",O47="NCR"),"V",IF(AND(O49="BYE",O47="BYE"),"V",IF(O49&gt;O47,"W",IF(O49&lt;O47,"L","D"))))))</f>
        <v>D</v>
      </c>
      <c r="R49" s="19">
        <f>IF(Q49="w",'RD9'!R49+1,'RD9'!R49)</f>
        <v>6</v>
      </c>
      <c r="S49" s="19">
        <f>IF(Q49="d",'RD9'!S49+1,'RD9'!S49)</f>
        <v>2</v>
      </c>
      <c r="T49" s="19">
        <f>IF(OR(Q49="l","ncr"),'RD9'!T49+1,'RD9'!T49)</f>
        <v>2</v>
      </c>
      <c r="U49" s="19">
        <f>IF(Q49="w",'RD9'!U49+2,IF(Q49="d",'RD9'!U49+1,'RD9'!U49))</f>
        <v>14</v>
      </c>
      <c r="V49" s="19">
        <f>O49+'RD9'!V49</f>
        <v>869</v>
      </c>
      <c r="W49" s="31">
        <v>2</v>
      </c>
      <c r="Y49" s="1"/>
      <c r="Z49" s="39"/>
      <c r="AA49" t="s">
        <v>106</v>
      </c>
      <c r="AC49">
        <f>SUM(O31)</f>
        <v>0</v>
      </c>
      <c r="AD49" s="36"/>
      <c r="AE49" s="37"/>
      <c r="AF49" s="36"/>
      <c r="AH49" s="1"/>
      <c r="AI49" s="11"/>
      <c r="AJ49" s="7"/>
      <c r="AK49" s="1"/>
      <c r="AL49" s="8"/>
      <c r="AM49" s="1"/>
      <c r="AN49" s="8"/>
      <c r="AO49" s="1"/>
      <c r="AP49" s="7"/>
      <c r="AQ49" s="1"/>
      <c r="AR49" s="8"/>
      <c r="AS49" s="1"/>
      <c r="AT49" s="8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</row>
    <row r="50" spans="1:180" ht="15" customHeight="1" x14ac:dyDescent="0.35">
      <c r="A50" s="1"/>
      <c r="B50" s="17">
        <v>5</v>
      </c>
      <c r="C50" t="s">
        <v>131</v>
      </c>
      <c r="D50" s="64" t="s">
        <v>49</v>
      </c>
      <c r="E50" s="19">
        <v>3</v>
      </c>
      <c r="F50" s="19" t="str">
        <f>IF(AND(D50="NCR",D48="NCR"),"V",IF(AND(D50="NCR",D48="BYE"),"V",IF(AND(D50="BYE",D48="NCR"),"V",IF(AND(D50="BYE",D48="BYE"),"V",IF(D50&gt;D48,"W",IF(D50&lt;D48,"L","D"))))))</f>
        <v>D</v>
      </c>
      <c r="G50" s="19">
        <f>IF(F50="w",'RD9'!G50+1,'RD9'!G50)</f>
        <v>7</v>
      </c>
      <c r="H50" s="19">
        <f>IF(F50="d",'RD9'!H50+1,'RD9'!H50)</f>
        <v>2</v>
      </c>
      <c r="I50" s="19">
        <f>IF(OR(F50="l","ncr"),'RD9'!I50+1,'RD9'!I50)</f>
        <v>1</v>
      </c>
      <c r="J50" s="19">
        <f>IF(F50="w",'RD9'!J50+2,IF(F50="d",'RD9'!J50+1,'RD9'!J50))</f>
        <v>16</v>
      </c>
      <c r="K50" s="19">
        <f>D50+'RD9'!K50</f>
        <v>1307</v>
      </c>
      <c r="L50" s="31">
        <v>4</v>
      </c>
      <c r="M50" s="36">
        <v>5</v>
      </c>
      <c r="N50" t="s">
        <v>68</v>
      </c>
      <c r="O50" s="64" t="s">
        <v>49</v>
      </c>
      <c r="P50" s="19">
        <v>3</v>
      </c>
      <c r="Q50" s="19" t="str">
        <f>IF(AND(O50="NCR",O48="NCR"),"V",IF(AND(O50="NCR",O48="BYE"),"V",IF(AND(O50="BYE",O48="NCR"),"V",IF(AND(O50="BYE",O48="BYE"),"V",IF(O50&gt;O48,"W",IF(O50&lt;O48,"L","D"))))))</f>
        <v>D</v>
      </c>
      <c r="R50" s="19">
        <f>IF(Q50="w",'RD9'!R50+1,'RD9'!R50)</f>
        <v>0</v>
      </c>
      <c r="S50" s="19">
        <f>IF(Q50="d",'RD9'!S50+1,'RD9'!S50)</f>
        <v>3</v>
      </c>
      <c r="T50" s="19">
        <v>10</v>
      </c>
      <c r="U50" s="19">
        <f>IF(Q50="w",'RD9'!U50+2,IF(Q50="d",'RD9'!U50+1,'RD9'!U50))</f>
        <v>3</v>
      </c>
      <c r="V50" s="19">
        <f>O50+'RD9'!V50</f>
        <v>0</v>
      </c>
      <c r="W50" s="31">
        <v>4</v>
      </c>
      <c r="Y50" s="1"/>
      <c r="Z50" s="34"/>
      <c r="AA50" t="s">
        <v>117</v>
      </c>
      <c r="AC50">
        <f>SUM(O33)</f>
        <v>0</v>
      </c>
      <c r="AD50" s="36"/>
      <c r="AE50" s="37"/>
      <c r="AF50" s="36"/>
      <c r="AH50" s="1"/>
      <c r="AI50" s="11"/>
      <c r="AJ50" s="7"/>
      <c r="AK50" s="1"/>
      <c r="AL50" s="8"/>
      <c r="AM50" s="1"/>
      <c r="AN50" s="8"/>
      <c r="AO50" s="1"/>
      <c r="AP50" s="7"/>
      <c r="AQ50" s="1"/>
      <c r="AR50" s="8"/>
      <c r="AS50" s="1"/>
      <c r="AT50" s="8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</row>
    <row r="51" spans="1:180" ht="15" customHeight="1" x14ac:dyDescent="0.35">
      <c r="A51" s="1"/>
      <c r="B51" s="17">
        <v>6</v>
      </c>
      <c r="C51" t="s">
        <v>132</v>
      </c>
      <c r="D51" s="64" t="s">
        <v>49</v>
      </c>
      <c r="E51" s="19">
        <v>1</v>
      </c>
      <c r="F51" s="19" t="str">
        <f>IF(AND(D51="NCR",D46="NCR"),"V",IF(AND(D51="NCR",D46="BYE"),"V",IF(AND(D51="BYE",D46="NCR"),"V",IF(AND(D51="BYE",D46="BYE"),"V",IF(D51&gt;D46,"W",IF(D51&lt;D46,"L","D"))))))</f>
        <v>D</v>
      </c>
      <c r="G51" s="19">
        <f>IF(F51="w",'RD9'!G51+1,'RD9'!G51)</f>
        <v>3</v>
      </c>
      <c r="H51" s="19">
        <f>IF(F51="d",'RD9'!H51+1,'RD9'!H51)</f>
        <v>2</v>
      </c>
      <c r="I51" s="19">
        <f>IF(OR(F51="l","ncr"),'RD9'!I51+1,'RD9'!I51)</f>
        <v>5</v>
      </c>
      <c r="J51" s="19">
        <f>IF(F51="w",'RD9'!J51+2,IF(F51="d",'RD9'!J51+1,'RD9'!J51))</f>
        <v>8</v>
      </c>
      <c r="K51" s="19">
        <f>D51+'RD9'!K51</f>
        <v>1177</v>
      </c>
      <c r="L51" s="31">
        <v>3</v>
      </c>
      <c r="M51" s="36">
        <v>6</v>
      </c>
      <c r="N51" t="s">
        <v>69</v>
      </c>
      <c r="O51" s="64" t="s">
        <v>49</v>
      </c>
      <c r="P51" s="19">
        <v>1</v>
      </c>
      <c r="Q51" s="19" t="str">
        <f>IF(AND(O51="NCR",O46="NCR"),"V",IF(AND(O51="NCR",O46="BYE"),"V",IF(AND(O51="BYE",O46="NCR"),"V",IF(AND(O51="BYE",O46="BYE"),"V",IF(O51&gt;O46,"W",IF(O51&lt;O46,"L","D"))))))</f>
        <v>D</v>
      </c>
      <c r="R51" s="19">
        <f>IF(Q51="w",'RD9'!R51+1,'RD9'!R51)</f>
        <v>0</v>
      </c>
      <c r="S51" s="19">
        <f>IF(Q51="d",'RD9'!S51+1,'RD9'!S51)</f>
        <v>3</v>
      </c>
      <c r="T51" s="19">
        <f>IF(OR(Q51="l","ncr"),'RD9'!T51+1,'RD9'!T51)</f>
        <v>7</v>
      </c>
      <c r="U51" s="19">
        <f>IF(Q51="w",'RD9'!U51+2,IF(Q51="d",'RD9'!U51+1,'RD9'!U51))</f>
        <v>3</v>
      </c>
      <c r="V51" s="19">
        <f>O51+'RD9'!V51</f>
        <v>0</v>
      </c>
      <c r="W51" s="31">
        <v>6</v>
      </c>
      <c r="Y51" s="1"/>
      <c r="Z51" s="34"/>
      <c r="AC51" s="151">
        <f>SUM(AC48:AC50)</f>
        <v>0</v>
      </c>
      <c r="AD51" s="36"/>
      <c r="AE51" s="36"/>
      <c r="AF51" s="36"/>
      <c r="AH51" s="1"/>
      <c r="AI51" s="11"/>
      <c r="AJ51" s="7"/>
      <c r="AK51" s="1"/>
      <c r="AL51" s="8"/>
      <c r="AM51" s="1"/>
      <c r="AN51" s="8"/>
      <c r="AO51" s="1"/>
      <c r="AP51" s="7"/>
      <c r="AQ51" s="1"/>
      <c r="AR51" s="8"/>
      <c r="AS51" s="1"/>
      <c r="AT51" s="8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</row>
    <row r="52" spans="1:180" ht="15" customHeight="1" x14ac:dyDescent="0.35">
      <c r="A52" s="1"/>
      <c r="B52" s="12"/>
      <c r="C52" s="59" t="s">
        <v>65</v>
      </c>
      <c r="D52" s="68" t="s">
        <v>4</v>
      </c>
      <c r="E52" s="14" t="s">
        <v>5</v>
      </c>
      <c r="F52" s="14" t="s">
        <v>6</v>
      </c>
      <c r="G52" s="14" t="s">
        <v>7</v>
      </c>
      <c r="H52" s="14" t="s">
        <v>8</v>
      </c>
      <c r="I52" s="14" t="s">
        <v>9</v>
      </c>
      <c r="J52" s="14" t="s">
        <v>10</v>
      </c>
      <c r="K52" s="14" t="s">
        <v>11</v>
      </c>
      <c r="L52" s="32" t="s">
        <v>12</v>
      </c>
      <c r="M52" s="42"/>
      <c r="N52" s="59" t="s">
        <v>66</v>
      </c>
      <c r="O52" s="68" t="s">
        <v>4</v>
      </c>
      <c r="P52" s="14" t="s">
        <v>5</v>
      </c>
      <c r="Q52" s="14" t="s">
        <v>6</v>
      </c>
      <c r="R52" s="14" t="s">
        <v>7</v>
      </c>
      <c r="S52" s="14" t="s">
        <v>8</v>
      </c>
      <c r="T52" s="14" t="s">
        <v>9</v>
      </c>
      <c r="U52" s="14" t="s">
        <v>10</v>
      </c>
      <c r="V52" s="14" t="s">
        <v>11</v>
      </c>
      <c r="W52" s="32" t="s">
        <v>12</v>
      </c>
      <c r="Y52" s="1"/>
      <c r="Z52" s="34"/>
      <c r="AA52" s="151" t="s">
        <v>144</v>
      </c>
      <c r="AD52" s="36"/>
      <c r="AE52" s="34"/>
      <c r="AF52" s="34"/>
      <c r="AH52" s="1"/>
      <c r="AI52" s="11"/>
      <c r="AJ52" s="7"/>
      <c r="AK52" s="1"/>
      <c r="AL52" s="8"/>
      <c r="AM52" s="1"/>
      <c r="AN52" s="8"/>
      <c r="AO52" s="1"/>
      <c r="AP52" s="7"/>
      <c r="AQ52" s="1"/>
      <c r="AR52" s="8"/>
      <c r="AS52" s="1"/>
      <c r="AT52" s="8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</row>
    <row r="53" spans="1:180" ht="15" customHeight="1" x14ac:dyDescent="0.35">
      <c r="A53" s="1"/>
      <c r="B53" s="17">
        <v>1</v>
      </c>
      <c r="D53" s="64" t="s">
        <v>49</v>
      </c>
      <c r="E53" s="19">
        <v>6</v>
      </c>
      <c r="F53" s="19" t="str">
        <f>IF(AND(D53="NCR",D58="NCR"),"V",IF(AND(D53="NCR",D58="BYE"),"V",IF(AND(D53="BYE",D58="NCR"),"V",IF(AND(D53="BYE",D58="BYE"),"V",IF(D53&gt;D58,"W",IF(D53&lt;D58,"L","D"))))))</f>
        <v>D</v>
      </c>
      <c r="G53" s="19">
        <f>IF(F53="w",'RD9'!G53+1,'RD9'!G53)</f>
        <v>0</v>
      </c>
      <c r="H53" s="19">
        <f>IF(F53="d",'RD9'!H53+1,'RD9'!H53)</f>
        <v>10</v>
      </c>
      <c r="I53" s="19">
        <f>IF(OR(F53="l","ncr"),'RD9'!I53+1,'RD9'!I53)</f>
        <v>0</v>
      </c>
      <c r="J53" s="19">
        <f>IF(F53="w",'RD9'!J53+2,IF(F53="d",'RD9'!J53+1,'RD9'!J53))</f>
        <v>10</v>
      </c>
      <c r="K53" s="19">
        <f>D53+'RD9'!K53</f>
        <v>0</v>
      </c>
      <c r="L53" s="31">
        <v>6</v>
      </c>
      <c r="M53" s="36">
        <v>1</v>
      </c>
      <c r="N53" s="11" t="s">
        <v>49</v>
      </c>
      <c r="O53" s="64" t="s">
        <v>49</v>
      </c>
      <c r="P53" s="19">
        <v>6</v>
      </c>
      <c r="Q53" s="19" t="str">
        <f>IF(AND(O53="NCR",O58="NCR"),"V",IF(AND(O53="NCR",O58="BYE"),"V",IF(AND(O53="BYE",O58="NCR"),"V",IF(AND(O53="BYE",O58="BYE"),"V",IF(O53&gt;O58,"W",IF(O53&lt;O58,"L","D"))))))</f>
        <v>D</v>
      </c>
      <c r="R53" s="19">
        <f>IF(Q53="w",'RD9'!R53+1,'RD9'!R53)</f>
        <v>1</v>
      </c>
      <c r="S53" s="19">
        <f>IF(Q53="d",'RD9'!S53+1,'RD9'!S53)</f>
        <v>5</v>
      </c>
      <c r="T53" s="19">
        <f>IF(OR(Q53="l","ncr"),'RD9'!T53+1,'RD9'!T53)</f>
        <v>4</v>
      </c>
      <c r="U53" s="19">
        <f>IF(Q53="w",'RD9'!U53+2,IF(Q53="d",'RD9'!U53+1,'RD9'!U53))</f>
        <v>7</v>
      </c>
      <c r="V53" s="19">
        <f>O53+'RD9'!V53</f>
        <v>0</v>
      </c>
      <c r="W53" s="31">
        <v>5</v>
      </c>
      <c r="Y53" s="1"/>
      <c r="Z53" s="34"/>
      <c r="AA53" t="s">
        <v>137</v>
      </c>
      <c r="AC53">
        <f>SUM(D33)</f>
        <v>0</v>
      </c>
      <c r="AD53" s="36"/>
      <c r="AE53" s="37"/>
      <c r="AF53" s="36"/>
      <c r="AH53" s="1"/>
      <c r="AI53" s="11"/>
      <c r="AJ53" s="7"/>
      <c r="AK53" s="1"/>
      <c r="AL53" s="8"/>
      <c r="AM53" s="1"/>
      <c r="AN53" s="8"/>
      <c r="AO53" s="1"/>
      <c r="AP53" s="7"/>
      <c r="AQ53" s="1"/>
      <c r="AR53" s="8"/>
      <c r="AS53" s="1"/>
      <c r="AT53" s="8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</row>
    <row r="54" spans="1:180" ht="15" customHeight="1" x14ac:dyDescent="0.35">
      <c r="A54" s="1"/>
      <c r="B54" s="17">
        <v>2</v>
      </c>
      <c r="D54" s="64" t="s">
        <v>49</v>
      </c>
      <c r="E54" s="19">
        <v>4</v>
      </c>
      <c r="F54" s="19" t="str">
        <f>IF(AND(D54="NCR",D56="NCR"),"V",IF(AND(D54="NCR",D56="BYE"),"V",IF(AND(D54="BYE",D56="NCR"),"V",IF(AND(D54="BYE",D56="BYE"),"V",IF(D54&gt;D56,"W",IF(D54&lt;D56,"L","D"))))))</f>
        <v>D</v>
      </c>
      <c r="G54" s="19">
        <f>IF(F54="w",'RD9'!G54+1,'RD9'!G54)</f>
        <v>0</v>
      </c>
      <c r="H54" s="19">
        <f>IF(F54="d",'RD9'!H54+1,'RD9'!H54)</f>
        <v>10</v>
      </c>
      <c r="I54" s="19">
        <f>IF(OR(F54="l","ncr"),'RD9'!I54+1,'RD9'!I54)</f>
        <v>0</v>
      </c>
      <c r="J54" s="19">
        <f>IF(F54="w",'RD9'!J54+2,IF(F54="d",'RD9'!J54+1,'RD9'!J54))</f>
        <v>10</v>
      </c>
      <c r="K54" s="19">
        <f>D54+'RD9'!K54</f>
        <v>0</v>
      </c>
      <c r="L54" s="31">
        <v>1</v>
      </c>
      <c r="M54" s="36">
        <v>2</v>
      </c>
      <c r="N54" s="11" t="s">
        <v>49</v>
      </c>
      <c r="O54" s="64" t="s">
        <v>49</v>
      </c>
      <c r="P54" s="19">
        <v>4</v>
      </c>
      <c r="Q54" s="19" t="str">
        <f>IF(AND(O54="NCR",O56="NCR"),"V",IF(AND(O54="NCR",O56="BYE"),"V",IF(AND(O54="BYE",O56="NCR"),"V",IF(AND(O54="BYE",O56="BYE"),"V",IF(O54&gt;O56,"W",IF(O54&lt;O56,"L","D"))))))</f>
        <v>D</v>
      </c>
      <c r="R54" s="19">
        <v>0</v>
      </c>
      <c r="S54" s="19">
        <f>IF(Q54="d",'RD9'!S54+1,'RD9'!S54)</f>
        <v>5</v>
      </c>
      <c r="T54" s="19">
        <v>10</v>
      </c>
      <c r="U54" s="19">
        <f>IF(Q54="w",'RD9'!U54+2,IF(Q54="d",'RD9'!U54+1,'RD9'!U54))</f>
        <v>11</v>
      </c>
      <c r="V54" s="19">
        <v>1447</v>
      </c>
      <c r="W54" s="31">
        <v>2</v>
      </c>
      <c r="X54" s="11"/>
      <c r="Y54" s="1"/>
      <c r="Z54" s="39"/>
      <c r="AA54" t="s">
        <v>118</v>
      </c>
      <c r="AC54">
        <f>SUM(O35)</f>
        <v>0</v>
      </c>
      <c r="AD54" s="36"/>
      <c r="AE54" s="37"/>
      <c r="AF54" s="36"/>
      <c r="AH54" s="1"/>
      <c r="AI54" s="11"/>
      <c r="AJ54" s="7"/>
      <c r="AK54" s="1"/>
      <c r="AL54" s="8"/>
      <c r="AM54" s="1"/>
      <c r="AN54" s="8"/>
      <c r="AO54" s="1"/>
      <c r="AP54" s="7"/>
      <c r="AQ54" s="1"/>
      <c r="AR54" s="8"/>
      <c r="AS54" s="1"/>
      <c r="AT54" s="8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</row>
    <row r="55" spans="1:180" ht="15" customHeight="1" x14ac:dyDescent="0.35">
      <c r="A55" s="1"/>
      <c r="B55" s="17">
        <v>3</v>
      </c>
      <c r="D55" s="64" t="s">
        <v>49</v>
      </c>
      <c r="E55" s="19">
        <v>5</v>
      </c>
      <c r="F55" s="19" t="str">
        <f>IF(AND(D55="NCR",D57="NCR"),"V",IF(AND(D55="NCR",D57="BYE"),"V",IF(AND(D55="BYE",D57="NCR"),"V",IF(AND(D55="BYE",D57="BYE"),"V",IF(D55&gt;D57,"W",IF(D55&lt;D57,"L","D"))))))</f>
        <v>D</v>
      </c>
      <c r="G55" s="19">
        <f>IF(F55="w",'RD9'!G55+1,'RD9'!G55)</f>
        <v>0</v>
      </c>
      <c r="H55" s="19">
        <f>IF(F55="d",'RD9'!H55+1,'RD9'!H55)</f>
        <v>10</v>
      </c>
      <c r="I55" s="19">
        <f>IF(OR(F55="l","ncr"),'RD9'!I55+1,'RD9'!I55)</f>
        <v>0</v>
      </c>
      <c r="J55" s="19">
        <f>IF(F55="w",'RD9'!J55+2,IF(F55="d",'RD9'!J55+1,'RD9'!J55))</f>
        <v>10</v>
      </c>
      <c r="K55" s="19">
        <f>D55+'RD9'!K55</f>
        <v>0</v>
      </c>
      <c r="L55" s="31">
        <v>2</v>
      </c>
      <c r="M55" s="36">
        <v>3</v>
      </c>
      <c r="N55" s="11" t="s">
        <v>49</v>
      </c>
      <c r="O55" s="64" t="s">
        <v>49</v>
      </c>
      <c r="P55" s="19">
        <v>5</v>
      </c>
      <c r="Q55" s="19" t="str">
        <f>IF(AND(O55="NCR",O57="NCR"),"V",IF(AND(O55="NCR",O57="BYE"),"V",IF(AND(O55="BYE",O57="NCR"),"V",IF(AND(O55="BYE",O57="BYE"),"V",IF(O55&gt;O57,"W",IF(O55&lt;O57,"L","D"))))))</f>
        <v>D</v>
      </c>
      <c r="R55" s="19">
        <f>IF(Q55="w",'RD9'!R55+1,'RD9'!R55)</f>
        <v>5</v>
      </c>
      <c r="S55" s="19">
        <f>IF(Q55="d",'RD9'!S55+1,'RD9'!S55)</f>
        <v>5</v>
      </c>
      <c r="T55" s="19">
        <f>IF(OR(Q55="l","ncr"),'RD9'!T55+1,'RD9'!T55)</f>
        <v>0</v>
      </c>
      <c r="U55" s="19">
        <f>IF(Q55="w",'RD9'!U55+2,IF(Q55="d",'RD9'!U55+1,'RD9'!U55))</f>
        <v>15</v>
      </c>
      <c r="V55" s="19">
        <f>O55+'RD9'!V55</f>
        <v>0</v>
      </c>
      <c r="W55" s="31">
        <v>1</v>
      </c>
      <c r="X55" s="11"/>
      <c r="Y55" s="1"/>
      <c r="Z55" s="1"/>
      <c r="AA55" t="s">
        <v>96</v>
      </c>
      <c r="AC55">
        <f>SUM(O36)</f>
        <v>0</v>
      </c>
      <c r="AD55" s="36"/>
      <c r="AE55" s="37"/>
      <c r="AF55" s="36"/>
      <c r="AH55" s="1"/>
      <c r="AI55" s="11"/>
      <c r="AJ55" s="7"/>
      <c r="AK55" s="1"/>
      <c r="AL55" s="8"/>
      <c r="AM55" s="1"/>
      <c r="AN55" s="8"/>
      <c r="AO55" s="1"/>
      <c r="AP55" s="7"/>
      <c r="AQ55" s="1"/>
      <c r="AR55" s="8"/>
      <c r="AS55" s="1"/>
      <c r="AT55" s="8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</row>
    <row r="56" spans="1:180" ht="15" customHeight="1" x14ac:dyDescent="0.35">
      <c r="A56" s="1"/>
      <c r="B56" s="17">
        <v>4</v>
      </c>
      <c r="D56" s="64" t="s">
        <v>49</v>
      </c>
      <c r="E56" s="19">
        <v>2</v>
      </c>
      <c r="F56" s="19" t="str">
        <f>IF(AND(D56="NCR",D54="NCR"),"V",IF(AND(D56="NCR",D54="BYE"),"V",IF(AND(D56="BYE",D54="NCR"),"V",IF(AND(D56="BYE",D54="BYE"),"V",IF(D56&gt;D54,"W",IF(D56&lt;D54,"L","D"))))))</f>
        <v>D</v>
      </c>
      <c r="G56" s="19">
        <f>IF(F56="w",'RD9'!G56+1,'RD9'!G56)</f>
        <v>0</v>
      </c>
      <c r="H56" s="19">
        <f>IF(F56="d",'RD9'!H56+1,'RD9'!H56)</f>
        <v>10</v>
      </c>
      <c r="I56" s="19">
        <f>IF(OR(F56="l","ncr"),'RD9'!I56+1,'RD9'!I56)</f>
        <v>0</v>
      </c>
      <c r="J56" s="19">
        <f>IF(F56="w",'RD9'!J56+2,IF(F56="d",'RD9'!J56+1,'RD9'!J56))</f>
        <v>10</v>
      </c>
      <c r="K56" s="19">
        <f>D56+'RD9'!K56</f>
        <v>0</v>
      </c>
      <c r="L56" s="31">
        <v>4</v>
      </c>
      <c r="M56" s="36">
        <v>4</v>
      </c>
      <c r="N56" s="11" t="s">
        <v>49</v>
      </c>
      <c r="O56" s="64" t="s">
        <v>49</v>
      </c>
      <c r="P56" s="19">
        <v>2</v>
      </c>
      <c r="Q56" s="19" t="str">
        <f>IF(AND(O56="NCR",O54="NCR"),"V",IF(AND(O56="NCR",O54="BYE"),"V",IF(AND(O56="BYE",O54="NCR"),"V",IF(AND(O56="BYE",O54="BYE"),"V",IF(O56&gt;O54,"W",IF(O56&lt;O54,"L","D"))))))</f>
        <v>D</v>
      </c>
      <c r="R56" s="19">
        <f>IF(Q56="w",'RD9'!R56+1,'RD9'!R56)</f>
        <v>3</v>
      </c>
      <c r="S56" s="19">
        <f>IF(Q56="d",'RD9'!S56+1,'RD9'!S56)</f>
        <v>5</v>
      </c>
      <c r="T56" s="19">
        <f>IF(OR(Q56="l","ncr"),'RD9'!T56+1,'RD9'!T56)</f>
        <v>2</v>
      </c>
      <c r="U56" s="19">
        <f>IF(Q56="w",'RD9'!U56+2,IF(Q56="d",'RD9'!U56+1,'RD9'!U56))</f>
        <v>11</v>
      </c>
      <c r="V56" s="19">
        <f>O56+'RD9'!V56</f>
        <v>0</v>
      </c>
      <c r="W56" s="31">
        <v>3</v>
      </c>
      <c r="X56" s="11"/>
      <c r="Y56" s="1"/>
      <c r="Z56" s="1"/>
      <c r="AC56" s="151">
        <f>SUM(AC53:AC55)</f>
        <v>0</v>
      </c>
      <c r="AD56" s="36"/>
      <c r="AE56" s="36"/>
      <c r="AF56" s="36"/>
      <c r="AH56" s="1"/>
      <c r="AI56" s="11"/>
      <c r="AJ56" s="7"/>
      <c r="AK56" s="1"/>
      <c r="AL56" s="8"/>
      <c r="AM56" s="1"/>
      <c r="AN56" s="8"/>
      <c r="AO56" s="1"/>
      <c r="AP56" s="7"/>
      <c r="AQ56" s="1"/>
      <c r="AR56" s="8"/>
      <c r="AS56" s="1"/>
      <c r="AT56" s="8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</row>
    <row r="57" spans="1:180" ht="15" customHeight="1" x14ac:dyDescent="0.35">
      <c r="A57" s="1"/>
      <c r="B57" s="17">
        <v>5</v>
      </c>
      <c r="D57" s="64" t="s">
        <v>49</v>
      </c>
      <c r="E57" s="19">
        <v>3</v>
      </c>
      <c r="F57" s="19" t="str">
        <f>IF(AND(D57="NCR",D55="NCR"),"V",IF(AND(D57="NCR",D55="BYE"),"V",IF(AND(D57="BYE",D55="NCR"),"V",IF(AND(D57="BYE",D55="BYE"),"V",IF(D57&gt;D55,"W",IF(D57&lt;D55,"L","D"))))))</f>
        <v>D</v>
      </c>
      <c r="G57" s="19">
        <f>IF(F57="w",'RD9'!G57+1,'RD9'!G57)</f>
        <v>0</v>
      </c>
      <c r="H57" s="19">
        <f>IF(F57="d",'RD9'!H57+1,'RD9'!H57)</f>
        <v>10</v>
      </c>
      <c r="I57" s="19">
        <v>6</v>
      </c>
      <c r="J57" s="19">
        <f>IF(F57="w",'RD9'!J57+2,IF(F57="d",'RD9'!J57+1,'RD9'!J57))</f>
        <v>10</v>
      </c>
      <c r="K57" s="19">
        <f>D57+'RD9'!K57</f>
        <v>0</v>
      </c>
      <c r="L57" s="31">
        <v>5</v>
      </c>
      <c r="M57" s="36">
        <v>5</v>
      </c>
      <c r="N57" s="11" t="s">
        <v>49</v>
      </c>
      <c r="O57" s="64" t="s">
        <v>49</v>
      </c>
      <c r="P57" s="19">
        <v>3</v>
      </c>
      <c r="Q57" s="19" t="str">
        <f>IF(AND(O57="NCR",O55="NCR"),"V",IF(AND(O57="NCR",O55="BYE"),"V",IF(AND(O57="BYE",O55="NCR"),"V",IF(AND(O57="BYE",O55="BYE"),"V",IF(O57&gt;O55,"W",IF(O57&lt;O55,"L","D"))))))</f>
        <v>D</v>
      </c>
      <c r="R57" s="19">
        <f>IF(Q57="w",'RD9'!R57+1,'RD9'!R57)</f>
        <v>2</v>
      </c>
      <c r="S57" s="19">
        <f>IF(Q57="d",'RD9'!S57+1,'RD9'!S57)</f>
        <v>5</v>
      </c>
      <c r="T57" s="19">
        <f>IF(OR(Q57="l","ncr"),'RD9'!T57+1,'RD9'!T57)</f>
        <v>3</v>
      </c>
      <c r="U57" s="19">
        <f>IF(Q57="w",'RD9'!U57+2,IF(Q57="d",'RD9'!U57+1,'RD9'!U57))</f>
        <v>9</v>
      </c>
      <c r="V57" s="19">
        <f>O57+'RD9'!V57</f>
        <v>0</v>
      </c>
      <c r="W57" s="31">
        <v>4</v>
      </c>
      <c r="X57" s="11"/>
      <c r="Y57" s="1"/>
      <c r="Z57" s="1"/>
      <c r="AA57" s="36"/>
      <c r="AB57" s="38"/>
      <c r="AC57" s="36"/>
      <c r="AD57" s="36"/>
      <c r="AE57" s="34"/>
      <c r="AF57" s="34"/>
      <c r="AH57" s="1"/>
      <c r="AI57" s="11"/>
      <c r="AJ57" s="7"/>
      <c r="AK57" s="1"/>
      <c r="AL57" s="8"/>
      <c r="AM57" s="1"/>
      <c r="AN57" s="8"/>
      <c r="AO57" s="1"/>
      <c r="AP57" s="7"/>
      <c r="AQ57" s="1"/>
      <c r="AR57" s="8"/>
      <c r="AS57" s="1"/>
      <c r="AT57" s="8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</row>
    <row r="58" spans="1:180" ht="15" customHeight="1" x14ac:dyDescent="0.35">
      <c r="A58" s="1"/>
      <c r="B58" s="46">
        <v>6</v>
      </c>
      <c r="C58" s="119"/>
      <c r="D58" s="128" t="s">
        <v>49</v>
      </c>
      <c r="E58" s="49">
        <v>1</v>
      </c>
      <c r="F58" s="49" t="str">
        <f>IF(AND(D58="NCR",D53="NCR"),"V",IF(AND(D58="NCR",D53="BYE"),"V",IF(AND(D58="BYE",D53="NCR"),"V",IF(AND(D58="BYE",D53="BYE"),"V",IF(D58&gt;D53,"W",IF(D58&lt;D53,"L","D"))))))</f>
        <v>D</v>
      </c>
      <c r="G58" s="49">
        <f>IF(F58="w",'RD9'!G58+1,'RD9'!G58)</f>
        <v>0</v>
      </c>
      <c r="H58" s="49">
        <f>IF(F58="d",'RD9'!H58+1,'RD9'!H58)</f>
        <v>10</v>
      </c>
      <c r="I58" s="49">
        <v>10</v>
      </c>
      <c r="J58" s="49">
        <f>IF(F58="w",'RD9'!J58+2,IF(F58="d",'RD9'!J58+1,'RD9'!J58))</f>
        <v>10</v>
      </c>
      <c r="K58" s="49">
        <f>D58+'RD9'!K58</f>
        <v>0</v>
      </c>
      <c r="L58" s="50">
        <v>3</v>
      </c>
      <c r="M58" s="51">
        <v>6</v>
      </c>
      <c r="N58" s="143" t="s">
        <v>49</v>
      </c>
      <c r="O58" s="128" t="s">
        <v>49</v>
      </c>
      <c r="P58" s="49">
        <v>1</v>
      </c>
      <c r="Q58" s="49" t="str">
        <f>IF(AND(O58="NCR",O53="NCR"),"V",IF(AND(O58="NCR",O53="BYE"),"V",IF(AND(O58="BYE",O53="NCR"),"V",IF(AND(O58="BYE",O53="BYE"),"V",IF(O58&gt;O53,"W",IF(O58&lt;O53,"L","D"))))))</f>
        <v>D</v>
      </c>
      <c r="R58" s="49">
        <f>IF(Q58="w",'RD9'!R58+1,'RD9'!R58)</f>
        <v>0</v>
      </c>
      <c r="S58" s="49">
        <f>IF(Q58="d",'RD9'!S58+1,'RD9'!S58)</f>
        <v>5</v>
      </c>
      <c r="T58" s="49">
        <v>10</v>
      </c>
      <c r="U58" s="49">
        <f>IF(Q58="w",'RD9'!U58+2,IF(Q58="d",'RD9'!U58+1,'RD9'!U58))</f>
        <v>5</v>
      </c>
      <c r="V58" s="49">
        <v>0</v>
      </c>
      <c r="W58" s="50">
        <v>6</v>
      </c>
      <c r="X58" s="1"/>
      <c r="Y58" s="1"/>
      <c r="Z58" s="1"/>
      <c r="AB58" s="35"/>
      <c r="AC58" s="36"/>
      <c r="AD58" s="36"/>
      <c r="AE58" s="37"/>
      <c r="AF58" s="36" t="str">
        <f>D22</f>
        <v xml:space="preserve"> </v>
      </c>
      <c r="AH58" s="1"/>
      <c r="AI58" s="11"/>
      <c r="AJ58" s="7"/>
      <c r="AK58" s="1"/>
      <c r="AL58" s="8"/>
      <c r="AM58" s="1"/>
      <c r="AN58" s="8"/>
      <c r="AO58" s="1"/>
      <c r="AP58" s="7"/>
      <c r="AQ58" s="1"/>
      <c r="AR58" s="8"/>
      <c r="AS58" s="1"/>
      <c r="AT58" s="8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</row>
    <row r="59" spans="1:180" ht="15" customHeight="1" x14ac:dyDescent="0.35">
      <c r="A59" s="1"/>
      <c r="B59" s="67"/>
      <c r="C59" s="55"/>
      <c r="D59" s="99"/>
      <c r="E59" s="67"/>
      <c r="F59" s="67"/>
      <c r="G59" s="67"/>
      <c r="H59" s="67"/>
      <c r="I59" s="67"/>
      <c r="J59" s="67"/>
      <c r="K59" s="67"/>
      <c r="L59" s="131"/>
      <c r="M59" s="67" t="s">
        <v>49</v>
      </c>
      <c r="N59" s="55" t="s">
        <v>49</v>
      </c>
      <c r="O59" s="99" t="s">
        <v>49</v>
      </c>
      <c r="P59" s="67" t="s">
        <v>49</v>
      </c>
      <c r="Q59" s="67" t="s">
        <v>49</v>
      </c>
      <c r="R59" s="67" t="s">
        <v>49</v>
      </c>
      <c r="S59" s="67" t="s">
        <v>49</v>
      </c>
      <c r="T59" s="67" t="s">
        <v>49</v>
      </c>
      <c r="U59" s="67" t="s">
        <v>49</v>
      </c>
      <c r="V59" s="67" t="s">
        <v>49</v>
      </c>
      <c r="W59" s="99" t="s">
        <v>49</v>
      </c>
      <c r="X59" s="1"/>
      <c r="Y59" s="1"/>
      <c r="Z59" s="1"/>
      <c r="AB59" s="35"/>
      <c r="AC59" s="36"/>
      <c r="AD59" s="36"/>
      <c r="AE59" s="37"/>
      <c r="AF59" s="36"/>
      <c r="AH59" s="1"/>
      <c r="AI59" s="7"/>
      <c r="AJ59" s="1"/>
      <c r="AK59" s="8"/>
      <c r="AL59" s="1"/>
      <c r="AM59" s="8"/>
      <c r="AN59" s="1"/>
      <c r="AO59" s="1"/>
      <c r="AP59" s="7"/>
      <c r="AQ59" s="1"/>
      <c r="AR59" s="8"/>
      <c r="AS59" s="1"/>
      <c r="AT59" s="8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</row>
    <row r="60" spans="1:180" ht="15" customHeight="1" x14ac:dyDescent="0.35">
      <c r="A60" s="1"/>
      <c r="B60" s="5"/>
      <c r="D60" s="99"/>
      <c r="E60" s="5"/>
      <c r="F60" s="5"/>
      <c r="G60" s="5"/>
      <c r="H60" s="5"/>
      <c r="I60" s="5"/>
      <c r="J60" s="5"/>
      <c r="K60" s="5"/>
      <c r="L60" s="36"/>
      <c r="M60" s="36"/>
      <c r="N60" s="7"/>
      <c r="O60" s="36"/>
      <c r="P60" s="5"/>
      <c r="Q60" s="5"/>
      <c r="R60" s="5"/>
      <c r="S60" s="5"/>
      <c r="T60" s="5"/>
      <c r="U60" s="5"/>
      <c r="V60" s="5"/>
      <c r="W60" s="36"/>
      <c r="X60" s="1"/>
      <c r="Y60" s="1"/>
      <c r="Z60" s="1"/>
      <c r="AA60" s="34"/>
      <c r="AB60" s="35"/>
      <c r="AC60" s="36"/>
      <c r="AD60" s="41"/>
      <c r="AE60" s="41"/>
      <c r="AF60" s="36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</row>
    <row r="61" spans="1:180" ht="15" customHeight="1" x14ac:dyDescent="0.35">
      <c r="A61" s="1"/>
      <c r="B61" s="5"/>
      <c r="C61" t="s">
        <v>138</v>
      </c>
      <c r="D61" s="55"/>
      <c r="E61" s="5"/>
      <c r="F61" s="5"/>
      <c r="G61" s="5"/>
      <c r="H61" s="5"/>
      <c r="I61" s="5"/>
      <c r="J61" s="5"/>
      <c r="K61" s="5"/>
      <c r="L61" s="36"/>
      <c r="M61" s="36"/>
      <c r="N61" s="7"/>
      <c r="O61" s="36"/>
      <c r="P61" s="5"/>
      <c r="Q61" s="5"/>
      <c r="R61" s="5"/>
      <c r="S61" s="5"/>
      <c r="T61" s="5"/>
      <c r="U61" s="5"/>
      <c r="V61" s="5"/>
      <c r="W61" s="36"/>
      <c r="X61" s="1"/>
      <c r="Y61" s="1"/>
      <c r="Z61" s="1"/>
      <c r="AA61" s="36"/>
      <c r="AB61" s="34"/>
      <c r="AC61" s="36"/>
      <c r="AD61" s="36"/>
      <c r="AE61" s="36"/>
      <c r="AF61" s="36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</row>
    <row r="62" spans="1:180" ht="15" customHeight="1" x14ac:dyDescent="0.35">
      <c r="A62" s="1"/>
      <c r="B62" s="11"/>
      <c r="D62" s="55"/>
      <c r="E62" s="11"/>
      <c r="F62" s="11"/>
      <c r="G62" s="11"/>
      <c r="H62" s="11"/>
      <c r="I62" s="11"/>
      <c r="J62" s="11"/>
      <c r="K62" s="11"/>
      <c r="L62" s="144"/>
      <c r="M62" s="144"/>
      <c r="N62" s="11"/>
      <c r="O62" s="144"/>
      <c r="P62" s="11"/>
      <c r="Q62" s="11"/>
      <c r="R62" s="11"/>
      <c r="S62" s="11"/>
      <c r="T62" s="11"/>
      <c r="U62" s="11"/>
      <c r="V62" s="11"/>
      <c r="W62" s="144"/>
      <c r="X62" s="1"/>
      <c r="Y62" s="1"/>
      <c r="Z62" s="1"/>
      <c r="AA62" s="34"/>
      <c r="AB62" s="35"/>
      <c r="AC62" s="36"/>
      <c r="AD62" s="36"/>
      <c r="AE62" s="37"/>
      <c r="AF62" s="36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</row>
    <row r="63" spans="1:180" ht="15" customHeight="1" x14ac:dyDescent="0.35">
      <c r="A63" s="1"/>
      <c r="B63" s="11"/>
      <c r="C63" t="s">
        <v>157</v>
      </c>
      <c r="D63" s="55"/>
      <c r="E63" s="11"/>
      <c r="F63" s="11"/>
      <c r="G63" s="11"/>
      <c r="H63" s="11"/>
      <c r="I63" s="11"/>
      <c r="J63" s="11"/>
      <c r="K63" s="11"/>
      <c r="L63" s="144"/>
      <c r="M63" s="144"/>
      <c r="N63" s="11"/>
      <c r="O63" s="144"/>
      <c r="P63" s="11"/>
      <c r="Q63" s="11"/>
      <c r="R63" s="11"/>
      <c r="S63" s="11"/>
      <c r="T63" s="11"/>
      <c r="U63" s="11"/>
      <c r="V63" s="11"/>
      <c r="W63" s="144"/>
      <c r="X63" s="1"/>
      <c r="Y63" s="1"/>
      <c r="Z63" s="1"/>
      <c r="AA63" s="34"/>
      <c r="AB63" s="35"/>
      <c r="AC63" s="36"/>
      <c r="AD63" s="36"/>
      <c r="AE63" s="37"/>
      <c r="AF63" s="36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</row>
    <row r="64" spans="1:180" ht="15" customHeight="1" x14ac:dyDescent="0.35">
      <c r="A64" s="1"/>
      <c r="B64" s="11"/>
      <c r="C64" s="55"/>
      <c r="D64" s="144"/>
      <c r="E64" s="11"/>
      <c r="F64" s="11"/>
      <c r="G64" s="11"/>
      <c r="H64" s="11"/>
      <c r="I64" s="11"/>
      <c r="J64" s="11"/>
      <c r="K64" s="11"/>
      <c r="L64" s="144"/>
      <c r="M64" s="144"/>
      <c r="N64" s="11"/>
      <c r="O64" s="144"/>
      <c r="P64" s="11"/>
      <c r="Q64" s="11"/>
      <c r="R64" s="11"/>
      <c r="S64" s="11"/>
      <c r="T64" s="11"/>
      <c r="U64" s="11"/>
      <c r="V64" s="11"/>
      <c r="W64" s="144"/>
      <c r="X64" s="1"/>
      <c r="Y64" s="1"/>
      <c r="Z64" s="1"/>
      <c r="AA64" s="34"/>
      <c r="AB64" s="35"/>
      <c r="AC64" s="36"/>
      <c r="AD64" s="36"/>
      <c r="AE64" s="37"/>
      <c r="AF64" s="36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</row>
    <row r="65" spans="1:180" ht="15" customHeight="1" x14ac:dyDescent="0.35">
      <c r="A65" s="1"/>
      <c r="B65" s="11"/>
      <c r="C65" s="55"/>
      <c r="D65" s="144"/>
      <c r="E65" s="11"/>
      <c r="F65" s="11"/>
      <c r="G65" s="11"/>
      <c r="H65" s="11"/>
      <c r="I65" s="11"/>
      <c r="J65" s="11"/>
      <c r="K65" s="11"/>
      <c r="L65" s="144"/>
      <c r="M65" s="144"/>
      <c r="N65" s="11"/>
      <c r="O65" s="144"/>
      <c r="P65" s="11"/>
      <c r="Q65" s="11"/>
      <c r="R65" s="11"/>
      <c r="S65" s="11"/>
      <c r="T65" s="11"/>
      <c r="U65" s="11"/>
      <c r="V65" s="11"/>
      <c r="W65" s="144"/>
      <c r="X65" s="1"/>
      <c r="Y65" s="1"/>
      <c r="Z65" s="1"/>
      <c r="AA65" s="34"/>
      <c r="AB65" s="38"/>
      <c r="AC65" s="36"/>
      <c r="AD65" s="36"/>
      <c r="AE65" s="36"/>
      <c r="AF65" s="36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</row>
    <row r="66" spans="1:180" ht="15" customHeight="1" x14ac:dyDescent="0.35">
      <c r="A66" s="1"/>
      <c r="B66" s="5"/>
      <c r="C66" s="1"/>
      <c r="D66" s="36"/>
      <c r="E66" s="1"/>
      <c r="F66" s="1"/>
      <c r="G66" s="1"/>
      <c r="H66" s="1"/>
      <c r="I66" s="1"/>
      <c r="J66" s="1"/>
      <c r="K66" s="11"/>
      <c r="L66" s="34"/>
      <c r="M66" s="36"/>
      <c r="N66" s="1"/>
      <c r="O66" s="55" t="s">
        <v>73</v>
      </c>
      <c r="P66" s="55"/>
      <c r="Q66" s="55"/>
      <c r="R66" s="55"/>
      <c r="S66" s="55"/>
      <c r="T66" s="55"/>
      <c r="U66" s="55"/>
      <c r="V66" s="55"/>
      <c r="W66" s="34"/>
      <c r="X66" s="1"/>
      <c r="Y66" s="147"/>
      <c r="Z66" s="36"/>
      <c r="AA66" s="35"/>
      <c r="AB66" s="38"/>
      <c r="AC66" s="36"/>
      <c r="AD66" s="34"/>
      <c r="AE66" s="34"/>
      <c r="AF66" s="34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</row>
    <row r="67" spans="1:180" ht="15" customHeight="1" x14ac:dyDescent="0.35">
      <c r="A67" s="1"/>
      <c r="B67" s="5"/>
      <c r="C67" s="1"/>
      <c r="D67" s="36"/>
      <c r="E67" s="1"/>
      <c r="F67" s="1"/>
      <c r="G67" s="1"/>
      <c r="H67" s="1"/>
      <c r="I67" s="1"/>
      <c r="J67" s="1"/>
      <c r="K67" s="55" t="s">
        <v>93</v>
      </c>
      <c r="L67" s="100"/>
      <c r="M67" s="99"/>
      <c r="N67" s="55"/>
      <c r="O67" s="34"/>
      <c r="P67" s="1"/>
      <c r="Q67" s="1"/>
      <c r="R67" s="1"/>
      <c r="S67" s="1"/>
      <c r="T67" s="1"/>
      <c r="U67" s="1"/>
      <c r="V67" s="1"/>
      <c r="W67" s="34"/>
      <c r="X67" s="1"/>
      <c r="Y67" s="1"/>
      <c r="Z67" s="1"/>
      <c r="AA67" s="36" t="s">
        <v>60</v>
      </c>
      <c r="AB67" s="35"/>
      <c r="AC67" s="36"/>
      <c r="AD67" s="36"/>
      <c r="AE67" s="37"/>
      <c r="AF67" s="36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</row>
    <row r="68" spans="1:180" ht="15" customHeight="1" x14ac:dyDescent="0.35">
      <c r="A68" s="1"/>
      <c r="B68" s="11"/>
      <c r="C68" s="11"/>
      <c r="D68" s="144"/>
      <c r="E68" s="11"/>
      <c r="F68" s="11"/>
      <c r="G68" s="11"/>
      <c r="H68" s="11"/>
      <c r="I68" s="11"/>
      <c r="J68" s="11"/>
      <c r="K68" s="11"/>
      <c r="L68" s="144"/>
      <c r="M68" s="144"/>
      <c r="N68" s="11"/>
      <c r="O68" s="144"/>
      <c r="P68" s="11"/>
      <c r="Q68" s="11"/>
      <c r="R68" s="11"/>
      <c r="S68" s="11"/>
      <c r="T68" s="11"/>
      <c r="U68" s="11"/>
      <c r="V68" s="11"/>
      <c r="W68" s="144"/>
      <c r="X68" s="1"/>
      <c r="Y68" s="1"/>
      <c r="Z68" s="1"/>
      <c r="AA68" s="39"/>
      <c r="AB68" s="35"/>
      <c r="AC68" s="36"/>
      <c r="AD68" s="36"/>
      <c r="AE68" s="37"/>
      <c r="AF68" s="36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</row>
    <row r="69" spans="1:180" ht="15.5" x14ac:dyDescent="0.35">
      <c r="A69" s="1"/>
      <c r="B69" s="58"/>
      <c r="C69" s="59" t="s">
        <v>3</v>
      </c>
      <c r="D69" s="68" t="s">
        <v>4</v>
      </c>
      <c r="E69" s="60" t="s">
        <v>5</v>
      </c>
      <c r="F69" s="60" t="s">
        <v>6</v>
      </c>
      <c r="G69" s="60" t="s">
        <v>7</v>
      </c>
      <c r="H69" s="60" t="s">
        <v>8</v>
      </c>
      <c r="I69" s="60" t="s">
        <v>9</v>
      </c>
      <c r="J69" s="60" t="s">
        <v>10</v>
      </c>
      <c r="K69" s="60" t="s">
        <v>11</v>
      </c>
      <c r="L69" s="69" t="s">
        <v>12</v>
      </c>
      <c r="M69" s="123"/>
      <c r="N69" s="59" t="s">
        <v>13</v>
      </c>
      <c r="O69" s="68" t="s">
        <v>4</v>
      </c>
      <c r="P69" s="60" t="s">
        <v>5</v>
      </c>
      <c r="Q69" s="60" t="s">
        <v>6</v>
      </c>
      <c r="R69" s="60" t="s">
        <v>7</v>
      </c>
      <c r="S69" s="60" t="s">
        <v>8</v>
      </c>
      <c r="T69" s="60" t="s">
        <v>9</v>
      </c>
      <c r="U69" s="60" t="s">
        <v>10</v>
      </c>
      <c r="V69" s="60" t="s">
        <v>11</v>
      </c>
      <c r="W69" s="69" t="s">
        <v>12</v>
      </c>
      <c r="X69" s="1"/>
      <c r="Y69" s="1"/>
      <c r="Z69" s="1"/>
      <c r="AA69" t="s">
        <v>89</v>
      </c>
      <c r="AC69" s="153">
        <v>549.20000000000005</v>
      </c>
      <c r="AD69" s="36"/>
      <c r="AE69" s="37"/>
      <c r="AF69" s="36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</row>
    <row r="70" spans="1:180" ht="15.5" x14ac:dyDescent="0.35">
      <c r="A70" s="1"/>
      <c r="B70" s="63">
        <v>1</v>
      </c>
      <c r="C70" s="152" t="s">
        <v>89</v>
      </c>
      <c r="D70" s="125">
        <f>SUM(AC27)</f>
        <v>0</v>
      </c>
      <c r="E70" s="65">
        <v>6</v>
      </c>
      <c r="F70" s="65" t="str">
        <f>IF(AND(D70="NCR",D75="NCR"),"V",IF(AND(D70="NCR",D75="BYE"),"V",IF(AND(D70="BYE",D75="NCR"),"V",IF(AND(D70="BYE",D75="BYE"),"V",IF(D70&gt;D75,"W",IF(D70&lt;D75,"L","D"))))))</f>
        <v>D</v>
      </c>
      <c r="G70" s="65">
        <f>IF(F70="w",'RD9'!G70+1,'RD9'!G70)</f>
        <v>4</v>
      </c>
      <c r="H70" s="65">
        <f>IF(F70="d",'RD9'!H70+1,'RD9'!H70)</f>
        <v>2</v>
      </c>
      <c r="I70" s="65">
        <f>IF(OR(F70="l","ncr"),'RD9'!I70+1,'RD9'!I70)</f>
        <v>4</v>
      </c>
      <c r="J70" s="65">
        <f>IF(F70="w",'RD9'!J70+2,IF(F70="d",'RD9'!J70+1,'RD9'!J70))</f>
        <v>10</v>
      </c>
      <c r="K70" s="65">
        <f>D70+'RD9'!K70</f>
        <v>4338</v>
      </c>
      <c r="L70" s="66">
        <v>1</v>
      </c>
      <c r="M70" s="99">
        <v>1</v>
      </c>
      <c r="N70" t="s">
        <v>110</v>
      </c>
      <c r="O70" s="125">
        <f>SUM(AC42)</f>
        <v>0</v>
      </c>
      <c r="P70" s="65">
        <v>6</v>
      </c>
      <c r="Q70" s="65" t="str">
        <f>IF(AND(O70="NCR",O75="NCR"),"V",IF(AND(O70="NCR",O75="BYE"),"V",IF(AND(O70="BYE",O75="NCR"),"V",IF(AND(O70="BYE",O75="BYE"),"V",IF(O70&gt;O75,"W",IF(O70&lt;O75,"L","D"))))))</f>
        <v>D</v>
      </c>
      <c r="R70" s="65">
        <f>IF(Q70="w",'RD9'!R70+1,'RD9'!R70)</f>
        <v>6</v>
      </c>
      <c r="S70" s="65">
        <f>IF(Q70="d",'RD9'!S70+1,'RD9'!S70)</f>
        <v>2</v>
      </c>
      <c r="T70" s="65">
        <f>IF(OR(Q70="l","ncr"),'RD9'!T70+1,'RD9'!T70)</f>
        <v>2</v>
      </c>
      <c r="U70" s="65">
        <f>IF(Q70="w",'RD9'!U70+2,IF(Q70="d",'RD9'!U70+1,'RD9'!U70))</f>
        <v>14</v>
      </c>
      <c r="V70" s="65">
        <f>O70+'RD9'!V70</f>
        <v>4197</v>
      </c>
      <c r="W70" s="66">
        <v>2</v>
      </c>
      <c r="X70" s="1"/>
      <c r="Y70" s="1"/>
      <c r="Z70" s="1"/>
      <c r="AA70" s="154" t="s">
        <v>139</v>
      </c>
      <c r="AC70" s="155">
        <v>541.6</v>
      </c>
      <c r="AD70" s="36"/>
      <c r="AE70" s="36"/>
      <c r="AF70" s="36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</row>
    <row r="71" spans="1:180" ht="15.5" x14ac:dyDescent="0.35">
      <c r="A71" s="1"/>
      <c r="B71" s="63">
        <v>2</v>
      </c>
      <c r="C71" t="s">
        <v>145</v>
      </c>
      <c r="D71" s="125">
        <f>SUM(AC32)</f>
        <v>0</v>
      </c>
      <c r="E71" s="65">
        <v>4</v>
      </c>
      <c r="F71" s="65" t="str">
        <f>IF(AND(D71="NCR",D73="NCR"),"V",IF(AND(D71="NCR",D73="BYE"),"V",IF(AND(D71="BYE",D73="NCR"),"V",IF(AND(D71="BYE",D73="BYE"),"V",IF(D71&gt;D73,"W",IF(D71&lt;D73,"L","D"))))))</f>
        <v>V</v>
      </c>
      <c r="G71" s="65">
        <f>IF(F71="w",'RD9'!G71+1,'RD9'!G71)</f>
        <v>5</v>
      </c>
      <c r="H71" s="65">
        <f>IF(F71="d",'RD9'!H71+1,'RD9'!H71)</f>
        <v>2</v>
      </c>
      <c r="I71" s="65">
        <f>IF(OR(F71="l","ncr"),'RD9'!I71+1,'RD9'!I71)</f>
        <v>2</v>
      </c>
      <c r="J71" s="65">
        <f>IF(F71="w",'RD9'!J71+2,IF(F71="d",'RD9'!J71+1,'RD9'!J71))</f>
        <v>12</v>
      </c>
      <c r="K71" s="65">
        <f>D71+'RD9'!K71</f>
        <v>4340</v>
      </c>
      <c r="L71" s="66">
        <v>2</v>
      </c>
      <c r="M71" s="99">
        <v>2</v>
      </c>
      <c r="N71" t="s">
        <v>141</v>
      </c>
      <c r="O71" s="125">
        <f>SUM(AC47)</f>
        <v>0</v>
      </c>
      <c r="P71" s="65">
        <v>4</v>
      </c>
      <c r="Q71" s="65" t="str">
        <f>IF(AND(O71="NCR",O73="NCR"),"V",IF(AND(O71="NCR",O73="BYE"),"V",IF(AND(O71="BYE",O73="NCR"),"V",IF(AND(O71="BYE",O73="BYE"),"V",IF(O71&gt;O73,"W",IF(O71&lt;O73,"L","D"))))))</f>
        <v>V</v>
      </c>
      <c r="R71" s="65">
        <f>IF(Q71="w",'RD9'!R71+1,'RD9'!R71)</f>
        <v>5</v>
      </c>
      <c r="S71" s="65">
        <f>IF(Q71="d",'RD9'!S71+1,'RD9'!S71)</f>
        <v>1</v>
      </c>
      <c r="T71" s="65">
        <f>IF(OR(Q71="l","ncr"),'RD9'!T71+1,'RD9'!T71)</f>
        <v>3</v>
      </c>
      <c r="U71" s="65">
        <f>IF(Q71="w",'RD9'!U71+2,IF(Q71="d",'RD9'!U71+1,'RD9'!U71))</f>
        <v>11</v>
      </c>
      <c r="V71" s="65">
        <f>O71+'RD9'!V71</f>
        <v>3952</v>
      </c>
      <c r="W71" s="66">
        <v>1</v>
      </c>
      <c r="X71" s="1"/>
      <c r="Y71" s="1"/>
      <c r="Z71" s="1"/>
      <c r="AA71" t="s">
        <v>147</v>
      </c>
      <c r="AC71" s="153">
        <v>541.1</v>
      </c>
      <c r="AD71" s="36"/>
      <c r="AE71" s="34"/>
      <c r="AF71" s="34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</row>
    <row r="72" spans="1:180" ht="15.5" x14ac:dyDescent="0.35">
      <c r="A72" s="1"/>
      <c r="B72" s="63">
        <v>3</v>
      </c>
      <c r="C72" t="s">
        <v>68</v>
      </c>
      <c r="D72" s="125" t="s">
        <v>49</v>
      </c>
      <c r="E72" s="65">
        <v>5</v>
      </c>
      <c r="F72" s="65" t="str">
        <f>IF(AND(D72="NCR",D74="NCR"),"V",IF(AND(D72="NCR",D74="BYE"),"V",IF(AND(D72="BYE",D74="NCR"),"V",IF(AND(D72="BYE",D74="BYE"),"V",IF(D72&gt;D74,"W",IF(D72&lt;D74,"L","D"))))))</f>
        <v>D</v>
      </c>
      <c r="G72" s="65">
        <f>IF(F72="w",'RD9'!G72+1,'RD9'!G72)</f>
        <v>0</v>
      </c>
      <c r="H72" s="65">
        <f>IF(F72="d",'RD9'!H72+1,'RD9'!H72)</f>
        <v>2</v>
      </c>
      <c r="I72" s="65">
        <f>IF(OR(F72="l","ncr"),'RD9'!I72+1,'RD9'!I72)</f>
        <v>8</v>
      </c>
      <c r="J72" s="65">
        <f>IF(F72="w",'RD9'!J72+2,IF(F72="d",'RD9'!J72+1,'RD9'!J72))</f>
        <v>2</v>
      </c>
      <c r="K72" s="65">
        <f>D72+'RD9'!K72</f>
        <v>0</v>
      </c>
      <c r="L72" s="66">
        <v>5</v>
      </c>
      <c r="M72" s="99">
        <v>3</v>
      </c>
      <c r="N72" s="152" t="s">
        <v>28</v>
      </c>
      <c r="O72" s="125" t="s">
        <v>49</v>
      </c>
      <c r="P72" s="65">
        <v>5</v>
      </c>
      <c r="Q72" s="65" t="str">
        <f>IF(AND(O72="NCR",O74="NCR"),"V",IF(AND(O72="NCR",O74="BYE"),"V",IF(AND(O72="BYE",O74="NCR"),"V",IF(AND(O72="BYE",O74="BYE"),"V",IF(O72&gt;O74,"W",IF(O72&lt;O74,"L","D"))))))</f>
        <v>D</v>
      </c>
      <c r="R72" s="65">
        <f>IF(Q72="w",'RD9'!R72+1,'RD9'!R72)</f>
        <v>4</v>
      </c>
      <c r="S72" s="65">
        <f>IF(Q72="d",'RD9'!S72+1,'RD9'!S72)</f>
        <v>2</v>
      </c>
      <c r="T72" s="65">
        <f>IF(OR(Q72="l","ncr"),'RD9'!T72+1,'RD9'!T72)</f>
        <v>4</v>
      </c>
      <c r="U72" s="65">
        <f>IF(Q72="w",'RD9'!U72+2,IF(Q72="d",'RD9'!U72+1,'RD9'!U72))</f>
        <v>10</v>
      </c>
      <c r="V72" s="65">
        <f>O72+'RD9'!V72</f>
        <v>3921</v>
      </c>
      <c r="W72" s="66">
        <v>3</v>
      </c>
      <c r="X72" s="1"/>
      <c r="Y72" s="1"/>
      <c r="Z72" s="1"/>
      <c r="AA72" s="152" t="s">
        <v>110</v>
      </c>
      <c r="AC72" s="153">
        <v>519.4</v>
      </c>
      <c r="AD72" s="36"/>
      <c r="AE72" s="37"/>
      <c r="AF72" s="36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</row>
    <row r="73" spans="1:180" ht="15.5" x14ac:dyDescent="0.35">
      <c r="A73" s="1"/>
      <c r="B73" s="63">
        <v>4</v>
      </c>
      <c r="C73" t="s">
        <v>140</v>
      </c>
      <c r="D73" s="125">
        <f>SUM(AC37)</f>
        <v>0</v>
      </c>
      <c r="E73" s="65">
        <v>2</v>
      </c>
      <c r="F73" s="65" t="str">
        <f>IF(AND(D73="NCR",D71="NCR"),"V",IF(AND(D73="NCR",D71="BYE"),"V",IF(AND(D73="BYE",D71="NCR"),"V",IF(AND(D73="BYE",D71="BYE"),"V",IF(D73&gt;D71,"W",IF(D73&lt;D71,"L","D"))))))</f>
        <v>V</v>
      </c>
      <c r="G73" s="65">
        <f>IF(F73="w",'RD9'!G73+1,'RD9'!G73)</f>
        <v>8</v>
      </c>
      <c r="H73" s="65">
        <f>IF(F73="d",'RD9'!H73+1,'RD9'!H73)</f>
        <v>1</v>
      </c>
      <c r="I73" s="65">
        <f>IF(OR(F73="l","ncr"),'RD9'!I73+1,'RD9'!I73)</f>
        <v>0</v>
      </c>
      <c r="J73" s="65">
        <f>IF(F73="w",'RD9'!J73+2,IF(F73="d",'RD9'!J73+1,'RD9'!J73))</f>
        <v>17</v>
      </c>
      <c r="K73" s="65">
        <f>D73+'RD9'!K73</f>
        <v>4368</v>
      </c>
      <c r="L73" s="66">
        <v>4</v>
      </c>
      <c r="M73" s="99">
        <v>4</v>
      </c>
      <c r="N73" t="s">
        <v>146</v>
      </c>
      <c r="O73" s="125">
        <f>SUM(AC52)</f>
        <v>0</v>
      </c>
      <c r="P73" s="65">
        <v>2</v>
      </c>
      <c r="Q73" s="65" t="str">
        <f>IF(AND(O73="NCR",O71="NCR"),"V",IF(AND(O73="NCR",O71="BYE"),"V",IF(AND(O73="BYE",O71="NCR"),"V",IF(AND(O73="BYE",O71="BYE"),"V",IF(O73&gt;O71,"W",IF(O73&lt;O71,"L","D"))))))</f>
        <v>V</v>
      </c>
      <c r="R73" s="65">
        <f>IF(Q73="w",'RD9'!R73+1,'RD9'!R73)</f>
        <v>4</v>
      </c>
      <c r="S73" s="65">
        <f>IF(Q73="d",'RD9'!S73+1,'RD9'!S73)</f>
        <v>2</v>
      </c>
      <c r="T73" s="65">
        <f>IF(OR(Q73="l","ncr"),'RD9'!T73+1,'RD9'!T73)</f>
        <v>3</v>
      </c>
      <c r="U73" s="65">
        <f>IF(Q73="w",'RD9'!U73+2,IF(Q73="d",'RD9'!U73+1,'RD9'!U73))</f>
        <v>10</v>
      </c>
      <c r="V73" s="65">
        <f>O73+'RD9'!V73</f>
        <v>4116</v>
      </c>
      <c r="W73" s="66">
        <v>5</v>
      </c>
      <c r="X73" s="1"/>
      <c r="Y73" s="1"/>
      <c r="Z73" s="1"/>
      <c r="AA73" t="s">
        <v>141</v>
      </c>
      <c r="AC73" s="153">
        <v>517.20000000000005</v>
      </c>
      <c r="AD73" s="36"/>
      <c r="AE73" s="37"/>
      <c r="AF73" s="36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</row>
    <row r="74" spans="1:180" ht="15.5" x14ac:dyDescent="0.35">
      <c r="A74" s="1"/>
      <c r="B74" s="63">
        <v>5</v>
      </c>
      <c r="C74" t="s">
        <v>69</v>
      </c>
      <c r="D74" s="125" t="s">
        <v>49</v>
      </c>
      <c r="E74" s="65">
        <v>3</v>
      </c>
      <c r="F74" s="65" t="str">
        <f>IF(AND(D74="NCR",D72="NCR"),"V",IF(AND(D74="NCR",D72="BYE"),"V",IF(AND(D74="BYE",D72="NCR"),"V",IF(AND(D74="BYE",D72="BYE"),"V",IF(D74&gt;D72,"W",IF(D74&lt;D72,"L","D"))))))</f>
        <v>D</v>
      </c>
      <c r="G74" s="65">
        <f>IF(F74="w",'RD9'!G74+1,'RD9'!G74)</f>
        <v>0</v>
      </c>
      <c r="H74" s="65">
        <f>IF(F74="d",'RD9'!H74+1,'RD9'!H74)</f>
        <v>2</v>
      </c>
      <c r="I74" s="65">
        <f>IF(OR(F74="l","ncr"),'RD9'!I74+1,'RD9'!I74)</f>
        <v>8</v>
      </c>
      <c r="J74" s="65">
        <f>IF(F74="w",'RD9'!J74+2,IF(F74="d",'RD9'!J74+1,'RD9'!J74))</f>
        <v>2</v>
      </c>
      <c r="K74" s="65">
        <f>D74+'RD9'!K74</f>
        <v>0</v>
      </c>
      <c r="L74" s="66">
        <v>3</v>
      </c>
      <c r="M74" s="99">
        <v>5</v>
      </c>
      <c r="N74" s="152" t="s">
        <v>143</v>
      </c>
      <c r="O74" s="125" t="s">
        <v>49</v>
      </c>
      <c r="P74" s="65">
        <v>3</v>
      </c>
      <c r="Q74" s="65" t="str">
        <f>IF(AND(O74="NCR",O72="NCR"),"V",IF(AND(O74="NCR",O72="BYE"),"V",IF(AND(O74="BYE",O72="NCR"),"V",IF(AND(O74="BYE",O72="BYE"),"V",IF(O74&gt;O72,"W",IF(O74&lt;O72,"L","D"))))))</f>
        <v>D</v>
      </c>
      <c r="R74" s="65">
        <f>IF(Q74="w",'RD9'!R74+1,'RD9'!R74)</f>
        <v>1</v>
      </c>
      <c r="S74" s="65">
        <f>IF(Q74="d",'RD9'!S74+1,'RD9'!S74)</f>
        <v>3</v>
      </c>
      <c r="T74" s="65">
        <f>IF(OR(Q74="l","ncr"),'RD9'!T74+1,'RD9'!T74)</f>
        <v>6</v>
      </c>
      <c r="U74" s="65">
        <f>IF(Q74="w",'RD9'!U74+2,IF(Q74="d",'RD9'!U74+1,'RD9'!U74))</f>
        <v>5</v>
      </c>
      <c r="V74" s="65">
        <f>O74+'RD9'!V74</f>
        <v>3995</v>
      </c>
      <c r="W74" s="66">
        <v>4</v>
      </c>
      <c r="X74" s="1"/>
      <c r="Y74" s="1"/>
      <c r="Z74" s="1"/>
      <c r="AA74" s="152" t="s">
        <v>28</v>
      </c>
      <c r="AC74" s="153">
        <v>516.70000000000005</v>
      </c>
      <c r="AD74" s="36"/>
      <c r="AE74" s="37"/>
      <c r="AF74" s="36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</row>
    <row r="75" spans="1:180" ht="15.5" x14ac:dyDescent="0.35">
      <c r="A75" s="1"/>
      <c r="B75" s="127">
        <v>6</v>
      </c>
      <c r="C75" t="s">
        <v>70</v>
      </c>
      <c r="D75" s="126" t="s">
        <v>49</v>
      </c>
      <c r="E75" s="129">
        <v>1</v>
      </c>
      <c r="F75" s="129" t="str">
        <f>IF(AND(D75="NCR",D70="NCR"),"V",IF(AND(D75="NCR",D70="BYE"),"V",IF(AND(D75="BYE",D70="NCR"),"V",IF(AND(D75="BYE",D70="BYE"),"V",IF(D75&gt;D70,"W",IF(D75&lt;D70,"L","D"))))))</f>
        <v>D</v>
      </c>
      <c r="G75" s="129">
        <f>IF(F75="w",'RD9'!G75+1,'RD9'!G75)</f>
        <v>1</v>
      </c>
      <c r="H75" s="129">
        <f>IF(F75="d",'RD9'!H75+1,'RD9'!H75)</f>
        <v>3</v>
      </c>
      <c r="I75" s="129">
        <f>IF(OR(F75="l","ncr"),'RD9'!I75+1,'RD9'!I75)</f>
        <v>6</v>
      </c>
      <c r="J75" s="129">
        <f>IF(F75="w",'RD9'!J75+2,IF(F75="d",'RD9'!J75+1,'RD9'!J75))</f>
        <v>5</v>
      </c>
      <c r="K75" s="129">
        <f>D75+'RD9'!K75</f>
        <v>2172</v>
      </c>
      <c r="L75" s="130">
        <v>6</v>
      </c>
      <c r="M75" s="140">
        <v>6</v>
      </c>
      <c r="N75" t="s">
        <v>144</v>
      </c>
      <c r="O75" s="126" t="s">
        <v>49</v>
      </c>
      <c r="P75" s="129">
        <v>1</v>
      </c>
      <c r="Q75" s="129" t="str">
        <f>IF(AND(O75="NCR",O70="NCR"),"V",IF(AND(O75="NCR",O70="BYE"),"V",IF(AND(O75="BYE",O70="NCR"),"V",IF(AND(O75="BYE",O70="BYE"),"V",IF(O75&gt;O70,"W",IF(O75&lt;O70,"L","D"))))))</f>
        <v>D</v>
      </c>
      <c r="R75" s="129">
        <f>IF(Q75="w",'RD9'!R75+1,'RD9'!R75)</f>
        <v>3</v>
      </c>
      <c r="S75" s="129">
        <f>IF(Q75="d",'RD9'!S75+1,'RD9'!S75)</f>
        <v>2</v>
      </c>
      <c r="T75" s="129">
        <f>IF(OR(Q75="l","ncr"),'RD9'!T75+1,'RD9'!T75)</f>
        <v>5</v>
      </c>
      <c r="U75" s="129">
        <f>IF(Q75="w",'RD9'!U75+2,IF(Q75="d",'RD9'!U75+1,'RD9'!U75))</f>
        <v>8</v>
      </c>
      <c r="V75" s="129">
        <f>O75+'RD9'!V75</f>
        <v>3918</v>
      </c>
      <c r="W75" s="130">
        <v>6</v>
      </c>
      <c r="X75" s="1"/>
      <c r="Y75" s="1"/>
      <c r="Z75" s="1"/>
      <c r="AA75" t="s">
        <v>148</v>
      </c>
      <c r="AC75" s="153">
        <v>510.1</v>
      </c>
      <c r="AD75" s="36"/>
      <c r="AE75" s="36"/>
      <c r="AF75" s="36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</row>
    <row r="76" spans="1:180" ht="15.5" x14ac:dyDescent="0.35">
      <c r="A76" s="1"/>
      <c r="B76" s="86"/>
      <c r="C76" s="56"/>
      <c r="D76" s="86"/>
      <c r="E76" s="86"/>
      <c r="F76" s="86"/>
      <c r="G76" s="86"/>
      <c r="H76" s="86"/>
      <c r="I76" s="86"/>
      <c r="J76" s="86"/>
      <c r="K76" s="86"/>
      <c r="L76" s="103"/>
      <c r="M76" s="103"/>
      <c r="N76" s="95" t="s">
        <v>49</v>
      </c>
      <c r="O76" s="103"/>
      <c r="P76" s="103"/>
      <c r="Q76" s="103"/>
      <c r="R76" s="103"/>
      <c r="S76" s="103"/>
      <c r="T76" s="103"/>
      <c r="U76" s="103"/>
      <c r="V76" s="103"/>
      <c r="W76" s="103"/>
      <c r="X76" s="1"/>
      <c r="Y76" s="1"/>
      <c r="Z76" s="1"/>
      <c r="AA76" s="152" t="s">
        <v>149</v>
      </c>
      <c r="AC76" s="153">
        <v>508.1</v>
      </c>
      <c r="AD76" s="36"/>
      <c r="AE76" s="34"/>
      <c r="AF76" s="34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</row>
    <row r="77" spans="1:180" ht="15.5" x14ac:dyDescent="0.35">
      <c r="A77" s="1"/>
      <c r="B77" s="86"/>
      <c r="C77" s="95"/>
      <c r="D77" s="114"/>
      <c r="E77" s="86"/>
      <c r="F77" s="86"/>
      <c r="G77" s="86"/>
      <c r="H77" s="86"/>
      <c r="I77" s="86"/>
      <c r="J77" s="86"/>
      <c r="K77" s="86"/>
      <c r="L77" s="103"/>
      <c r="M77" s="86"/>
      <c r="N77" s="95"/>
      <c r="O77" s="103"/>
      <c r="P77" s="86"/>
      <c r="Q77" s="86"/>
      <c r="R77" s="86"/>
      <c r="S77" s="86"/>
      <c r="T77" s="86"/>
      <c r="U77" s="86"/>
      <c r="V77" s="86"/>
      <c r="W77" s="103"/>
      <c r="X77" s="1"/>
      <c r="Y77" s="156" t="s">
        <v>150</v>
      </c>
      <c r="Z77" s="1"/>
      <c r="AA77" t="s">
        <v>144</v>
      </c>
      <c r="AC77" s="153">
        <v>474</v>
      </c>
      <c r="AD77" s="36"/>
      <c r="AE77" s="37"/>
      <c r="AF77" s="36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</row>
    <row r="78" spans="1:180" ht="15.5" x14ac:dyDescent="0.35">
      <c r="A78" s="1"/>
      <c r="B78" s="86"/>
      <c r="C78" s="95"/>
      <c r="D78" s="114"/>
      <c r="E78" s="86"/>
      <c r="F78" s="86"/>
      <c r="G78" s="86"/>
      <c r="H78" s="86"/>
      <c r="I78" s="86"/>
      <c r="J78" s="86"/>
      <c r="K78" s="86"/>
      <c r="L78" s="103"/>
      <c r="M78" s="86"/>
      <c r="N78" s="95"/>
      <c r="O78" s="103"/>
      <c r="P78" s="86"/>
      <c r="Q78" s="86"/>
      <c r="R78" s="86"/>
      <c r="S78" s="86"/>
      <c r="T78" s="86"/>
      <c r="U78" s="86"/>
      <c r="V78" s="86"/>
      <c r="W78" s="103"/>
      <c r="X78" s="1"/>
      <c r="Y78" s="1"/>
      <c r="Z78" s="1"/>
      <c r="AA78" s="34"/>
      <c r="AB78" s="35"/>
      <c r="AC78" s="36"/>
      <c r="AD78" s="36"/>
      <c r="AE78" s="37"/>
      <c r="AF78" s="36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</row>
    <row r="79" spans="1:180" ht="15.5" x14ac:dyDescent="0.35">
      <c r="A79" s="1"/>
      <c r="B79" s="86"/>
      <c r="C79" s="95"/>
      <c r="D79" s="114"/>
      <c r="E79" s="86"/>
      <c r="F79" s="86"/>
      <c r="G79" s="86"/>
      <c r="H79" s="86"/>
      <c r="I79" s="86"/>
      <c r="J79" s="86"/>
      <c r="K79" s="86"/>
      <c r="L79" s="103"/>
      <c r="M79" s="86"/>
      <c r="N79" s="95"/>
      <c r="O79" s="103"/>
      <c r="P79" s="86"/>
      <c r="Q79" s="86"/>
      <c r="R79" s="86"/>
      <c r="S79" s="86"/>
      <c r="T79" s="86"/>
      <c r="U79" s="86"/>
      <c r="V79" s="86"/>
      <c r="W79" s="103"/>
      <c r="X79" s="1"/>
      <c r="Y79" s="1"/>
      <c r="Z79" s="1"/>
      <c r="AA79" s="34"/>
      <c r="AB79" s="35"/>
      <c r="AC79" s="36"/>
      <c r="AD79" s="36"/>
      <c r="AE79" s="37"/>
      <c r="AF79" s="36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</row>
    <row r="80" spans="1:180" ht="15.5" x14ac:dyDescent="0.35">
      <c r="A80" s="1"/>
      <c r="B80" s="86"/>
      <c r="C80" s="95"/>
      <c r="D80" s="114"/>
      <c r="E80" s="86"/>
      <c r="F80" s="86"/>
      <c r="G80" s="86"/>
      <c r="H80" s="86"/>
      <c r="I80" s="86"/>
      <c r="J80" s="86"/>
      <c r="K80" s="86"/>
      <c r="L80" s="103"/>
      <c r="M80" s="86"/>
      <c r="N80" s="95"/>
      <c r="O80" s="103"/>
      <c r="P80" s="86"/>
      <c r="Q80" s="86"/>
      <c r="R80" s="86"/>
      <c r="S80" s="86"/>
      <c r="T80" s="86"/>
      <c r="U80" s="86"/>
      <c r="V80" s="86"/>
      <c r="W80" s="103"/>
      <c r="X80" s="1"/>
      <c r="Y80" s="1"/>
      <c r="Z80" s="1"/>
      <c r="AA80" s="36"/>
      <c r="AB80" s="38"/>
      <c r="AC80" s="36"/>
      <c r="AD80" s="36"/>
      <c r="AE80" s="36"/>
      <c r="AF80" s="36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</row>
    <row r="81" spans="1:180" ht="15.5" x14ac:dyDescent="0.35">
      <c r="A81" s="1"/>
      <c r="B81" s="86"/>
      <c r="C81" s="95"/>
      <c r="D81" s="114"/>
      <c r="E81" s="86"/>
      <c r="F81" s="86"/>
      <c r="G81" s="86"/>
      <c r="H81" s="86"/>
      <c r="I81" s="86"/>
      <c r="J81" s="86"/>
      <c r="K81" s="86"/>
      <c r="L81" s="103"/>
      <c r="M81" s="86"/>
      <c r="N81" s="95"/>
      <c r="O81" s="103"/>
      <c r="P81" s="86"/>
      <c r="Q81" s="86"/>
      <c r="R81" s="86"/>
      <c r="S81" s="86"/>
      <c r="T81" s="86"/>
      <c r="U81" s="86"/>
      <c r="V81" s="86"/>
      <c r="W81" s="103"/>
      <c r="X81" s="1"/>
      <c r="Y81" s="1"/>
      <c r="Z81" s="1"/>
      <c r="AA81" s="36"/>
      <c r="AB81" s="38"/>
      <c r="AC81" s="36"/>
      <c r="AD81" s="36"/>
      <c r="AE81" s="34"/>
      <c r="AF81" s="34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</row>
    <row r="82" spans="1:180" ht="15.5" x14ac:dyDescent="0.35">
      <c r="A82" s="1"/>
      <c r="B82" s="86"/>
      <c r="C82" s="95"/>
      <c r="D82" s="114"/>
      <c r="E82" s="86"/>
      <c r="F82" s="86"/>
      <c r="G82" s="86"/>
      <c r="H82" s="86"/>
      <c r="I82" s="86"/>
      <c r="J82" s="86"/>
      <c r="K82" s="86"/>
      <c r="L82" s="103"/>
      <c r="M82" s="86"/>
      <c r="N82" s="95"/>
      <c r="O82" s="103"/>
      <c r="P82" s="86"/>
      <c r="Q82" s="86"/>
      <c r="R82" s="86"/>
      <c r="S82" s="86"/>
      <c r="T82" s="86"/>
      <c r="U82" s="86"/>
      <c r="V82" s="86"/>
      <c r="W82" s="103"/>
      <c r="X82" s="1"/>
      <c r="Y82" s="1"/>
      <c r="Z82" s="1"/>
      <c r="AA82" s="34"/>
      <c r="AB82" s="35"/>
      <c r="AC82" s="36"/>
      <c r="AD82" s="36"/>
      <c r="AE82" s="37"/>
      <c r="AF82" s="36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</row>
    <row r="83" spans="1:180" ht="15.5" x14ac:dyDescent="0.35">
      <c r="A83" s="1"/>
      <c r="B83" s="5" t="s">
        <v>49</v>
      </c>
      <c r="C83" s="95"/>
      <c r="D83" s="52" t="str">
        <f>AF95</f>
        <v xml:space="preserve"> </v>
      </c>
      <c r="E83" s="5"/>
      <c r="F83" s="5"/>
      <c r="G83" s="5"/>
      <c r="H83" s="5"/>
      <c r="I83" s="5"/>
      <c r="J83" s="5"/>
      <c r="K83" s="5" t="s">
        <v>49</v>
      </c>
      <c r="L83" s="36"/>
      <c r="M83" s="5"/>
      <c r="N83" s="39"/>
      <c r="O83" s="36"/>
      <c r="P83" s="5"/>
      <c r="Q83" s="5"/>
      <c r="R83" s="5"/>
      <c r="S83" s="5"/>
      <c r="T83" s="5"/>
      <c r="U83" s="5"/>
      <c r="V83" s="21"/>
      <c r="W83" s="36"/>
      <c r="X83" s="1"/>
      <c r="Y83" s="1"/>
      <c r="Z83" s="1"/>
      <c r="AA83" s="34"/>
      <c r="AB83" s="35"/>
      <c r="AC83" s="36"/>
      <c r="AD83" s="36"/>
      <c r="AE83" s="37"/>
      <c r="AF83" s="36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</row>
    <row r="84" spans="1:180" ht="15.5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34"/>
      <c r="AB84" s="35"/>
      <c r="AC84" s="36"/>
      <c r="AD84" s="36"/>
      <c r="AE84" s="37"/>
      <c r="AF84" s="36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</row>
    <row r="85" spans="1:180" ht="15.5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34"/>
      <c r="AB85" s="38"/>
      <c r="AC85" s="36"/>
      <c r="AD85" s="36"/>
      <c r="AE85" s="36"/>
      <c r="AF85" s="36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</row>
    <row r="86" spans="1:180" ht="15.5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36"/>
      <c r="AB86" s="38"/>
      <c r="AC86" s="36"/>
      <c r="AD86" s="36"/>
      <c r="AE86" s="34"/>
      <c r="AF86" s="34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</row>
    <row r="87" spans="1:180" ht="15.5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43" t="s">
        <v>49</v>
      </c>
      <c r="AB87" s="41"/>
      <c r="AC87" s="41"/>
      <c r="AD87" s="41"/>
      <c r="AE87" s="41"/>
      <c r="AF87" s="36" t="s">
        <v>49</v>
      </c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</row>
    <row r="88" spans="1:180" ht="15.5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43" t="s">
        <v>49</v>
      </c>
      <c r="AB88" s="41"/>
      <c r="AC88" s="41"/>
      <c r="AD88" s="41"/>
      <c r="AE88" s="41"/>
      <c r="AF88" s="36" t="s">
        <v>49</v>
      </c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</row>
    <row r="89" spans="1:180" ht="15.5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43" t="s">
        <v>49</v>
      </c>
      <c r="AB89" s="41"/>
      <c r="AC89" s="41"/>
      <c r="AD89" s="41"/>
      <c r="AE89" s="41"/>
      <c r="AF89" s="36" t="s">
        <v>49</v>
      </c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</row>
    <row r="90" spans="1:180" ht="15.5" x14ac:dyDescent="0.3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34"/>
      <c r="AB90" s="38"/>
      <c r="AC90" s="36"/>
      <c r="AD90" s="36"/>
      <c r="AE90" s="36"/>
      <c r="AF90" s="36" t="s">
        <v>49</v>
      </c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</row>
    <row r="91" spans="1:180" ht="13" x14ac:dyDescent="0.25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36" t="s">
        <v>49</v>
      </c>
      <c r="AB91" s="38"/>
      <c r="AC91" s="36"/>
      <c r="AD91" s="36"/>
      <c r="AE91" s="34"/>
      <c r="AF91" s="34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  <c r="BI91" s="27"/>
      <c r="BJ91" s="27"/>
      <c r="BK91" s="27"/>
      <c r="BL91" s="27"/>
      <c r="BM91" s="27"/>
      <c r="BN91" s="27"/>
      <c r="BO91" s="27"/>
      <c r="BP91" s="27"/>
      <c r="BQ91" s="27"/>
      <c r="BR91" s="27"/>
      <c r="BS91" s="27"/>
      <c r="BT91" s="27"/>
      <c r="BU91" s="27"/>
      <c r="BV91" s="27"/>
      <c r="BW91" s="27"/>
      <c r="BX91" s="27"/>
      <c r="BY91" s="27"/>
      <c r="BZ91" s="27"/>
      <c r="CA91" s="27"/>
      <c r="CB91" s="27"/>
      <c r="CC91" s="27"/>
      <c r="CD91" s="27"/>
      <c r="CE91" s="27"/>
      <c r="CF91" s="27"/>
      <c r="CG91" s="27"/>
      <c r="CH91" s="27"/>
      <c r="CI91" s="11"/>
      <c r="CJ91" s="11"/>
      <c r="CK91" s="11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  <c r="CW91" s="11"/>
      <c r="CX91" s="11"/>
      <c r="CY91" s="11"/>
      <c r="CZ91" s="11"/>
      <c r="DA91" s="11"/>
      <c r="DB91" s="11"/>
      <c r="DC91" s="11"/>
      <c r="DD91" s="11"/>
      <c r="DE91" s="11"/>
      <c r="DF91" s="11"/>
      <c r="DG91" s="11"/>
      <c r="DH91" s="11"/>
      <c r="DI91" s="11"/>
      <c r="DJ91" s="11"/>
      <c r="DK91" s="11"/>
      <c r="DL91" s="11"/>
      <c r="DM91" s="11"/>
      <c r="DN91" s="11"/>
      <c r="DO91" s="11"/>
      <c r="DP91" s="11"/>
      <c r="DQ91" s="11"/>
      <c r="DR91" s="11"/>
      <c r="DS91" s="11"/>
      <c r="DT91" s="11"/>
      <c r="DU91" s="11"/>
      <c r="DV91" s="11"/>
      <c r="DW91" s="11"/>
      <c r="DX91" s="11"/>
      <c r="DY91" s="11"/>
      <c r="DZ91" s="11"/>
      <c r="EA91" s="11"/>
      <c r="EB91" s="11"/>
      <c r="EC91" s="11"/>
      <c r="ED91" s="11"/>
      <c r="EE91" s="11"/>
      <c r="EF91" s="11"/>
      <c r="EG91" s="11"/>
      <c r="EH91" s="11"/>
      <c r="EI91" s="11"/>
      <c r="EJ91" s="11"/>
      <c r="EK91" s="11"/>
      <c r="EL91" s="11"/>
      <c r="EM91" s="11"/>
      <c r="EN91" s="11"/>
      <c r="EO91" s="11"/>
      <c r="EP91" s="11"/>
      <c r="EQ91" s="11"/>
      <c r="ER91" s="11"/>
      <c r="ES91" s="11"/>
      <c r="ET91" s="11"/>
      <c r="EU91" s="11"/>
      <c r="EV91" s="11"/>
      <c r="EW91" s="11"/>
      <c r="EX91" s="11"/>
      <c r="EY91" s="11"/>
      <c r="EZ91" s="11"/>
      <c r="FA91" s="11"/>
      <c r="FB91" s="11"/>
      <c r="FC91" s="11"/>
      <c r="FD91" s="11"/>
      <c r="FE91" s="11"/>
      <c r="FF91" s="11"/>
      <c r="FG91" s="11"/>
      <c r="FH91" s="11"/>
      <c r="FI91" s="11"/>
      <c r="FJ91" s="11"/>
      <c r="FK91" s="11"/>
      <c r="FL91" s="11"/>
      <c r="FM91" s="11"/>
      <c r="FN91" s="11"/>
      <c r="FO91" s="11"/>
      <c r="FP91" s="11"/>
      <c r="FQ91" s="11"/>
      <c r="FR91" s="11"/>
      <c r="FS91" s="11"/>
      <c r="FT91" s="11"/>
      <c r="FU91" s="11"/>
      <c r="FV91" s="11"/>
      <c r="FW91" s="11"/>
      <c r="FX91" s="11"/>
    </row>
    <row r="92" spans="1:180" ht="13" x14ac:dyDescent="0.3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43" t="s">
        <v>49</v>
      </c>
      <c r="AB92" s="41"/>
      <c r="AC92" s="41"/>
      <c r="AD92" s="41"/>
      <c r="AE92" s="41"/>
      <c r="AF92" s="36" t="s">
        <v>49</v>
      </c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  <c r="BH92" s="27"/>
      <c r="BI92" s="27"/>
      <c r="BJ92" s="27"/>
      <c r="BK92" s="27"/>
      <c r="BL92" s="27"/>
      <c r="BM92" s="27"/>
      <c r="BN92" s="27"/>
      <c r="BO92" s="27"/>
      <c r="BP92" s="27"/>
      <c r="BQ92" s="27"/>
      <c r="BR92" s="27"/>
      <c r="BS92" s="27"/>
      <c r="BT92" s="27"/>
      <c r="BU92" s="27"/>
      <c r="BV92" s="27"/>
      <c r="BW92" s="27"/>
      <c r="BX92" s="27"/>
      <c r="BY92" s="27"/>
      <c r="BZ92" s="27"/>
      <c r="CA92" s="27"/>
      <c r="CB92" s="27"/>
      <c r="CC92" s="27"/>
      <c r="CD92" s="27"/>
      <c r="CE92" s="27"/>
      <c r="CF92" s="27"/>
      <c r="CG92" s="27"/>
      <c r="CH92" s="27"/>
      <c r="CI92" s="11"/>
      <c r="CJ92" s="11"/>
      <c r="CK92" s="11"/>
      <c r="CL92" s="11"/>
      <c r="CM92" s="11"/>
      <c r="CN92" s="11"/>
      <c r="CO92" s="11"/>
      <c r="CP92" s="11"/>
      <c r="CQ92" s="11"/>
      <c r="CR92" s="11"/>
      <c r="CS92" s="11"/>
      <c r="CT92" s="11"/>
      <c r="CU92" s="11"/>
      <c r="CV92" s="11"/>
      <c r="CW92" s="11"/>
      <c r="CX92" s="11"/>
      <c r="CY92" s="11"/>
      <c r="CZ92" s="11"/>
      <c r="DA92" s="11"/>
      <c r="DB92" s="11"/>
      <c r="DC92" s="11"/>
      <c r="DD92" s="11"/>
      <c r="DE92" s="11"/>
      <c r="DF92" s="11"/>
      <c r="DG92" s="11"/>
      <c r="DH92" s="11"/>
      <c r="DI92" s="11"/>
      <c r="DJ92" s="11"/>
      <c r="DK92" s="11"/>
      <c r="DL92" s="11"/>
      <c r="DM92" s="11"/>
      <c r="DN92" s="11"/>
      <c r="DO92" s="11"/>
      <c r="DP92" s="11"/>
      <c r="DQ92" s="11"/>
      <c r="DR92" s="11"/>
      <c r="DS92" s="11"/>
      <c r="DT92" s="11"/>
      <c r="DU92" s="11"/>
      <c r="DV92" s="11"/>
      <c r="DW92" s="11"/>
      <c r="DX92" s="11"/>
      <c r="DY92" s="11"/>
      <c r="DZ92" s="11"/>
      <c r="EA92" s="11"/>
      <c r="EB92" s="11"/>
      <c r="EC92" s="11"/>
      <c r="ED92" s="11"/>
      <c r="EE92" s="11"/>
      <c r="EF92" s="11"/>
      <c r="EG92" s="11"/>
      <c r="EH92" s="11"/>
      <c r="EI92" s="11"/>
      <c r="EJ92" s="11"/>
      <c r="EK92" s="11"/>
      <c r="EL92" s="11"/>
      <c r="EM92" s="11"/>
      <c r="EN92" s="11"/>
      <c r="EO92" s="11"/>
      <c r="EP92" s="11"/>
      <c r="EQ92" s="11"/>
      <c r="ER92" s="11"/>
      <c r="ES92" s="11"/>
      <c r="ET92" s="11"/>
      <c r="EU92" s="11"/>
      <c r="EV92" s="11"/>
      <c r="EW92" s="11"/>
      <c r="EX92" s="11"/>
      <c r="EY92" s="11"/>
      <c r="EZ92" s="11"/>
      <c r="FA92" s="11"/>
      <c r="FB92" s="11"/>
      <c r="FC92" s="11"/>
      <c r="FD92" s="11"/>
      <c r="FE92" s="11"/>
      <c r="FF92" s="11"/>
      <c r="FG92" s="11"/>
      <c r="FH92" s="11"/>
      <c r="FI92" s="11"/>
      <c r="FJ92" s="11"/>
      <c r="FK92" s="11"/>
      <c r="FL92" s="11"/>
      <c r="FM92" s="11"/>
      <c r="FN92" s="11"/>
      <c r="FO92" s="11"/>
      <c r="FP92" s="11"/>
      <c r="FQ92" s="11"/>
      <c r="FR92" s="11"/>
      <c r="FS92" s="11"/>
      <c r="FT92" s="11"/>
      <c r="FU92" s="11"/>
      <c r="FV92" s="11"/>
      <c r="FW92" s="11"/>
      <c r="FX92" s="11"/>
    </row>
    <row r="93" spans="1:180" ht="13" x14ac:dyDescent="0.3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43" t="s">
        <v>49</v>
      </c>
      <c r="AB93" s="41"/>
      <c r="AC93" s="41"/>
      <c r="AD93" s="41"/>
      <c r="AE93" s="41"/>
      <c r="AF93" s="36" t="s">
        <v>49</v>
      </c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  <c r="BM93" s="27"/>
      <c r="BN93" s="27"/>
      <c r="BO93" s="27"/>
      <c r="BP93" s="27"/>
      <c r="BQ93" s="27"/>
      <c r="BR93" s="27"/>
      <c r="BS93" s="27"/>
      <c r="BT93" s="27"/>
      <c r="BU93" s="27"/>
      <c r="BV93" s="27"/>
      <c r="BW93" s="27"/>
      <c r="BX93" s="27"/>
      <c r="BY93" s="27"/>
      <c r="BZ93" s="27"/>
      <c r="CA93" s="27"/>
      <c r="CB93" s="27"/>
      <c r="CC93" s="27"/>
      <c r="CD93" s="27"/>
      <c r="CE93" s="27"/>
      <c r="CF93" s="27"/>
      <c r="CG93" s="27"/>
      <c r="CH93" s="27"/>
      <c r="CI93" s="11"/>
      <c r="CJ93" s="11"/>
      <c r="CK93" s="11"/>
      <c r="CL93" s="11"/>
      <c r="CM93" s="11"/>
      <c r="CN93" s="11"/>
      <c r="CO93" s="11"/>
      <c r="CP93" s="11"/>
      <c r="CQ93" s="11"/>
      <c r="CR93" s="11"/>
      <c r="CS93" s="11"/>
      <c r="CT93" s="11"/>
      <c r="CU93" s="11"/>
      <c r="CV93" s="11"/>
      <c r="CW93" s="11"/>
      <c r="CX93" s="11"/>
      <c r="CY93" s="11"/>
      <c r="CZ93" s="11"/>
      <c r="DA93" s="11"/>
      <c r="DB93" s="11"/>
      <c r="DC93" s="11"/>
      <c r="DD93" s="11"/>
      <c r="DE93" s="11"/>
      <c r="DF93" s="11"/>
      <c r="DG93" s="11"/>
      <c r="DH93" s="11"/>
      <c r="DI93" s="11"/>
      <c r="DJ93" s="11"/>
      <c r="DK93" s="11"/>
      <c r="DL93" s="11"/>
      <c r="DM93" s="11"/>
      <c r="DN93" s="11"/>
      <c r="DO93" s="11"/>
      <c r="DP93" s="11"/>
      <c r="DQ93" s="11"/>
      <c r="DR93" s="11"/>
      <c r="DS93" s="11"/>
      <c r="DT93" s="11"/>
      <c r="DU93" s="11"/>
      <c r="DV93" s="11"/>
      <c r="DW93" s="11"/>
      <c r="DX93" s="11"/>
      <c r="DY93" s="11"/>
      <c r="DZ93" s="11"/>
      <c r="EA93" s="11"/>
      <c r="EB93" s="11"/>
      <c r="EC93" s="11"/>
      <c r="ED93" s="11"/>
      <c r="EE93" s="11"/>
      <c r="EF93" s="11"/>
      <c r="EG93" s="11"/>
      <c r="EH93" s="11"/>
      <c r="EI93" s="11"/>
      <c r="EJ93" s="11"/>
      <c r="EK93" s="11"/>
      <c r="EL93" s="11"/>
      <c r="EM93" s="11"/>
      <c r="EN93" s="11"/>
      <c r="EO93" s="11"/>
      <c r="EP93" s="11"/>
      <c r="EQ93" s="11"/>
      <c r="ER93" s="11"/>
      <c r="ES93" s="11"/>
      <c r="ET93" s="11"/>
      <c r="EU93" s="11"/>
      <c r="EV93" s="11"/>
      <c r="EW93" s="11"/>
      <c r="EX93" s="11"/>
      <c r="EY93" s="11"/>
      <c r="EZ93" s="11"/>
      <c r="FA93" s="11"/>
      <c r="FB93" s="11"/>
      <c r="FC93" s="11"/>
      <c r="FD93" s="11"/>
      <c r="FE93" s="11"/>
      <c r="FF93" s="11"/>
      <c r="FG93" s="11"/>
      <c r="FH93" s="11"/>
      <c r="FI93" s="11"/>
      <c r="FJ93" s="11"/>
      <c r="FK93" s="11"/>
      <c r="FL93" s="11"/>
      <c r="FM93" s="11"/>
      <c r="FN93" s="11"/>
      <c r="FO93" s="11"/>
      <c r="FP93" s="11"/>
      <c r="FQ93" s="11"/>
      <c r="FR93" s="11"/>
      <c r="FS93" s="11"/>
      <c r="FT93" s="11"/>
      <c r="FU93" s="11"/>
      <c r="FV93" s="11"/>
      <c r="FW93" s="11"/>
      <c r="FX93" s="11"/>
    </row>
    <row r="94" spans="1:180" ht="13" x14ac:dyDescent="0.3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43" t="s">
        <v>49</v>
      </c>
      <c r="AB94" s="41"/>
      <c r="AC94" s="41"/>
      <c r="AD94" s="41"/>
      <c r="AE94" s="41"/>
      <c r="AF94" s="36" t="s">
        <v>49</v>
      </c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  <c r="BO94" s="27"/>
      <c r="BP94" s="27"/>
      <c r="BQ94" s="27"/>
      <c r="BR94" s="27"/>
      <c r="BS94" s="27"/>
      <c r="BT94" s="27"/>
      <c r="BU94" s="27"/>
      <c r="BV94" s="27"/>
      <c r="BW94" s="27"/>
      <c r="BX94" s="27"/>
      <c r="BY94" s="27"/>
      <c r="BZ94" s="27"/>
      <c r="CA94" s="27"/>
      <c r="CB94" s="27"/>
      <c r="CC94" s="27"/>
      <c r="CD94" s="27"/>
      <c r="CE94" s="27"/>
      <c r="CF94" s="27"/>
      <c r="CG94" s="27"/>
      <c r="CH94" s="27"/>
      <c r="CI94" s="11"/>
      <c r="CJ94" s="11"/>
      <c r="CK94" s="11"/>
      <c r="CL94" s="11"/>
      <c r="CM94" s="11"/>
      <c r="CN94" s="11"/>
      <c r="CO94" s="11"/>
      <c r="CP94" s="11"/>
      <c r="CQ94" s="11"/>
      <c r="CR94" s="11"/>
      <c r="CS94" s="11"/>
      <c r="CT94" s="11"/>
      <c r="CU94" s="11"/>
      <c r="CV94" s="11"/>
      <c r="CW94" s="11"/>
      <c r="CX94" s="11"/>
      <c r="CY94" s="11"/>
      <c r="CZ94" s="11"/>
      <c r="DA94" s="11"/>
      <c r="DB94" s="11"/>
      <c r="DC94" s="11"/>
      <c r="DD94" s="11"/>
      <c r="DE94" s="11"/>
      <c r="DF94" s="11"/>
      <c r="DG94" s="11"/>
      <c r="DH94" s="11"/>
      <c r="DI94" s="11"/>
      <c r="DJ94" s="11"/>
      <c r="DK94" s="11"/>
      <c r="DL94" s="11"/>
      <c r="DM94" s="11"/>
      <c r="DN94" s="11"/>
      <c r="DO94" s="11"/>
      <c r="DP94" s="11"/>
      <c r="DQ94" s="11"/>
      <c r="DR94" s="11"/>
      <c r="DS94" s="11"/>
      <c r="DT94" s="11"/>
      <c r="DU94" s="11"/>
      <c r="DV94" s="11"/>
      <c r="DW94" s="11"/>
      <c r="DX94" s="11"/>
      <c r="DY94" s="11"/>
      <c r="DZ94" s="11"/>
      <c r="EA94" s="11"/>
      <c r="EB94" s="11"/>
      <c r="EC94" s="11"/>
      <c r="ED94" s="11"/>
      <c r="EE94" s="11"/>
      <c r="EF94" s="11"/>
      <c r="EG94" s="11"/>
      <c r="EH94" s="11"/>
      <c r="EI94" s="11"/>
      <c r="EJ94" s="11"/>
      <c r="EK94" s="11"/>
      <c r="EL94" s="11"/>
      <c r="EM94" s="11"/>
      <c r="EN94" s="11"/>
      <c r="EO94" s="11"/>
      <c r="EP94" s="11"/>
      <c r="EQ94" s="11"/>
      <c r="ER94" s="11"/>
      <c r="ES94" s="11"/>
      <c r="ET94" s="11"/>
      <c r="EU94" s="11"/>
      <c r="EV94" s="11"/>
      <c r="EW94" s="11"/>
      <c r="EX94" s="11"/>
      <c r="EY94" s="11"/>
      <c r="EZ94" s="11"/>
      <c r="FA94" s="11"/>
      <c r="FB94" s="11"/>
      <c r="FC94" s="11"/>
      <c r="FD94" s="11"/>
      <c r="FE94" s="11"/>
      <c r="FF94" s="11"/>
      <c r="FG94" s="11"/>
      <c r="FH94" s="11"/>
      <c r="FI94" s="11"/>
      <c r="FJ94" s="11"/>
      <c r="FK94" s="11"/>
      <c r="FL94" s="11"/>
      <c r="FM94" s="11"/>
      <c r="FN94" s="11"/>
      <c r="FO94" s="11"/>
      <c r="FP94" s="11"/>
      <c r="FQ94" s="11"/>
      <c r="FR94" s="11"/>
      <c r="FS94" s="11"/>
      <c r="FT94" s="11"/>
      <c r="FU94" s="11"/>
      <c r="FV94" s="11"/>
      <c r="FW94" s="11"/>
      <c r="FX94" s="11"/>
    </row>
    <row r="95" spans="1:180" ht="13" x14ac:dyDescent="0.25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4"/>
      <c r="AB95" s="38"/>
      <c r="AC95" s="36"/>
      <c r="AD95" s="36"/>
      <c r="AE95" s="36"/>
      <c r="AF95" s="36" t="s">
        <v>49</v>
      </c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  <c r="BM95" s="27"/>
      <c r="BN95" s="27"/>
      <c r="BO95" s="27"/>
      <c r="BP95" s="27"/>
      <c r="BQ95" s="27"/>
      <c r="BR95" s="27"/>
      <c r="BS95" s="27"/>
      <c r="BT95" s="27"/>
      <c r="BU95" s="27"/>
      <c r="BV95" s="27"/>
      <c r="BW95" s="27"/>
      <c r="BX95" s="27"/>
      <c r="BY95" s="27"/>
      <c r="BZ95" s="27"/>
      <c r="CA95" s="27"/>
      <c r="CB95" s="27"/>
      <c r="CC95" s="27"/>
      <c r="CD95" s="27"/>
      <c r="CE95" s="27"/>
      <c r="CF95" s="27"/>
      <c r="CG95" s="27"/>
      <c r="CH95" s="27"/>
      <c r="CI95" s="11"/>
      <c r="CJ95" s="11"/>
      <c r="CK95" s="11"/>
      <c r="CL95" s="11"/>
      <c r="CM95" s="11"/>
      <c r="CN95" s="11"/>
      <c r="CO95" s="11"/>
      <c r="CP95" s="11"/>
      <c r="CQ95" s="11"/>
      <c r="CR95" s="11"/>
      <c r="CS95" s="11"/>
      <c r="CT95" s="11"/>
      <c r="CU95" s="11"/>
      <c r="CV95" s="11"/>
      <c r="CW95" s="11"/>
      <c r="CX95" s="11"/>
      <c r="CY95" s="11"/>
      <c r="CZ95" s="11"/>
      <c r="DA95" s="11"/>
      <c r="DB95" s="11"/>
      <c r="DC95" s="11"/>
      <c r="DD95" s="11"/>
      <c r="DE95" s="11"/>
      <c r="DF95" s="11"/>
      <c r="DG95" s="11"/>
      <c r="DH95" s="11"/>
      <c r="DI95" s="11"/>
      <c r="DJ95" s="11"/>
      <c r="DK95" s="11"/>
      <c r="DL95" s="11"/>
      <c r="DM95" s="11"/>
      <c r="DN95" s="11"/>
      <c r="DO95" s="11"/>
      <c r="DP95" s="11"/>
      <c r="DQ95" s="11"/>
      <c r="DR95" s="11"/>
      <c r="DS95" s="11"/>
      <c r="DT95" s="11"/>
      <c r="DU95" s="11"/>
      <c r="DV95" s="11"/>
      <c r="DW95" s="11"/>
      <c r="DX95" s="11"/>
      <c r="DY95" s="11"/>
      <c r="DZ95" s="11"/>
      <c r="EA95" s="11"/>
      <c r="EB95" s="11"/>
      <c r="EC95" s="11"/>
      <c r="ED95" s="11"/>
      <c r="EE95" s="11"/>
      <c r="EF95" s="11"/>
      <c r="EG95" s="11"/>
      <c r="EH95" s="11"/>
      <c r="EI95" s="11"/>
      <c r="EJ95" s="11"/>
      <c r="EK95" s="11"/>
      <c r="EL95" s="11"/>
      <c r="EM95" s="11"/>
      <c r="EN95" s="11"/>
      <c r="EO95" s="11"/>
      <c r="EP95" s="11"/>
      <c r="EQ95" s="11"/>
      <c r="ER95" s="11"/>
      <c r="ES95" s="11"/>
      <c r="ET95" s="11"/>
      <c r="EU95" s="11"/>
      <c r="EV95" s="11"/>
      <c r="EW95" s="11"/>
      <c r="EX95" s="11"/>
      <c r="EY95" s="11"/>
      <c r="EZ95" s="11"/>
      <c r="FA95" s="11"/>
      <c r="FB95" s="11"/>
      <c r="FC95" s="11"/>
      <c r="FD95" s="11"/>
      <c r="FE95" s="11"/>
      <c r="FF95" s="11"/>
      <c r="FG95" s="11"/>
      <c r="FH95" s="11"/>
      <c r="FI95" s="11"/>
      <c r="FJ95" s="11"/>
      <c r="FK95" s="11"/>
      <c r="FL95" s="11"/>
      <c r="FM95" s="11"/>
      <c r="FN95" s="11"/>
      <c r="FO95" s="11"/>
      <c r="FP95" s="11"/>
      <c r="FQ95" s="11"/>
      <c r="FR95" s="11"/>
      <c r="FS95" s="11"/>
      <c r="FT95" s="11"/>
      <c r="FU95" s="11"/>
      <c r="FV95" s="11"/>
      <c r="FW95" s="11"/>
      <c r="FX95" s="11"/>
    </row>
    <row r="96" spans="1:180" x14ac:dyDescent="0.25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  <c r="BF96" s="27"/>
      <c r="BG96" s="27"/>
      <c r="BH96" s="27"/>
      <c r="BI96" s="27"/>
      <c r="BJ96" s="27"/>
      <c r="BK96" s="27"/>
      <c r="BL96" s="27"/>
      <c r="BM96" s="27"/>
      <c r="BN96" s="27"/>
      <c r="BO96" s="27"/>
      <c r="BP96" s="27"/>
      <c r="BQ96" s="27"/>
      <c r="BR96" s="27"/>
      <c r="BS96" s="27"/>
      <c r="BT96" s="27"/>
      <c r="BU96" s="27"/>
      <c r="BV96" s="27"/>
      <c r="BW96" s="27"/>
      <c r="BX96" s="27"/>
      <c r="BY96" s="27"/>
      <c r="BZ96" s="27"/>
      <c r="CA96" s="27"/>
      <c r="CB96" s="27"/>
      <c r="CC96" s="27"/>
      <c r="CD96" s="27"/>
      <c r="CE96" s="27"/>
      <c r="CF96" s="27"/>
      <c r="CG96" s="27"/>
      <c r="CH96" s="27"/>
      <c r="CI96" s="11"/>
      <c r="CJ96" s="11"/>
      <c r="CK96" s="11"/>
      <c r="CL96" s="11"/>
      <c r="CM96" s="11"/>
      <c r="CN96" s="11"/>
      <c r="CO96" s="11"/>
      <c r="CP96" s="11"/>
      <c r="CQ96" s="11"/>
      <c r="CR96" s="11"/>
      <c r="CS96" s="11"/>
      <c r="CT96" s="11"/>
      <c r="CU96" s="11"/>
      <c r="CV96" s="11"/>
      <c r="CW96" s="11"/>
      <c r="CX96" s="11"/>
      <c r="CY96" s="11"/>
      <c r="CZ96" s="11"/>
      <c r="DA96" s="11"/>
      <c r="DB96" s="11"/>
      <c r="DC96" s="11"/>
      <c r="DD96" s="11"/>
      <c r="DE96" s="11"/>
      <c r="DF96" s="11"/>
      <c r="DG96" s="11"/>
      <c r="DH96" s="11"/>
      <c r="DI96" s="11"/>
      <c r="DJ96" s="11"/>
      <c r="DK96" s="11"/>
      <c r="DL96" s="11"/>
      <c r="DM96" s="11"/>
      <c r="DN96" s="11"/>
      <c r="DO96" s="11"/>
      <c r="DP96" s="11"/>
      <c r="DQ96" s="11"/>
      <c r="DR96" s="11"/>
      <c r="DS96" s="11"/>
      <c r="DT96" s="11"/>
      <c r="DU96" s="11"/>
      <c r="DV96" s="11"/>
      <c r="DW96" s="11"/>
      <c r="DX96" s="11"/>
      <c r="DY96" s="11"/>
      <c r="DZ96" s="11"/>
      <c r="EA96" s="11"/>
      <c r="EB96" s="11"/>
      <c r="EC96" s="11"/>
      <c r="ED96" s="11"/>
      <c r="EE96" s="11"/>
      <c r="EF96" s="11"/>
      <c r="EG96" s="11"/>
      <c r="EH96" s="11"/>
      <c r="EI96" s="11"/>
      <c r="EJ96" s="11"/>
      <c r="EK96" s="11"/>
      <c r="EL96" s="11"/>
      <c r="EM96" s="11"/>
      <c r="EN96" s="11"/>
      <c r="EO96" s="11"/>
      <c r="EP96" s="11"/>
      <c r="EQ96" s="11"/>
      <c r="ER96" s="11"/>
      <c r="ES96" s="11"/>
      <c r="ET96" s="11"/>
      <c r="EU96" s="11"/>
      <c r="EV96" s="11"/>
      <c r="EW96" s="11"/>
      <c r="EX96" s="11"/>
      <c r="EY96" s="11"/>
      <c r="EZ96" s="11"/>
      <c r="FA96" s="11"/>
      <c r="FB96" s="11"/>
      <c r="FC96" s="11"/>
      <c r="FD96" s="11"/>
      <c r="FE96" s="11"/>
      <c r="FF96" s="11"/>
      <c r="FG96" s="11"/>
      <c r="FH96" s="11"/>
      <c r="FI96" s="11"/>
      <c r="FJ96" s="11"/>
      <c r="FK96" s="11"/>
      <c r="FL96" s="11"/>
      <c r="FM96" s="11"/>
      <c r="FN96" s="11"/>
      <c r="FO96" s="11"/>
      <c r="FP96" s="11"/>
      <c r="FQ96" s="11"/>
      <c r="FR96" s="11"/>
      <c r="FS96" s="11"/>
      <c r="FT96" s="11"/>
      <c r="FU96" s="11"/>
      <c r="FV96" s="11"/>
      <c r="FW96" s="11"/>
      <c r="FX96" s="11"/>
    </row>
    <row r="97" spans="1:180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  <c r="CC97" s="11"/>
      <c r="CD97" s="11"/>
      <c r="CE97" s="11"/>
      <c r="CF97" s="11"/>
      <c r="CG97" s="11"/>
      <c r="CH97" s="11"/>
      <c r="CI97" s="11"/>
      <c r="CJ97" s="11"/>
      <c r="CK97" s="11"/>
      <c r="CL97" s="11"/>
      <c r="CM97" s="11"/>
      <c r="CN97" s="11"/>
      <c r="CO97" s="11"/>
      <c r="CP97" s="11"/>
      <c r="CQ97" s="11"/>
      <c r="CR97" s="11"/>
      <c r="CS97" s="11"/>
      <c r="CT97" s="11"/>
      <c r="CU97" s="11"/>
      <c r="CV97" s="11"/>
      <c r="CW97" s="11"/>
      <c r="CX97" s="11"/>
      <c r="CY97" s="11"/>
      <c r="CZ97" s="11"/>
      <c r="DA97" s="11"/>
      <c r="DB97" s="11"/>
      <c r="DC97" s="11"/>
      <c r="DD97" s="11"/>
      <c r="DE97" s="11"/>
      <c r="DF97" s="11"/>
      <c r="DG97" s="11"/>
      <c r="DH97" s="11"/>
      <c r="DI97" s="11"/>
      <c r="DJ97" s="11"/>
      <c r="DK97" s="11"/>
      <c r="DL97" s="11"/>
      <c r="DM97" s="11"/>
      <c r="DN97" s="11"/>
      <c r="DO97" s="11"/>
      <c r="DP97" s="11"/>
      <c r="DQ97" s="11"/>
      <c r="DR97" s="11"/>
      <c r="DS97" s="11"/>
      <c r="DT97" s="11"/>
      <c r="DU97" s="11"/>
      <c r="DV97" s="11"/>
      <c r="DW97" s="11"/>
      <c r="DX97" s="11"/>
      <c r="DY97" s="11"/>
      <c r="DZ97" s="11"/>
      <c r="EA97" s="11"/>
      <c r="EB97" s="11"/>
      <c r="EC97" s="11"/>
      <c r="ED97" s="11"/>
      <c r="EE97" s="11"/>
      <c r="EF97" s="11"/>
      <c r="EG97" s="11"/>
      <c r="EH97" s="11"/>
      <c r="EI97" s="11"/>
      <c r="EJ97" s="11"/>
      <c r="EK97" s="11"/>
      <c r="EL97" s="11"/>
      <c r="EM97" s="11"/>
      <c r="EN97" s="11"/>
      <c r="EO97" s="11"/>
      <c r="EP97" s="11"/>
      <c r="EQ97" s="11"/>
      <c r="ER97" s="11"/>
      <c r="ES97" s="11"/>
      <c r="ET97" s="11"/>
      <c r="EU97" s="11"/>
      <c r="EV97" s="11"/>
      <c r="EW97" s="11"/>
      <c r="EX97" s="11"/>
      <c r="EY97" s="11"/>
      <c r="EZ97" s="11"/>
      <c r="FA97" s="11"/>
      <c r="FB97" s="11"/>
      <c r="FC97" s="11"/>
      <c r="FD97" s="11"/>
      <c r="FE97" s="11"/>
      <c r="FF97" s="11"/>
      <c r="FG97" s="11"/>
      <c r="FH97" s="11"/>
      <c r="FI97" s="11"/>
      <c r="FJ97" s="11"/>
      <c r="FK97" s="11"/>
      <c r="FL97" s="11"/>
      <c r="FM97" s="11"/>
      <c r="FN97" s="11"/>
      <c r="FO97" s="11"/>
      <c r="FP97" s="11"/>
      <c r="FQ97" s="11"/>
      <c r="FR97" s="11"/>
      <c r="FS97" s="11"/>
      <c r="FT97" s="11"/>
      <c r="FU97" s="11"/>
      <c r="FV97" s="11"/>
      <c r="FW97" s="11"/>
      <c r="FX97" s="11"/>
    </row>
    <row r="98" spans="1:180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  <c r="CE98" s="11"/>
      <c r="CF98" s="11"/>
      <c r="CG98" s="11"/>
      <c r="CH98" s="11"/>
      <c r="CI98" s="11"/>
      <c r="CJ98" s="11"/>
      <c r="CK98" s="11"/>
      <c r="CL98" s="11"/>
      <c r="CM98" s="11"/>
      <c r="CN98" s="11"/>
      <c r="CO98" s="11"/>
      <c r="CP98" s="11"/>
      <c r="CQ98" s="11"/>
      <c r="CR98" s="11"/>
      <c r="CS98" s="11"/>
      <c r="CT98" s="11"/>
      <c r="CU98" s="11"/>
      <c r="CV98" s="11"/>
      <c r="CW98" s="11"/>
      <c r="CX98" s="11"/>
      <c r="CY98" s="11"/>
      <c r="CZ98" s="11"/>
      <c r="DA98" s="11"/>
      <c r="DB98" s="11"/>
      <c r="DC98" s="11"/>
      <c r="DD98" s="11"/>
      <c r="DE98" s="11"/>
      <c r="DF98" s="11"/>
      <c r="DG98" s="11"/>
      <c r="DH98" s="11"/>
      <c r="DI98" s="11"/>
      <c r="DJ98" s="11"/>
      <c r="DK98" s="11"/>
      <c r="DL98" s="11"/>
      <c r="DM98" s="11"/>
      <c r="DN98" s="11"/>
      <c r="DO98" s="11"/>
      <c r="DP98" s="11"/>
      <c r="DQ98" s="11"/>
      <c r="DR98" s="11"/>
      <c r="DS98" s="11"/>
      <c r="DT98" s="11"/>
      <c r="DU98" s="11"/>
      <c r="DV98" s="11"/>
      <c r="DW98" s="11"/>
      <c r="DX98" s="11"/>
      <c r="DY98" s="11"/>
      <c r="DZ98" s="11"/>
      <c r="EA98" s="11"/>
      <c r="EB98" s="11"/>
      <c r="EC98" s="11"/>
      <c r="ED98" s="11"/>
      <c r="EE98" s="11"/>
      <c r="EF98" s="11"/>
      <c r="EG98" s="11"/>
      <c r="EH98" s="11"/>
      <c r="EI98" s="11"/>
      <c r="EJ98" s="11"/>
      <c r="EK98" s="11"/>
      <c r="EL98" s="11"/>
      <c r="EM98" s="11"/>
      <c r="EN98" s="11"/>
      <c r="EO98" s="11"/>
      <c r="EP98" s="11"/>
      <c r="EQ98" s="11"/>
      <c r="ER98" s="11"/>
      <c r="ES98" s="11"/>
      <c r="ET98" s="11"/>
      <c r="EU98" s="11"/>
      <c r="EV98" s="11"/>
      <c r="EW98" s="11"/>
      <c r="EX98" s="11"/>
      <c r="EY98" s="11"/>
      <c r="EZ98" s="11"/>
      <c r="FA98" s="11"/>
      <c r="FB98" s="11"/>
      <c r="FC98" s="11"/>
      <c r="FD98" s="11"/>
      <c r="FE98" s="11"/>
      <c r="FF98" s="11"/>
      <c r="FG98" s="11"/>
      <c r="FH98" s="11"/>
      <c r="FI98" s="11"/>
      <c r="FJ98" s="11"/>
      <c r="FK98" s="11"/>
      <c r="FL98" s="11"/>
      <c r="FM98" s="11"/>
      <c r="FN98" s="11"/>
      <c r="FO98" s="11"/>
      <c r="FP98" s="11"/>
      <c r="FQ98" s="11"/>
      <c r="FR98" s="11"/>
      <c r="FS98" s="11"/>
      <c r="FT98" s="11"/>
      <c r="FU98" s="11"/>
      <c r="FV98" s="11"/>
      <c r="FW98" s="11"/>
      <c r="FX98" s="11"/>
    </row>
    <row r="99" spans="1:180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  <c r="CC99" s="11"/>
      <c r="CD99" s="11"/>
      <c r="CE99" s="11"/>
      <c r="CF99" s="11"/>
      <c r="CG99" s="11"/>
      <c r="CH99" s="11"/>
      <c r="CI99" s="11"/>
      <c r="CJ99" s="11"/>
      <c r="CK99" s="11"/>
      <c r="CL99" s="11"/>
      <c r="CM99" s="11"/>
      <c r="CN99" s="11"/>
      <c r="CO99" s="11"/>
      <c r="CP99" s="11"/>
      <c r="CQ99" s="11"/>
      <c r="CR99" s="11"/>
      <c r="CS99" s="11"/>
      <c r="CT99" s="11"/>
      <c r="CU99" s="11"/>
      <c r="CV99" s="11"/>
      <c r="CW99" s="11"/>
      <c r="CX99" s="11"/>
      <c r="CY99" s="11"/>
      <c r="CZ99" s="11"/>
      <c r="DA99" s="11"/>
      <c r="DB99" s="11"/>
      <c r="DC99" s="11"/>
      <c r="DD99" s="11"/>
      <c r="DE99" s="11"/>
      <c r="DF99" s="11"/>
      <c r="DG99" s="11"/>
      <c r="DH99" s="11"/>
      <c r="DI99" s="11"/>
      <c r="DJ99" s="11"/>
      <c r="DK99" s="11"/>
      <c r="DL99" s="11"/>
      <c r="DM99" s="11"/>
      <c r="DN99" s="11"/>
      <c r="DO99" s="11"/>
      <c r="DP99" s="11"/>
      <c r="DQ99" s="11"/>
      <c r="DR99" s="11"/>
      <c r="DS99" s="11"/>
      <c r="DT99" s="11"/>
      <c r="DU99" s="11"/>
      <c r="DV99" s="11"/>
      <c r="DW99" s="11"/>
      <c r="DX99" s="11"/>
      <c r="DY99" s="11"/>
      <c r="DZ99" s="11"/>
      <c r="EA99" s="11"/>
      <c r="EB99" s="11"/>
      <c r="EC99" s="11"/>
      <c r="ED99" s="11"/>
      <c r="EE99" s="11"/>
      <c r="EF99" s="11"/>
      <c r="EG99" s="11"/>
      <c r="EH99" s="11"/>
      <c r="EI99" s="11"/>
      <c r="EJ99" s="11"/>
      <c r="EK99" s="11"/>
      <c r="EL99" s="11"/>
      <c r="EM99" s="11"/>
      <c r="EN99" s="11"/>
      <c r="EO99" s="11"/>
      <c r="EP99" s="11"/>
      <c r="EQ99" s="11"/>
      <c r="ER99" s="11"/>
      <c r="ES99" s="11"/>
      <c r="ET99" s="11"/>
      <c r="EU99" s="11"/>
      <c r="EV99" s="11"/>
      <c r="EW99" s="11"/>
      <c r="EX99" s="11"/>
      <c r="EY99" s="11"/>
      <c r="EZ99" s="11"/>
      <c r="FA99" s="11"/>
      <c r="FB99" s="11"/>
      <c r="FC99" s="11"/>
      <c r="FD99" s="11"/>
      <c r="FE99" s="11"/>
      <c r="FF99" s="11"/>
      <c r="FG99" s="11"/>
      <c r="FH99" s="11"/>
      <c r="FI99" s="11"/>
      <c r="FJ99" s="11"/>
      <c r="FK99" s="11"/>
      <c r="FL99" s="11"/>
      <c r="FM99" s="11"/>
      <c r="FN99" s="11"/>
      <c r="FO99" s="11"/>
      <c r="FP99" s="11"/>
      <c r="FQ99" s="11"/>
      <c r="FR99" s="11"/>
      <c r="FS99" s="11"/>
      <c r="FT99" s="11"/>
      <c r="FU99" s="11"/>
      <c r="FV99" s="11"/>
      <c r="FW99" s="11"/>
      <c r="FX99" s="11"/>
    </row>
    <row r="100" spans="1:180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  <c r="CC100" s="11"/>
      <c r="CD100" s="11"/>
      <c r="CE100" s="11"/>
      <c r="CF100" s="11"/>
      <c r="CG100" s="11"/>
      <c r="CH100" s="11"/>
      <c r="CI100" s="11"/>
      <c r="CJ100" s="11"/>
      <c r="CK100" s="11"/>
      <c r="CL100" s="11"/>
      <c r="CM100" s="11"/>
      <c r="CN100" s="11"/>
      <c r="CO100" s="11"/>
      <c r="CP100" s="11"/>
      <c r="CQ100" s="11"/>
      <c r="CR100" s="11"/>
      <c r="CS100" s="11"/>
      <c r="CT100" s="11"/>
      <c r="CU100" s="11"/>
      <c r="CV100" s="11"/>
      <c r="CW100" s="11"/>
      <c r="CX100" s="11"/>
      <c r="CY100" s="11"/>
      <c r="CZ100" s="11"/>
      <c r="DA100" s="11"/>
      <c r="DB100" s="11"/>
      <c r="DC100" s="11"/>
      <c r="DD100" s="11"/>
      <c r="DE100" s="11"/>
      <c r="DF100" s="11"/>
      <c r="DG100" s="11"/>
      <c r="DH100" s="11"/>
      <c r="DI100" s="11"/>
      <c r="DJ100" s="11"/>
      <c r="DK100" s="11"/>
      <c r="DL100" s="11"/>
      <c r="DM100" s="11"/>
      <c r="DN100" s="11"/>
      <c r="DO100" s="11"/>
      <c r="DP100" s="11"/>
      <c r="DQ100" s="11"/>
      <c r="DR100" s="11"/>
      <c r="DS100" s="11"/>
      <c r="DT100" s="11"/>
      <c r="DU100" s="11"/>
      <c r="DV100" s="11"/>
      <c r="DW100" s="11"/>
      <c r="DX100" s="11"/>
      <c r="DY100" s="11"/>
      <c r="DZ100" s="11"/>
      <c r="EA100" s="11"/>
      <c r="EB100" s="11"/>
      <c r="EC100" s="11"/>
      <c r="ED100" s="11"/>
      <c r="EE100" s="11"/>
      <c r="EF100" s="11"/>
      <c r="EG100" s="11"/>
      <c r="EH100" s="11"/>
      <c r="EI100" s="11"/>
      <c r="EJ100" s="11"/>
      <c r="EK100" s="11"/>
      <c r="EL100" s="11"/>
      <c r="EM100" s="11"/>
      <c r="EN100" s="11"/>
      <c r="EO100" s="11"/>
      <c r="EP100" s="11"/>
      <c r="EQ100" s="11"/>
      <c r="ER100" s="11"/>
      <c r="ES100" s="11"/>
      <c r="ET100" s="11"/>
      <c r="EU100" s="11"/>
      <c r="EV100" s="11"/>
      <c r="EW100" s="11"/>
      <c r="EX100" s="11"/>
      <c r="EY100" s="11"/>
      <c r="EZ100" s="11"/>
      <c r="FA100" s="11"/>
      <c r="FB100" s="11"/>
      <c r="FC100" s="11"/>
      <c r="FD100" s="11"/>
      <c r="FE100" s="11"/>
      <c r="FF100" s="11"/>
      <c r="FG100" s="11"/>
      <c r="FH100" s="11"/>
      <c r="FI100" s="11"/>
      <c r="FJ100" s="11"/>
      <c r="FK100" s="11"/>
      <c r="FL100" s="11"/>
      <c r="FM100" s="11"/>
      <c r="FN100" s="11"/>
      <c r="FO100" s="11"/>
      <c r="FP100" s="11"/>
      <c r="FQ100" s="11"/>
      <c r="FR100" s="11"/>
      <c r="FS100" s="11"/>
      <c r="FT100" s="11"/>
      <c r="FU100" s="11"/>
      <c r="FV100" s="11"/>
      <c r="FW100" s="11"/>
      <c r="FX100" s="11"/>
    </row>
    <row r="101" spans="1:180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1"/>
      <c r="CC101" s="11"/>
      <c r="CD101" s="11"/>
      <c r="CE101" s="11"/>
      <c r="CF101" s="11"/>
      <c r="CG101" s="11"/>
      <c r="CH101" s="11"/>
      <c r="CI101" s="11"/>
      <c r="CJ101" s="11"/>
      <c r="CK101" s="11"/>
      <c r="CL101" s="11"/>
      <c r="CM101" s="11"/>
      <c r="CN101" s="11"/>
      <c r="CO101" s="11"/>
      <c r="CP101" s="11"/>
      <c r="CQ101" s="11"/>
      <c r="CR101" s="11"/>
      <c r="CS101" s="11"/>
      <c r="CT101" s="11"/>
      <c r="CU101" s="11"/>
      <c r="CV101" s="11"/>
      <c r="CW101" s="11"/>
      <c r="CX101" s="11"/>
      <c r="CY101" s="11"/>
      <c r="CZ101" s="11"/>
      <c r="DA101" s="11"/>
      <c r="DB101" s="11"/>
      <c r="DC101" s="11"/>
      <c r="DD101" s="11"/>
      <c r="DE101" s="11"/>
      <c r="DF101" s="11"/>
      <c r="DG101" s="11"/>
      <c r="DH101" s="11"/>
      <c r="DI101" s="11"/>
      <c r="DJ101" s="11"/>
      <c r="DK101" s="11"/>
      <c r="DL101" s="11"/>
      <c r="DM101" s="11"/>
      <c r="DN101" s="11"/>
      <c r="DO101" s="11"/>
      <c r="DP101" s="11"/>
      <c r="DQ101" s="11"/>
      <c r="DR101" s="11"/>
      <c r="DS101" s="11"/>
      <c r="DT101" s="11"/>
      <c r="DU101" s="11"/>
      <c r="DV101" s="11"/>
      <c r="DW101" s="11"/>
      <c r="DX101" s="11"/>
      <c r="DY101" s="11"/>
      <c r="DZ101" s="11"/>
      <c r="EA101" s="11"/>
      <c r="EB101" s="11"/>
      <c r="EC101" s="11"/>
      <c r="ED101" s="11"/>
      <c r="EE101" s="11"/>
      <c r="EF101" s="11"/>
      <c r="EG101" s="11"/>
      <c r="EH101" s="11"/>
      <c r="EI101" s="11"/>
      <c r="EJ101" s="11"/>
      <c r="EK101" s="11"/>
      <c r="EL101" s="11"/>
      <c r="EM101" s="11"/>
      <c r="EN101" s="11"/>
      <c r="EO101" s="11"/>
      <c r="EP101" s="11"/>
      <c r="EQ101" s="11"/>
      <c r="ER101" s="11"/>
      <c r="ES101" s="11"/>
      <c r="ET101" s="11"/>
      <c r="EU101" s="11"/>
      <c r="EV101" s="11"/>
      <c r="EW101" s="11"/>
      <c r="EX101" s="11"/>
      <c r="EY101" s="11"/>
      <c r="EZ101" s="11"/>
      <c r="FA101" s="11"/>
      <c r="FB101" s="11"/>
      <c r="FC101" s="11"/>
      <c r="FD101" s="11"/>
      <c r="FE101" s="11"/>
      <c r="FF101" s="11"/>
      <c r="FG101" s="11"/>
      <c r="FH101" s="11"/>
      <c r="FI101" s="11"/>
      <c r="FJ101" s="11"/>
      <c r="FK101" s="11"/>
      <c r="FL101" s="11"/>
      <c r="FM101" s="11"/>
      <c r="FN101" s="11"/>
      <c r="FO101" s="11"/>
      <c r="FP101" s="11"/>
      <c r="FQ101" s="11"/>
      <c r="FR101" s="11"/>
      <c r="FS101" s="11"/>
      <c r="FT101" s="11"/>
      <c r="FU101" s="11"/>
      <c r="FV101" s="11"/>
      <c r="FW101" s="11"/>
      <c r="FX101" s="11"/>
    </row>
    <row r="102" spans="1:180" x14ac:dyDescent="0.25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  <c r="BR102" s="11"/>
      <c r="BS102" s="11"/>
      <c r="BT102" s="11"/>
      <c r="BU102" s="11"/>
      <c r="BV102" s="11"/>
      <c r="BW102" s="11"/>
      <c r="BX102" s="11"/>
      <c r="BY102" s="11"/>
      <c r="BZ102" s="11"/>
      <c r="CA102" s="11"/>
      <c r="CB102" s="11"/>
      <c r="CC102" s="11"/>
      <c r="CD102" s="11"/>
      <c r="CE102" s="11"/>
      <c r="CF102" s="11"/>
      <c r="CG102" s="11"/>
      <c r="CH102" s="11"/>
      <c r="CI102" s="11"/>
      <c r="CJ102" s="11"/>
      <c r="CK102" s="11"/>
      <c r="CL102" s="11"/>
      <c r="CM102" s="11"/>
      <c r="CN102" s="11"/>
      <c r="CO102" s="11"/>
      <c r="CP102" s="11"/>
      <c r="CQ102" s="11"/>
      <c r="CR102" s="11"/>
      <c r="CS102" s="11"/>
      <c r="CT102" s="11"/>
      <c r="CU102" s="11"/>
      <c r="CV102" s="11"/>
      <c r="CW102" s="11"/>
      <c r="CX102" s="11"/>
      <c r="CY102" s="11"/>
      <c r="CZ102" s="11"/>
      <c r="DA102" s="11"/>
      <c r="DB102" s="11"/>
      <c r="DC102" s="11"/>
      <c r="DD102" s="11"/>
      <c r="DE102" s="11"/>
      <c r="DF102" s="11"/>
      <c r="DG102" s="11"/>
      <c r="DH102" s="11"/>
      <c r="DI102" s="11"/>
      <c r="DJ102" s="11"/>
      <c r="DK102" s="11"/>
      <c r="DL102" s="11"/>
      <c r="DM102" s="11"/>
      <c r="DN102" s="11"/>
      <c r="DO102" s="11"/>
      <c r="DP102" s="11"/>
      <c r="DQ102" s="11"/>
      <c r="DR102" s="11"/>
      <c r="DS102" s="11"/>
      <c r="DT102" s="11"/>
      <c r="DU102" s="11"/>
      <c r="DV102" s="11"/>
      <c r="DW102" s="11"/>
      <c r="DX102" s="11"/>
      <c r="DY102" s="11"/>
      <c r="DZ102" s="11"/>
      <c r="EA102" s="11"/>
      <c r="EB102" s="11"/>
      <c r="EC102" s="11"/>
      <c r="ED102" s="11"/>
      <c r="EE102" s="11"/>
      <c r="EF102" s="11"/>
      <c r="EG102" s="11"/>
      <c r="EH102" s="11"/>
      <c r="EI102" s="11"/>
      <c r="EJ102" s="11"/>
      <c r="EK102" s="11"/>
      <c r="EL102" s="11"/>
      <c r="EM102" s="11"/>
      <c r="EN102" s="11"/>
      <c r="EO102" s="11"/>
      <c r="EP102" s="11"/>
      <c r="EQ102" s="11"/>
      <c r="ER102" s="11"/>
      <c r="ES102" s="11"/>
      <c r="ET102" s="11"/>
      <c r="EU102" s="11"/>
      <c r="EV102" s="11"/>
      <c r="EW102" s="11"/>
      <c r="EX102" s="11"/>
      <c r="EY102" s="11"/>
      <c r="EZ102" s="11"/>
      <c r="FA102" s="11"/>
      <c r="FB102" s="11"/>
      <c r="FC102" s="11"/>
      <c r="FD102" s="11"/>
      <c r="FE102" s="11"/>
      <c r="FF102" s="11"/>
      <c r="FG102" s="11"/>
      <c r="FH102" s="11"/>
      <c r="FI102" s="11"/>
      <c r="FJ102" s="11"/>
      <c r="FK102" s="11"/>
      <c r="FL102" s="11"/>
      <c r="FM102" s="11"/>
      <c r="FN102" s="11"/>
      <c r="FO102" s="11"/>
      <c r="FP102" s="11"/>
      <c r="FQ102" s="11"/>
      <c r="FR102" s="11"/>
      <c r="FS102" s="11"/>
      <c r="FT102" s="11"/>
      <c r="FU102" s="11"/>
      <c r="FV102" s="11"/>
      <c r="FW102" s="11"/>
      <c r="FX102" s="11"/>
    </row>
  </sheetData>
  <phoneticPr fontId="0" type="noConversion"/>
  <printOptions gridLines="1"/>
  <pageMargins left="0.11811023622047245" right="0.11811023622047245" top="0.51181102362204722" bottom="0.51181102362204722" header="0.51181102362204722" footer="0.51181102362204722"/>
  <pageSetup paperSize="9" scale="85" orientation="landscape" horizontalDpi="360" verticalDpi="36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transitionEvaluation="1"/>
  <dimension ref="A1:FW92"/>
  <sheetViews>
    <sheetView defaultGridColor="0" colorId="22" zoomScale="87" workbookViewId="0">
      <selection activeCell="N3" sqref="N3"/>
    </sheetView>
  </sheetViews>
  <sheetFormatPr defaultColWidth="9.7265625" defaultRowHeight="12.5" x14ac:dyDescent="0.25"/>
  <cols>
    <col min="1" max="1" width="3.7265625" customWidth="1"/>
    <col min="2" max="2" width="18.54296875" customWidth="1"/>
    <col min="3" max="3" width="5.7265625" customWidth="1"/>
    <col min="4" max="9" width="3.7265625" customWidth="1"/>
    <col min="10" max="10" width="5.7265625" customWidth="1"/>
    <col min="11" max="12" width="3.7265625" customWidth="1"/>
    <col min="13" max="13" width="17.54296875" customWidth="1"/>
    <col min="14" max="14" width="5.7265625" customWidth="1"/>
    <col min="15" max="20" width="3.7265625" customWidth="1"/>
    <col min="21" max="21" width="5.7265625" customWidth="1"/>
    <col min="22" max="22" width="3.7265625" customWidth="1"/>
    <col min="27" max="37" width="6.7265625" customWidth="1"/>
    <col min="38" max="38" width="12.7265625" customWidth="1"/>
    <col min="46" max="49" width="6.7265625" customWidth="1"/>
    <col min="51" max="52" width="15.7265625" customWidth="1"/>
  </cols>
  <sheetData>
    <row r="1" spans="1:179" ht="1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5"/>
      <c r="AB1" s="5"/>
      <c r="AC1" s="1"/>
      <c r="AD1" s="1"/>
      <c r="AE1" s="1"/>
      <c r="AF1" s="1"/>
      <c r="AG1" s="1"/>
      <c r="AH1" s="6"/>
      <c r="AI1" s="7"/>
      <c r="AJ1" s="1"/>
      <c r="AK1" s="8"/>
      <c r="AL1" s="1"/>
      <c r="AM1" s="8"/>
      <c r="AN1" s="1"/>
      <c r="AO1" s="7"/>
      <c r="AP1" s="1"/>
      <c r="AQ1" s="8"/>
      <c r="AR1" s="1"/>
      <c r="AS1" s="8"/>
      <c r="AT1" s="1"/>
      <c r="AU1" s="1"/>
      <c r="AV1" s="1"/>
      <c r="AW1" s="1"/>
      <c r="AX1" s="1"/>
      <c r="AY1" s="1"/>
      <c r="AZ1" s="1"/>
      <c r="BA1" s="1"/>
      <c r="BB1" s="1"/>
      <c r="BC1" s="1"/>
      <c r="BD1" s="9"/>
      <c r="BE1" s="5"/>
      <c r="BF1" s="5"/>
      <c r="BG1" s="5"/>
      <c r="BH1" s="5"/>
      <c r="BI1" s="5"/>
      <c r="BJ1" s="5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</row>
    <row r="2" spans="1:179" ht="15" customHeight="1" x14ac:dyDescent="0.35">
      <c r="A2" s="1"/>
      <c r="B2" s="7"/>
      <c r="C2" s="1"/>
      <c r="D2" s="1"/>
      <c r="E2" s="1"/>
      <c r="F2" s="55" t="s">
        <v>76</v>
      </c>
      <c r="G2" s="55"/>
      <c r="H2" s="75"/>
      <c r="I2" s="55"/>
      <c r="J2" s="55"/>
      <c r="K2" s="55"/>
      <c r="L2" s="55"/>
      <c r="M2" s="67" t="s">
        <v>160</v>
      </c>
      <c r="N2" s="55" t="s">
        <v>115</v>
      </c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5"/>
      <c r="AC2" s="5"/>
      <c r="AD2" s="5"/>
      <c r="AE2" s="5"/>
      <c r="AF2" s="5"/>
      <c r="AG2" s="5"/>
      <c r="AH2" s="6"/>
      <c r="AI2" s="7"/>
      <c r="AJ2" s="1"/>
      <c r="AK2" s="8"/>
      <c r="AL2" s="1"/>
      <c r="AM2" s="8"/>
      <c r="AN2" s="4"/>
      <c r="AO2" s="7"/>
      <c r="AP2" s="1"/>
      <c r="AQ2" s="8"/>
      <c r="AR2" s="1"/>
      <c r="AS2" s="8"/>
      <c r="AT2" s="1"/>
      <c r="AU2" s="1"/>
      <c r="AV2" s="1"/>
      <c r="AW2" s="1"/>
      <c r="AX2" s="1"/>
      <c r="AY2" s="1"/>
      <c r="AZ2" s="1"/>
      <c r="BA2" s="1"/>
      <c r="BB2" s="1"/>
      <c r="BC2" s="1"/>
      <c r="BD2" s="10"/>
      <c r="BE2" s="8"/>
      <c r="BF2" s="5"/>
      <c r="BG2" s="5"/>
      <c r="BH2" s="9"/>
      <c r="BI2" s="9"/>
      <c r="BJ2" s="9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</row>
    <row r="3" spans="1:179" ht="15" customHeigh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5"/>
      <c r="AC3" s="5"/>
      <c r="AD3" s="5"/>
      <c r="AE3" s="9"/>
      <c r="AF3" s="9"/>
      <c r="AG3" s="9"/>
      <c r="AH3" s="6"/>
      <c r="AI3" s="7"/>
      <c r="AJ3" s="1"/>
      <c r="AK3" s="8"/>
      <c r="AL3" s="1"/>
      <c r="AM3" s="8"/>
      <c r="AN3" s="1"/>
      <c r="AO3" s="7"/>
      <c r="AP3" s="1"/>
      <c r="AQ3" s="8"/>
      <c r="AR3" s="1"/>
      <c r="AS3" s="8"/>
      <c r="AT3" s="1"/>
      <c r="AU3" s="1"/>
      <c r="AV3" s="1"/>
      <c r="AW3" s="1"/>
      <c r="AX3" s="1"/>
      <c r="AY3" s="1"/>
      <c r="AZ3" s="1"/>
      <c r="BA3" s="11"/>
      <c r="BB3" s="1"/>
      <c r="BC3" s="1"/>
      <c r="BD3" s="7"/>
      <c r="BE3" s="8"/>
      <c r="BF3" s="5"/>
      <c r="BG3" s="5"/>
      <c r="BH3" s="9"/>
      <c r="BI3" s="9"/>
      <c r="BJ3" s="9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</row>
    <row r="4" spans="1:179" ht="15" customHeight="1" x14ac:dyDescent="0.35">
      <c r="A4" s="1"/>
      <c r="B4" s="1"/>
      <c r="C4" s="1"/>
      <c r="D4" s="1"/>
      <c r="E4" s="1"/>
      <c r="F4" s="1"/>
      <c r="G4" s="1"/>
      <c r="H4" s="1"/>
      <c r="I4" s="1" t="s">
        <v>94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5"/>
      <c r="AC4" s="5"/>
      <c r="AD4" s="5"/>
      <c r="AE4" s="9"/>
      <c r="AF4" s="9"/>
      <c r="AG4" s="9"/>
      <c r="AH4" s="6"/>
      <c r="AI4" s="7"/>
      <c r="AJ4" s="1"/>
      <c r="AK4" s="8"/>
      <c r="AL4" s="1"/>
      <c r="AM4" s="8"/>
      <c r="AN4" s="1"/>
      <c r="AO4" s="7"/>
      <c r="AP4" s="1"/>
      <c r="AQ4" s="8"/>
      <c r="AR4" s="1"/>
      <c r="AS4" s="8"/>
      <c r="AT4" s="1"/>
      <c r="AU4" s="1"/>
      <c r="AV4" s="1"/>
      <c r="AW4" s="1"/>
      <c r="AX4" s="1"/>
      <c r="AY4" s="1"/>
      <c r="AZ4" s="1"/>
      <c r="BA4" s="1"/>
      <c r="BB4" s="1"/>
      <c r="BC4" s="1"/>
      <c r="BD4" s="7"/>
      <c r="BE4" s="8"/>
      <c r="BF4" s="5"/>
      <c r="BG4" s="5"/>
      <c r="BH4" s="9"/>
      <c r="BI4" s="9"/>
      <c r="BJ4" s="9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</row>
    <row r="5" spans="1:179" ht="15" customHeight="1" thickBot="1" x14ac:dyDescent="0.4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7"/>
      <c r="AA5" s="1"/>
      <c r="AB5" s="5"/>
      <c r="AC5" s="5"/>
      <c r="AD5" s="5"/>
      <c r="AE5" s="9"/>
      <c r="AF5" s="9"/>
      <c r="AG5" s="9"/>
      <c r="AH5" s="6"/>
      <c r="AI5" s="7"/>
      <c r="AJ5" s="1"/>
      <c r="AK5" s="8"/>
      <c r="AL5" s="1"/>
      <c r="AM5" s="8"/>
      <c r="AN5" s="1"/>
      <c r="AO5" s="7"/>
      <c r="AP5" s="1"/>
      <c r="AQ5" s="8"/>
      <c r="AR5" s="1"/>
      <c r="AS5" s="8"/>
      <c r="AT5" s="1"/>
      <c r="AU5" s="1"/>
      <c r="AV5" s="1"/>
      <c r="AW5" s="1"/>
      <c r="AX5" s="1"/>
      <c r="AY5" s="1"/>
      <c r="AZ5" s="1"/>
      <c r="BA5" s="1"/>
      <c r="BB5" s="1"/>
      <c r="BC5" s="1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</row>
    <row r="6" spans="1:179" ht="15" customHeight="1" thickTop="1" x14ac:dyDescent="0.35">
      <c r="A6" s="12"/>
      <c r="B6" s="13" t="s">
        <v>3</v>
      </c>
      <c r="C6" s="14" t="s">
        <v>4</v>
      </c>
      <c r="D6" s="14" t="s">
        <v>5</v>
      </c>
      <c r="E6" s="14" t="s">
        <v>6</v>
      </c>
      <c r="F6" s="14" t="s">
        <v>7</v>
      </c>
      <c r="G6" s="14" t="s">
        <v>8</v>
      </c>
      <c r="H6" s="14" t="s">
        <v>9</v>
      </c>
      <c r="I6" s="14" t="s">
        <v>10</v>
      </c>
      <c r="J6" s="14" t="s">
        <v>11</v>
      </c>
      <c r="K6" s="15" t="s">
        <v>12</v>
      </c>
      <c r="L6" s="16"/>
      <c r="M6" s="13" t="s">
        <v>13</v>
      </c>
      <c r="N6" s="14" t="s">
        <v>4</v>
      </c>
      <c r="O6" s="14" t="s">
        <v>5</v>
      </c>
      <c r="P6" s="14" t="s">
        <v>6</v>
      </c>
      <c r="Q6" s="14" t="s">
        <v>7</v>
      </c>
      <c r="R6" s="14" t="str">
        <f>IF(P6="d",'RD1'!S13+1,'RD1'!S13)</f>
        <v>D</v>
      </c>
      <c r="S6" s="14" t="s">
        <v>9</v>
      </c>
      <c r="T6" s="14" t="s">
        <v>10</v>
      </c>
      <c r="U6" s="14" t="s">
        <v>11</v>
      </c>
      <c r="V6" s="15" t="s">
        <v>12</v>
      </c>
      <c r="W6" s="1"/>
      <c r="X6" s="1"/>
      <c r="Y6" s="1"/>
      <c r="Z6" s="1"/>
      <c r="AA6" s="8"/>
      <c r="AB6" s="5"/>
      <c r="AC6" s="5"/>
      <c r="AD6" s="9"/>
      <c r="AE6" s="5"/>
      <c r="AF6" s="9"/>
      <c r="AG6" s="9"/>
      <c r="AH6" s="6"/>
      <c r="AI6" s="7"/>
      <c r="AJ6" s="1"/>
      <c r="AK6" s="8"/>
      <c r="AL6" s="5"/>
      <c r="AM6" s="5"/>
      <c r="AN6" s="1"/>
      <c r="AO6" s="1"/>
      <c r="AP6" s="1"/>
      <c r="AQ6" s="1"/>
      <c r="AR6" s="1"/>
      <c r="AS6" s="6"/>
      <c r="AT6" s="1"/>
      <c r="AU6" s="1"/>
      <c r="AV6" s="1"/>
      <c r="AW6" s="1"/>
      <c r="AX6" s="1"/>
      <c r="AY6" s="1"/>
      <c r="AZ6" s="1"/>
      <c r="BA6" s="1"/>
      <c r="BB6" s="1"/>
      <c r="BC6" s="1"/>
      <c r="BD6" s="7"/>
      <c r="BE6" s="8"/>
      <c r="BF6" s="5"/>
      <c r="BG6" s="5"/>
      <c r="BH6" s="9"/>
      <c r="BI6" s="9"/>
      <c r="BJ6" s="9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</row>
    <row r="7" spans="1:179" ht="15" customHeight="1" x14ac:dyDescent="0.35">
      <c r="A7" s="17">
        <v>1</v>
      </c>
      <c r="B7" t="s">
        <v>15</v>
      </c>
      <c r="C7" s="28"/>
      <c r="D7" s="19"/>
      <c r="E7" s="19"/>
      <c r="F7" s="19"/>
      <c r="G7" s="19"/>
      <c r="H7" s="19"/>
      <c r="I7" s="19">
        <v>0</v>
      </c>
      <c r="J7" s="19"/>
      <c r="K7" s="31">
        <v>1</v>
      </c>
      <c r="L7" s="5">
        <v>1</v>
      </c>
      <c r="M7" t="s">
        <v>30</v>
      </c>
      <c r="N7" s="28"/>
      <c r="O7" s="19">
        <v>0</v>
      </c>
      <c r="P7" s="19" t="str">
        <f>IF(AND(N7="NCR",N2="NCR"),"V",IF(AND(N7="NCR",N2="BYE"),"V",IF(AND(N7="BYE",N2="NCR"),"V",IF(AND(N7="BYE",N2="BYE"),"V",IF(N7&gt;N2,"W",IF(N7&lt;N2,"L","D"))))))</f>
        <v>D</v>
      </c>
      <c r="Q7" s="19">
        <f>IF(P7="w",'RD9'!R19+1,'RD9'!R19)</f>
        <v>3</v>
      </c>
      <c r="R7" s="19">
        <v>0</v>
      </c>
      <c r="S7" s="19">
        <f>IF(OR(P7="l","ncr"),'RD9'!T19+1,'RD9'!T19)</f>
        <v>5</v>
      </c>
      <c r="T7" s="19">
        <v>0</v>
      </c>
      <c r="U7" s="19">
        <f>N7+'RD9'!V19</f>
        <v>1451</v>
      </c>
      <c r="V7" s="31">
        <v>1</v>
      </c>
      <c r="W7" s="1"/>
      <c r="X7" s="1"/>
      <c r="Y7" s="1"/>
      <c r="Z7" s="1"/>
      <c r="AA7" s="8"/>
      <c r="AB7" s="5"/>
      <c r="AC7" s="5"/>
      <c r="AD7" s="9"/>
      <c r="AE7" s="5"/>
      <c r="AF7" s="9"/>
      <c r="AG7" s="9"/>
      <c r="AH7" s="6"/>
      <c r="AI7" s="7"/>
      <c r="AJ7" s="1"/>
      <c r="AK7" s="8"/>
      <c r="AL7" s="9"/>
      <c r="AM7" s="5"/>
      <c r="AN7" s="5"/>
      <c r="AO7" s="5"/>
      <c r="AP7" s="5"/>
      <c r="AQ7" s="5"/>
      <c r="AR7" s="5"/>
      <c r="AS7" s="6"/>
      <c r="AT7" s="1"/>
      <c r="AU7" s="1"/>
      <c r="AV7" s="1"/>
      <c r="AW7" s="1"/>
      <c r="AX7" s="1"/>
      <c r="AY7" s="1"/>
      <c r="AZ7" s="1"/>
      <c r="BA7" s="1"/>
      <c r="BB7" s="1"/>
      <c r="BC7" s="1"/>
      <c r="BD7" s="7"/>
      <c r="BE7" s="5"/>
      <c r="BF7" s="5"/>
      <c r="BG7" s="5"/>
      <c r="BH7" s="9"/>
      <c r="BI7" s="9"/>
      <c r="BJ7" s="9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</row>
    <row r="8" spans="1:179" ht="15" customHeight="1" x14ac:dyDescent="0.35">
      <c r="A8" s="17">
        <v>2</v>
      </c>
      <c r="B8" t="s">
        <v>17</v>
      </c>
      <c r="C8" s="28"/>
      <c r="D8" s="19">
        <v>0</v>
      </c>
      <c r="E8" s="19" t="str">
        <f>IF(AND(C8="NCR",C10="NCR"),"V",IF(AND(C8="NCR",C10="BYE"),"V",IF(AND(C8="BYE",C10="NCR"),"V",IF(AND(C8="BYE",C10="BYE"),"V",IF(C8&gt;C10,"W",IF(C8&lt;C10,"L","D"))))))</f>
        <v>V</v>
      </c>
      <c r="F8" s="19">
        <f>IF(E8="w",'RD9'!G15+1,'RD9'!G15)</f>
        <v>8</v>
      </c>
      <c r="G8" s="19">
        <v>0</v>
      </c>
      <c r="H8" s="19">
        <f>IF(OR(E8="l","ncr"),'RD9'!I15+1,'RD9'!I15)</f>
        <v>0</v>
      </c>
      <c r="I8" s="19">
        <v>0</v>
      </c>
      <c r="J8" s="19">
        <f>C8+'RD9'!K15</f>
        <v>1531</v>
      </c>
      <c r="K8" s="31">
        <v>2</v>
      </c>
      <c r="L8" s="5">
        <v>2</v>
      </c>
      <c r="M8" t="s">
        <v>16</v>
      </c>
      <c r="N8" s="28"/>
      <c r="O8" s="19">
        <v>0</v>
      </c>
      <c r="P8" s="19" t="str">
        <f>IF(AND(N8="NCR",N13="NCR"),"V",IF(AND(N8="NCR",N13="BYE"),"V",IF(AND(N8="BYE",N13="NCR"),"V",IF(AND(N8="BYE",N13="BYE"),"V",IF(N8&gt;N13,"W",IF(N8&lt;N13,"L","D"))))))</f>
        <v>D</v>
      </c>
      <c r="Q8" s="19">
        <f>IF(P8="w",'RD9'!R14+1,'RD9'!R14)</f>
        <v>7</v>
      </c>
      <c r="R8" s="19">
        <v>0</v>
      </c>
      <c r="S8" s="19">
        <f>IF(OR(P8="l","ncr"),'RD9'!T14+1,'RD9'!T14)</f>
        <v>1</v>
      </c>
      <c r="T8" s="19">
        <v>0</v>
      </c>
      <c r="U8" s="19">
        <f>N8+'RD9'!V14</f>
        <v>1480</v>
      </c>
      <c r="V8" s="31">
        <v>2</v>
      </c>
      <c r="W8" s="1"/>
      <c r="X8" s="1"/>
      <c r="Y8" s="1"/>
      <c r="Z8" s="1"/>
      <c r="AA8" s="8"/>
      <c r="AB8" s="5"/>
      <c r="AC8" s="5"/>
      <c r="AD8" s="9"/>
      <c r="AE8" s="5"/>
      <c r="AF8" s="9"/>
      <c r="AG8" s="9"/>
      <c r="AH8" s="6"/>
      <c r="AI8" s="7"/>
      <c r="AJ8" s="1"/>
      <c r="AK8" s="8"/>
      <c r="AL8" s="9"/>
      <c r="AM8" s="5"/>
      <c r="AN8" s="5"/>
      <c r="AO8" s="5"/>
      <c r="AP8" s="9"/>
      <c r="AQ8" s="9"/>
      <c r="AR8" s="9"/>
      <c r="AS8" s="6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</row>
    <row r="9" spans="1:179" ht="15" customHeight="1" x14ac:dyDescent="0.35">
      <c r="A9" s="17">
        <v>3</v>
      </c>
      <c r="B9" t="s">
        <v>21</v>
      </c>
      <c r="C9" s="28"/>
      <c r="D9" s="19">
        <v>0</v>
      </c>
      <c r="E9" s="19" t="str">
        <f>IF(AND(C9="NCR",C11="NCR"),"V",IF(AND(C9="NCR",C11="BYE"),"V",IF(AND(C9="BYE",C11="NCR"),"V",IF(AND(C9="BYE",C11="BYE"),"V",IF(C9&gt;C11,"W",IF(C9&lt;C11,"L","D"))))))</f>
        <v>V</v>
      </c>
      <c r="F9" s="19">
        <f>IF(E9="w",'RD9'!G16+1,'RD9'!G16)</f>
        <v>4</v>
      </c>
      <c r="G9" s="19">
        <v>0</v>
      </c>
      <c r="H9" s="19">
        <f>IF(OR(E9="l","ncr"),'RD9'!I16+1,'RD9'!I16)</f>
        <v>3</v>
      </c>
      <c r="I9" s="19">
        <v>0</v>
      </c>
      <c r="J9" s="19">
        <f>C9+'RD9'!K16</f>
        <v>1489</v>
      </c>
      <c r="K9" s="31">
        <v>3</v>
      </c>
      <c r="L9" s="5">
        <v>3</v>
      </c>
      <c r="M9" t="s">
        <v>18</v>
      </c>
      <c r="N9" s="28"/>
      <c r="O9" s="19">
        <v>0</v>
      </c>
      <c r="P9" s="19" t="str">
        <f>IF(AND(N9="NCR",N7="NCR"),"V",IF(AND(N9="NCR",N7="BYE"),"V",IF(AND(N9="BYE",N7="NCR"),"V",IF(AND(N9="BYE",N7="BYE"),"V",IF(N9&gt;N7,"W",IF(N9&lt;N7,"L","D"))))))</f>
        <v>V</v>
      </c>
      <c r="Q9" s="19">
        <f>IF(P9="w",'RD9'!R18+1,'RD9'!R18)</f>
        <v>3</v>
      </c>
      <c r="R9" s="19">
        <v>0</v>
      </c>
      <c r="S9" s="19">
        <f>IF(OR(P9="l","ncr"),'RD9'!T18+1,'RD9'!T18)</f>
        <v>5</v>
      </c>
      <c r="T9" s="19">
        <v>0</v>
      </c>
      <c r="U9" s="19">
        <f>N9+'RD9'!V18</f>
        <v>1459</v>
      </c>
      <c r="V9" s="31">
        <v>3</v>
      </c>
      <c r="W9" s="1"/>
      <c r="X9" s="1"/>
      <c r="Y9" s="1"/>
      <c r="Z9" s="1"/>
      <c r="AA9" s="20"/>
      <c r="AB9" s="5"/>
      <c r="AC9" s="5"/>
      <c r="AD9" s="5"/>
      <c r="AE9" s="21"/>
      <c r="AF9" s="9"/>
      <c r="AG9" s="9"/>
      <c r="AH9" s="6"/>
      <c r="AI9" s="7"/>
      <c r="AJ9" s="1"/>
      <c r="AK9" s="8"/>
      <c r="AL9" s="9"/>
      <c r="AM9" s="5"/>
      <c r="AN9" s="5"/>
      <c r="AO9" s="5"/>
      <c r="AP9" s="9"/>
      <c r="AQ9" s="9"/>
      <c r="AR9" s="9"/>
      <c r="AS9" s="6"/>
      <c r="AT9" s="1"/>
      <c r="AU9" s="1"/>
      <c r="AV9" s="1"/>
      <c r="AW9" s="1"/>
      <c r="AX9" s="1"/>
      <c r="AY9" s="1"/>
      <c r="AZ9" s="1"/>
      <c r="BA9" s="11"/>
      <c r="BB9" s="1"/>
      <c r="BC9" s="1"/>
      <c r="BD9" s="1"/>
      <c r="BE9" s="1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</row>
    <row r="10" spans="1:179" ht="15" customHeight="1" x14ac:dyDescent="0.35">
      <c r="A10" s="17">
        <v>4</v>
      </c>
      <c r="B10" t="s">
        <v>14</v>
      </c>
      <c r="C10" s="28"/>
      <c r="D10" s="19">
        <v>0</v>
      </c>
      <c r="E10" s="19" t="str">
        <f>IF(AND(C10="NCR",C8="NCR"),"V",IF(AND(C10="NCR",C8="BYE"),"V",IF(AND(C10="BYE",C8="NCR"),"V",IF(AND(C10="BYE",C8="BYE"),"V",IF(C10&gt;C8,"W",IF(C10&lt;C8,"L","D"))))))</f>
        <v>V</v>
      </c>
      <c r="F10" s="19">
        <f>IF(E10="w",'RD9'!G18+1,'RD9'!G18)</f>
        <v>4</v>
      </c>
      <c r="G10" s="19">
        <v>0</v>
      </c>
      <c r="H10" s="19">
        <f>IF(OR(E10="l","ncr"),'RD9'!I18+1,'RD9'!I18)</f>
        <v>4</v>
      </c>
      <c r="I10" s="19">
        <v>0</v>
      </c>
      <c r="J10" s="19">
        <f>C10+'RD9'!K18</f>
        <v>1488</v>
      </c>
      <c r="K10" s="31">
        <v>4</v>
      </c>
      <c r="L10" s="5">
        <v>4</v>
      </c>
      <c r="M10" t="s">
        <v>27</v>
      </c>
      <c r="N10" s="28"/>
      <c r="O10" s="19">
        <v>0</v>
      </c>
      <c r="P10" s="19" t="str">
        <f>IF(AND(N10="NCR",N12="NCR"),"V",IF(AND(N10="NCR",N12="BYE"),"V",IF(AND(N10="BYE",N12="NCR"),"V",IF(AND(N10="BYE",N12="BYE"),"V",IF(N10&gt;N12,"W",IF(N10&lt;N12,"L","D"))))))</f>
        <v>V</v>
      </c>
      <c r="Q10" s="19">
        <f>IF(P10="w",'RD9'!R15+1,'RD9'!R15)</f>
        <v>4</v>
      </c>
      <c r="R10" s="19">
        <v>0</v>
      </c>
      <c r="S10" s="19">
        <f>IF(OR(P10="l","ncr"),'RD9'!T15+1,'RD9'!T15)</f>
        <v>4</v>
      </c>
      <c r="T10" s="19">
        <v>0</v>
      </c>
      <c r="U10" s="19">
        <f>N10+'RD9'!V15</f>
        <v>1434</v>
      </c>
      <c r="V10" s="31">
        <v>4</v>
      </c>
      <c r="W10" s="1"/>
      <c r="X10" s="1"/>
      <c r="Y10" s="1"/>
      <c r="Z10" s="5"/>
      <c r="AA10" s="20"/>
      <c r="AB10" s="5"/>
      <c r="AC10" s="1"/>
      <c r="AD10" s="1"/>
      <c r="AE10" s="20"/>
      <c r="AF10" s="1"/>
      <c r="AG10" s="1"/>
      <c r="AH10" s="22"/>
      <c r="AI10" s="7"/>
      <c r="AJ10" s="1"/>
      <c r="AK10" s="8"/>
      <c r="AL10" s="5"/>
      <c r="AM10" s="5"/>
      <c r="AN10" s="5"/>
      <c r="AO10" s="5"/>
      <c r="AP10" s="9"/>
      <c r="AQ10" s="9"/>
      <c r="AR10" s="9"/>
      <c r="AS10" s="6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</row>
    <row r="11" spans="1:179" ht="15" customHeight="1" x14ac:dyDescent="0.35">
      <c r="A11" s="17">
        <v>5</v>
      </c>
      <c r="B11" t="s">
        <v>23</v>
      </c>
      <c r="C11" s="28"/>
      <c r="D11" s="19">
        <v>0</v>
      </c>
      <c r="E11" s="19" t="str">
        <f>IF(AND(C11="NCR",C9="NCR"),"V",IF(AND(C11="NCR",C9="BYE"),"V",IF(AND(C11="BYE",C9="NCR"),"V",IF(AND(C11="BYE",C9="BYE"),"V",IF(C11&gt;C9,"W",IF(C11&lt;C9,"L","D"))))))</f>
        <v>V</v>
      </c>
      <c r="F11" s="19">
        <f>IF(E11="w",'RD9'!G17+1,'RD9'!G17)</f>
        <v>5</v>
      </c>
      <c r="G11" s="19">
        <v>0</v>
      </c>
      <c r="H11" s="19">
        <f>IF(OR(E11="l","ncr"),'RD9'!I17+1,'RD9'!I17)</f>
        <v>2</v>
      </c>
      <c r="I11" s="19">
        <v>0</v>
      </c>
      <c r="J11" s="19">
        <f>C11+'RD9'!K17</f>
        <v>1512</v>
      </c>
      <c r="K11" s="31">
        <v>5</v>
      </c>
      <c r="L11" s="5">
        <v>5</v>
      </c>
      <c r="M11" t="s">
        <v>22</v>
      </c>
      <c r="N11" s="28"/>
      <c r="O11" s="19">
        <v>0</v>
      </c>
      <c r="P11" s="19" t="str">
        <f>IF(AND(N11="NCR",N9="NCR"),"V",IF(AND(N11="NCR",N9="BYE"),"V",IF(AND(N11="BYE",N9="NCR"),"V",IF(AND(N11="BYE",N9="BYE"),"V",IF(N11&gt;N9,"W",IF(N11&lt;N9,"L","D"))))))</f>
        <v>V</v>
      </c>
      <c r="Q11" s="19">
        <f>IF(P11="w",'RD9'!R17+1,'RD9'!R17)</f>
        <v>5</v>
      </c>
      <c r="R11" s="19">
        <v>0</v>
      </c>
      <c r="S11" s="19">
        <f>IF(OR(P11="l","ncr"),'RD9'!T17+1,'RD9'!T17)</f>
        <v>3</v>
      </c>
      <c r="T11" s="19">
        <v>0</v>
      </c>
      <c r="U11" s="19">
        <f>N11+'RD9'!V17</f>
        <v>1474</v>
      </c>
      <c r="V11" s="31">
        <v>5</v>
      </c>
      <c r="W11" s="1"/>
      <c r="X11" s="1"/>
      <c r="Y11" s="1"/>
      <c r="Z11" s="1"/>
      <c r="AA11" s="8"/>
      <c r="AB11" s="5"/>
      <c r="AC11" s="5"/>
      <c r="AD11" s="9"/>
      <c r="AE11" s="5"/>
      <c r="AF11" s="5"/>
      <c r="AG11" s="5"/>
      <c r="AH11" s="22"/>
      <c r="AI11" s="7"/>
      <c r="AJ11" s="1"/>
      <c r="AK11" s="8"/>
      <c r="AL11" s="11"/>
      <c r="AM11" s="5"/>
      <c r="AN11" s="5"/>
      <c r="AO11" s="5"/>
      <c r="AP11" s="9"/>
      <c r="AQ11" s="9"/>
      <c r="AR11" s="1"/>
      <c r="AS11" s="8"/>
      <c r="AT11" s="1"/>
      <c r="AU11" s="1"/>
      <c r="AV11" s="1"/>
      <c r="AW11" s="1"/>
      <c r="AX11" s="1"/>
      <c r="AY11" s="1"/>
      <c r="AZ11" s="1"/>
      <c r="BA11" s="11"/>
      <c r="BB11" s="1"/>
      <c r="BC11" s="1"/>
      <c r="BD11" s="1"/>
      <c r="BE11" s="1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</row>
    <row r="12" spans="1:179" ht="15" customHeight="1" thickBot="1" x14ac:dyDescent="0.4">
      <c r="A12" s="17">
        <v>6</v>
      </c>
      <c r="B12" t="s">
        <v>33</v>
      </c>
      <c r="C12" s="28"/>
      <c r="D12" s="19">
        <v>0</v>
      </c>
      <c r="E12" s="19" t="str">
        <f>IF(AND(C12="NCR",C7="NCR"),"V",IF(AND(C12="NCR",C7="BYE"),"V",IF(AND(C12="BYE",C7="NCR"),"V",IF(AND(C12="BYE",C7="BYE"),"V",IF(C12&gt;C7,"W",IF(C12&lt;C7,"L","D"))))))</f>
        <v>V</v>
      </c>
      <c r="F12" s="19">
        <f>IF(E12="w",'RD9'!G19+1,'RD9'!G19)</f>
        <v>0</v>
      </c>
      <c r="G12" s="19">
        <v>0</v>
      </c>
      <c r="H12" s="19">
        <f>IF(OR(E12="l","ncr"),'RD9'!I19+1,'RD9'!I19)</f>
        <v>8</v>
      </c>
      <c r="I12" s="19">
        <v>0</v>
      </c>
      <c r="J12" s="19">
        <f>C12+'RD9'!K19</f>
        <v>0</v>
      </c>
      <c r="K12" s="31">
        <v>6</v>
      </c>
      <c r="L12" s="5">
        <v>6</v>
      </c>
      <c r="M12" t="s">
        <v>97</v>
      </c>
      <c r="N12" s="28"/>
      <c r="O12" s="19">
        <v>0</v>
      </c>
      <c r="P12" s="19" t="str">
        <f>IF(AND(N12="NCR",N14="NCR"),"V",IF(AND(N12="NCR",N14="BYE"),"V",IF(AND(N12="BYE",N14="NCR"),"V",IF(AND(N12="BYE",N14="BYE"),"V",IF(N12&gt;N14,"W",IF(N12&lt;N14,"L","D"))))))</f>
        <v>V</v>
      </c>
      <c r="Q12" s="19">
        <f>IF(P12="w",'RD9'!R16+1,'RD9'!R16)</f>
        <v>2</v>
      </c>
      <c r="R12" s="19">
        <v>0</v>
      </c>
      <c r="S12" s="19">
        <f>IF(OR(P12="l","ncr"),'RD9'!T16+1,'RD9'!T16)</f>
        <v>6</v>
      </c>
      <c r="T12" s="19">
        <v>0</v>
      </c>
      <c r="U12" s="19">
        <f>N12+'RD9'!V16</f>
        <v>1427</v>
      </c>
      <c r="V12" s="31">
        <v>6</v>
      </c>
      <c r="W12" s="1"/>
      <c r="X12" s="1"/>
      <c r="Y12" s="1"/>
      <c r="Z12" s="1"/>
      <c r="AA12" s="8"/>
      <c r="AB12" s="5"/>
      <c r="AC12" s="5"/>
      <c r="AD12" s="9"/>
      <c r="AE12" s="5"/>
      <c r="AF12" s="9"/>
      <c r="AG12" s="9"/>
      <c r="AH12" s="22"/>
      <c r="AI12" s="7"/>
      <c r="AJ12" s="1"/>
      <c r="AK12" s="8"/>
      <c r="AL12" s="1"/>
      <c r="AM12" s="5"/>
      <c r="AN12" s="5"/>
      <c r="AO12" s="5"/>
      <c r="AP12" s="9"/>
      <c r="AQ12" s="9"/>
      <c r="AR12" s="1"/>
      <c r="AS12" s="8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</row>
    <row r="13" spans="1:179" ht="15" customHeight="1" thickTop="1" x14ac:dyDescent="0.35">
      <c r="A13" s="12"/>
      <c r="B13" s="59" t="s">
        <v>24</v>
      </c>
      <c r="C13" s="29" t="s">
        <v>4</v>
      </c>
      <c r="D13" s="14" t="s">
        <v>5</v>
      </c>
      <c r="E13" s="14" t="s">
        <v>6</v>
      </c>
      <c r="F13" s="14" t="s">
        <v>7</v>
      </c>
      <c r="G13" s="14" t="s">
        <v>8</v>
      </c>
      <c r="H13" s="14" t="s">
        <v>9</v>
      </c>
      <c r="I13" s="14" t="s">
        <v>10</v>
      </c>
      <c r="J13" s="14" t="s">
        <v>11</v>
      </c>
      <c r="K13" s="32" t="s">
        <v>12</v>
      </c>
      <c r="L13" s="16"/>
      <c r="M13" s="59" t="s">
        <v>25</v>
      </c>
      <c r="N13" s="29" t="s">
        <v>4</v>
      </c>
      <c r="O13" s="14" t="s">
        <v>5</v>
      </c>
      <c r="P13" s="14" t="s">
        <v>6</v>
      </c>
      <c r="Q13" s="14" t="s">
        <v>7</v>
      </c>
      <c r="R13" s="14" t="s">
        <v>8</v>
      </c>
      <c r="S13" s="14" t="s">
        <v>9</v>
      </c>
      <c r="T13" s="14" t="s">
        <v>10</v>
      </c>
      <c r="U13" s="14" t="s">
        <v>11</v>
      </c>
      <c r="V13" s="32" t="s">
        <v>12</v>
      </c>
      <c r="W13" s="1"/>
      <c r="X13" s="1"/>
      <c r="Y13" s="1"/>
      <c r="Z13" s="1"/>
      <c r="AA13" s="8"/>
      <c r="AB13" s="5"/>
      <c r="AC13" s="5"/>
      <c r="AD13" s="9"/>
      <c r="AE13" s="5"/>
      <c r="AF13" s="9"/>
      <c r="AG13" s="9"/>
      <c r="AH13" s="22"/>
      <c r="AI13" s="7"/>
      <c r="AJ13" s="1"/>
      <c r="AK13" s="8"/>
      <c r="AL13" s="1"/>
      <c r="AM13" s="5"/>
      <c r="AN13" s="5"/>
      <c r="AO13" s="5"/>
      <c r="AP13" s="9"/>
      <c r="AQ13" s="9"/>
      <c r="AR13" s="1"/>
      <c r="AS13" s="8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</row>
    <row r="14" spans="1:179" ht="15" customHeight="1" x14ac:dyDescent="0.35">
      <c r="A14" s="17">
        <v>5</v>
      </c>
      <c r="B14" t="s">
        <v>98</v>
      </c>
      <c r="C14" s="28"/>
      <c r="D14" s="19">
        <v>0</v>
      </c>
      <c r="E14" s="19" t="str">
        <f>IF(AND(C14="NCR",C12="NCR"),"V",IF(AND(C14="NCR",C12="BYE"),"V",IF(AND(C14="BYE",C12="NCR"),"V",IF(AND(C14="BYE",C12="BYE"),"V",IF(C14&gt;C12,"W",IF(C14&lt;C12,"L","D"))))))</f>
        <v>V</v>
      </c>
      <c r="F14" s="19">
        <f>IF(E14="w",'RD9'!G25+1,'RD9'!G25)</f>
        <v>0</v>
      </c>
      <c r="G14" s="19">
        <v>0</v>
      </c>
      <c r="H14" s="19">
        <f>IF(OR(E14="l","ncr"),'RD9'!I25+1,'RD9'!I25)</f>
        <v>8</v>
      </c>
      <c r="I14" s="19">
        <v>0</v>
      </c>
      <c r="J14" s="19">
        <f>C14+'RD9'!K25</f>
        <v>1362</v>
      </c>
      <c r="K14" s="31">
        <v>1</v>
      </c>
      <c r="L14" s="5">
        <v>5</v>
      </c>
      <c r="M14" t="s">
        <v>31</v>
      </c>
      <c r="N14" s="28"/>
      <c r="O14" s="19">
        <v>0</v>
      </c>
      <c r="P14" s="19" t="str">
        <f>IF(AND(N14="NCR",N12="NCR"),"V",IF(AND(N14="NCR",N12="BYE"),"V",IF(AND(N14="BYE",N12="NCR"),"V",IF(AND(N14="BYE",N12="BYE"),"V",IF(N14&gt;N12,"W",IF(N14&lt;N12,"L","D"))))))</f>
        <v>V</v>
      </c>
      <c r="Q14" s="19">
        <f>IF(P14="w",'RD9'!R25+1,'RD9'!R25)</f>
        <v>4</v>
      </c>
      <c r="R14" s="19">
        <v>0</v>
      </c>
      <c r="S14" s="19">
        <f>IF(OR(P14="l","ncr"),'RD9'!T25+1,'RD9'!T25)</f>
        <v>4</v>
      </c>
      <c r="T14" s="19">
        <v>0</v>
      </c>
      <c r="U14" s="19">
        <f>N14+'RD9'!V25</f>
        <v>1346</v>
      </c>
      <c r="V14" s="31">
        <v>1</v>
      </c>
      <c r="W14" s="1"/>
      <c r="X14" s="1"/>
      <c r="Y14" s="1"/>
      <c r="Z14" s="1"/>
      <c r="AA14" s="20"/>
      <c r="AB14" s="5"/>
      <c r="AC14" s="5"/>
      <c r="AD14" s="5"/>
      <c r="AE14" s="21"/>
      <c r="AF14" s="1"/>
      <c r="AG14" s="1"/>
      <c r="AH14" s="22"/>
      <c r="AI14" s="7"/>
      <c r="AJ14" s="1"/>
      <c r="AK14" s="8"/>
      <c r="AL14" s="1"/>
      <c r="AM14" s="8"/>
      <c r="AN14" s="1"/>
      <c r="AO14" s="7"/>
      <c r="AP14" s="1"/>
      <c r="AQ14" s="8"/>
      <c r="AR14" s="1"/>
      <c r="AS14" s="8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</row>
    <row r="15" spans="1:179" ht="15" customHeight="1" x14ac:dyDescent="0.35">
      <c r="A15" s="17">
        <v>1</v>
      </c>
      <c r="B15" t="s">
        <v>26</v>
      </c>
      <c r="C15" s="28"/>
      <c r="D15" s="19">
        <v>0</v>
      </c>
      <c r="E15" s="19" t="str">
        <f>IF(AND(C15="NCR",C20="NCR"),"V",IF(AND(C15="NCR",C20="BYE"),"V",IF(AND(C15="BYE",C20="NCR"),"V",IF(AND(C15="BYE",C20="BYE"),"V",IF(C15&gt;C20,"W",IF(C15&lt;C20,"L","D"))))))</f>
        <v>D</v>
      </c>
      <c r="F15" s="19">
        <f>IF(E15="w",'RD9'!G21+1,'RD9'!G21)</f>
        <v>4</v>
      </c>
      <c r="G15" s="19">
        <v>0</v>
      </c>
      <c r="H15" s="19">
        <f>IF(OR(E15="l","ncr"),'RD9'!I21+1,'RD9'!I21)</f>
        <v>3</v>
      </c>
      <c r="I15" s="19">
        <v>0</v>
      </c>
      <c r="J15" s="19">
        <f>C15+'RD9'!K21</f>
        <v>1410</v>
      </c>
      <c r="K15" s="31">
        <v>2</v>
      </c>
      <c r="L15" s="5">
        <v>6</v>
      </c>
      <c r="M15" t="s">
        <v>101</v>
      </c>
      <c r="N15" s="28"/>
      <c r="O15" s="19">
        <v>0</v>
      </c>
      <c r="P15" s="19" t="str">
        <f>IF(AND(N15="NCR",N10="NCR"),"V",IF(AND(N15="NCR",N10="BYE"),"V",IF(AND(N15="BYE",N10="NCR"),"V",IF(AND(N15="BYE",N10="BYE"),"V",IF(N15&gt;N10,"W",IF(N15&lt;N10,"L","D"))))))</f>
        <v>V</v>
      </c>
      <c r="Q15" s="19">
        <f>IF(P15="w",'RD9'!R26+1,'RD9'!R26)</f>
        <v>2</v>
      </c>
      <c r="R15" s="19">
        <v>0</v>
      </c>
      <c r="S15" s="19">
        <f>IF(OR(P15="l","ncr"),'RD9'!T26+1,'RD9'!T26)</f>
        <v>6</v>
      </c>
      <c r="T15" s="19">
        <v>0</v>
      </c>
      <c r="U15" s="19">
        <f>N15+'RD9'!V26</f>
        <v>1355</v>
      </c>
      <c r="V15" s="31">
        <v>2</v>
      </c>
      <c r="W15" s="1"/>
      <c r="X15" s="1"/>
      <c r="Y15" s="1"/>
      <c r="Z15" s="5"/>
      <c r="AA15" s="23"/>
      <c r="AB15" s="5"/>
      <c r="AC15" s="5"/>
      <c r="AD15" s="1"/>
      <c r="AE15" s="20"/>
      <c r="AF15" s="1"/>
      <c r="AG15" s="1"/>
      <c r="AH15" s="22"/>
      <c r="AI15" s="7"/>
      <c r="AJ15" s="1"/>
      <c r="AK15" s="8"/>
      <c r="AL15" s="1"/>
      <c r="AM15" s="8"/>
      <c r="AN15" s="1"/>
      <c r="AO15" s="7"/>
      <c r="AP15" s="1"/>
      <c r="AQ15" s="8"/>
      <c r="AR15" s="1"/>
      <c r="AS15" s="8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</row>
    <row r="16" spans="1:179" ht="15" customHeight="1" x14ac:dyDescent="0.35">
      <c r="A16" s="17">
        <v>2</v>
      </c>
      <c r="B16" t="s">
        <v>99</v>
      </c>
      <c r="C16" s="28"/>
      <c r="D16" s="19">
        <v>0</v>
      </c>
      <c r="E16" s="19" t="str">
        <f>IF(AND(C16="NCR",C18="NCR"),"V",IF(AND(C16="NCR",C18="BYE"),"V",IF(AND(C16="BYE",C18="NCR"),"V",IF(AND(C16="BYE",C18="BYE"),"V",IF(C16&gt;C18,"W",IF(C16&lt;C18,"L","D"))))))</f>
        <v>V</v>
      </c>
      <c r="F16" s="19">
        <f>IF(E16="w",'RD9'!G22+1,'RD9'!G22)</f>
        <v>7</v>
      </c>
      <c r="G16" s="19">
        <v>0</v>
      </c>
      <c r="H16" s="19">
        <f>IF(OR(E16="l","ncr"),'RD9'!I22+1,'RD9'!I22)</f>
        <v>1</v>
      </c>
      <c r="I16" s="19">
        <v>0</v>
      </c>
      <c r="J16" s="19">
        <f>C16+'RD9'!K22</f>
        <v>1446</v>
      </c>
      <c r="K16" s="31">
        <v>3</v>
      </c>
      <c r="L16" s="5">
        <v>1</v>
      </c>
      <c r="M16" t="s">
        <v>42</v>
      </c>
      <c r="N16" s="28"/>
      <c r="O16" s="19">
        <v>0</v>
      </c>
      <c r="P16" s="19" t="str">
        <f>IF(AND(N16="NCR",N21="NCR"),"V",IF(AND(N16="NCR",N21="BYE"),"V",IF(AND(N16="BYE",N21="NCR"),"V",IF(AND(N16="BYE",N21="BYE"),"V",IF(N16&gt;N21,"W",IF(N16&lt;N21,"L","D"))))))</f>
        <v>V</v>
      </c>
      <c r="Q16" s="19">
        <f>IF(P16="w",'RD9'!R21+1,'RD9'!R21)</f>
        <v>7</v>
      </c>
      <c r="R16" s="19">
        <v>0</v>
      </c>
      <c r="S16" s="19">
        <f>IF(OR(P16="l","ncr"),'RD9'!T21+1,'RD9'!T21)</f>
        <v>0</v>
      </c>
      <c r="T16" s="19">
        <v>0</v>
      </c>
      <c r="U16" s="19">
        <f>N16+'RD9'!V21</f>
        <v>1412</v>
      </c>
      <c r="V16" s="31">
        <v>3</v>
      </c>
      <c r="W16" s="1"/>
      <c r="X16" s="1"/>
      <c r="Y16" s="1"/>
      <c r="Z16" s="1"/>
      <c r="AA16" s="8"/>
      <c r="AB16" s="5"/>
      <c r="AC16" s="5"/>
      <c r="AD16" s="9"/>
      <c r="AE16" s="5"/>
      <c r="AF16" s="1"/>
      <c r="AG16" s="1"/>
      <c r="AH16" s="22"/>
      <c r="AI16" s="7"/>
      <c r="AJ16" s="1"/>
      <c r="AK16" s="8"/>
      <c r="AL16" s="1"/>
      <c r="AM16" s="8"/>
      <c r="AN16" s="1"/>
      <c r="AO16" s="7"/>
      <c r="AP16" s="1"/>
      <c r="AQ16" s="8"/>
      <c r="AR16" s="1"/>
      <c r="AS16" s="8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</row>
    <row r="17" spans="1:179" ht="15" customHeight="1" x14ac:dyDescent="0.35">
      <c r="A17" s="17">
        <v>3</v>
      </c>
      <c r="B17" t="s">
        <v>29</v>
      </c>
      <c r="C17" s="28"/>
      <c r="D17" s="19">
        <v>0</v>
      </c>
      <c r="E17" s="19" t="str">
        <f>IF(AND(C17="NCR",C19="NCR"),"V",IF(AND(C17="NCR",C19="BYE"),"V",IF(AND(C17="BYE",C19="NCR"),"V",IF(AND(C17="BYE",C19="BYE"),"V",IF(C17&gt;C19,"W",IF(C17&lt;C19,"L","D"))))))</f>
        <v>V</v>
      </c>
      <c r="F17" s="19">
        <f>IF(E17="w",'RD9'!G23+1,'RD9'!G23)</f>
        <v>3</v>
      </c>
      <c r="G17" s="19">
        <v>0</v>
      </c>
      <c r="H17" s="19">
        <f>IF(OR(E17="l","ncr"),'RD9'!I23+1,'RD9'!I23)</f>
        <v>4</v>
      </c>
      <c r="I17" s="19">
        <v>0</v>
      </c>
      <c r="J17" s="19">
        <f>C17+'RD9'!K23</f>
        <v>1437</v>
      </c>
      <c r="K17" s="31">
        <v>4</v>
      </c>
      <c r="L17" s="5">
        <v>3</v>
      </c>
      <c r="M17" t="s">
        <v>102</v>
      </c>
      <c r="N17" s="28"/>
      <c r="O17" s="19">
        <v>0</v>
      </c>
      <c r="P17" s="19" t="str">
        <f>IF(AND(N17="NCR",N19="NCR"),"V",IF(AND(N17="NCR",N19="BYE"),"V",IF(AND(N17="BYE",N19="NCR"),"V",IF(AND(N17="BYE",N19="BYE"),"V",IF(N17&gt;N19,"W",IF(N17&lt;N19,"L","D"))))))</f>
        <v>V</v>
      </c>
      <c r="Q17" s="19">
        <f>IF(P17="w",'RD9'!R23+1,'RD9'!R23)</f>
        <v>4</v>
      </c>
      <c r="R17" s="19">
        <v>0</v>
      </c>
      <c r="S17" s="19">
        <f>IF(OR(P17="l","ncr"),'RD9'!T23+1,'RD9'!T23)</f>
        <v>3</v>
      </c>
      <c r="T17" s="19">
        <v>0</v>
      </c>
      <c r="U17" s="19">
        <f>N17+'RD9'!V23</f>
        <v>1395</v>
      </c>
      <c r="V17" s="31">
        <v>4</v>
      </c>
      <c r="W17" s="1"/>
      <c r="X17" s="1"/>
      <c r="Y17" s="1"/>
      <c r="Z17" s="1"/>
      <c r="AA17" s="8"/>
      <c r="AB17" s="5"/>
      <c r="AC17" s="5"/>
      <c r="AD17" s="9"/>
      <c r="AE17" s="5"/>
      <c r="AF17" s="1"/>
      <c r="AG17" s="1"/>
      <c r="AH17" s="22"/>
      <c r="AI17" s="7"/>
      <c r="AJ17" s="1"/>
      <c r="AK17" s="8"/>
      <c r="AL17" s="1"/>
      <c r="AM17" s="8"/>
      <c r="AN17" s="1"/>
      <c r="AO17" s="7"/>
      <c r="AP17" s="1"/>
      <c r="AQ17" s="8"/>
      <c r="AR17" s="1"/>
      <c r="AS17" s="8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</row>
    <row r="18" spans="1:179" ht="15" customHeight="1" x14ac:dyDescent="0.35">
      <c r="A18" s="17" t="s">
        <v>95</v>
      </c>
      <c r="B18" t="s">
        <v>100</v>
      </c>
      <c r="C18" s="28"/>
      <c r="D18" s="19">
        <v>0</v>
      </c>
      <c r="E18" s="19" t="str">
        <f>IF(AND(C18="NCR",C13="NCR"),"V",IF(AND(C18="NCR",C13="BYE"),"V",IF(AND(C18="BYE",C13="NCR"),"V",IF(AND(C18="BYE",C13="BYE"),"V",IF(C18&gt;C13,"W",IF(C18&lt;C13,"L","D"))))))</f>
        <v>D</v>
      </c>
      <c r="F18" s="19">
        <f>IF(E18="w",'RD9'!G26+1,'RD9'!G26)</f>
        <v>2</v>
      </c>
      <c r="G18" s="19">
        <v>0</v>
      </c>
      <c r="H18" s="19">
        <f>IF(OR(E18="l","ncr"),'RD9'!I26+1,'RD9'!I26)</f>
        <v>5</v>
      </c>
      <c r="I18" s="19">
        <v>0</v>
      </c>
      <c r="J18" s="19">
        <f>C18+'RD9'!K26</f>
        <v>1367</v>
      </c>
      <c r="K18" s="31">
        <v>5</v>
      </c>
      <c r="L18" s="5">
        <v>2</v>
      </c>
      <c r="M18" t="s">
        <v>40</v>
      </c>
      <c r="N18" s="28"/>
      <c r="O18" s="19">
        <v>0</v>
      </c>
      <c r="P18" s="19" t="str">
        <f>IF(AND(N18="NCR",N20="NCR"),"V",IF(AND(N18="NCR",N20="BYE"),"V",IF(AND(N18="BYE",N20="NCR"),"V",IF(AND(N18="BYE",N20="BYE"),"V",IF(N18&gt;N20,"W",IF(N18&lt;N20,"L","D"))))))</f>
        <v>D</v>
      </c>
      <c r="Q18" s="19">
        <f>IF(P18="w",'RD9'!R22+1,'RD9'!R22)</f>
        <v>4</v>
      </c>
      <c r="R18" s="19">
        <v>0</v>
      </c>
      <c r="S18" s="19">
        <f>IF(OR(P18="l","ncr"),'RD9'!T22+1,'RD9'!T22)</f>
        <v>4</v>
      </c>
      <c r="T18" s="19">
        <v>0</v>
      </c>
      <c r="U18" s="19">
        <f>N18+'RD9'!V22</f>
        <v>1373</v>
      </c>
      <c r="V18" s="31">
        <v>5</v>
      </c>
      <c r="W18" s="1"/>
      <c r="X18" s="1"/>
      <c r="Y18" s="1"/>
      <c r="Z18" s="1"/>
      <c r="AA18" s="8"/>
      <c r="AB18" s="5"/>
      <c r="AC18" s="5"/>
      <c r="AD18" s="9"/>
      <c r="AE18" s="5"/>
      <c r="AF18" s="1"/>
      <c r="AG18" s="1"/>
      <c r="AH18" s="22"/>
      <c r="AI18" s="7"/>
      <c r="AJ18" s="1"/>
      <c r="AK18" s="8"/>
      <c r="AL18" s="1"/>
      <c r="AM18" s="8"/>
      <c r="AN18" s="1"/>
      <c r="AO18" s="7"/>
      <c r="AP18" s="1"/>
      <c r="AQ18" s="8"/>
      <c r="AR18" s="1"/>
      <c r="AS18" s="8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</row>
    <row r="19" spans="1:179" ht="15" customHeight="1" thickBot="1" x14ac:dyDescent="0.4">
      <c r="A19" s="17">
        <v>4</v>
      </c>
      <c r="B19" t="s">
        <v>36</v>
      </c>
      <c r="C19" s="28"/>
      <c r="D19" s="19">
        <v>0</v>
      </c>
      <c r="E19" s="19" t="str">
        <f>IF(AND(C19="NCR",C17="NCR"),"V",IF(AND(C19="NCR",C17="BYE"),"V",IF(AND(C19="BYE",C17="NCR"),"V",IF(AND(C19="BYE",C17="BYE"),"V",IF(C19&gt;C17,"W",IF(C19&lt;C17,"L","D"))))))</f>
        <v>V</v>
      </c>
      <c r="F19" s="19">
        <f>IF(E19="w",'RD9'!G24+1,'RD9'!G24)</f>
        <v>6</v>
      </c>
      <c r="G19" s="19">
        <v>0</v>
      </c>
      <c r="H19" s="19">
        <f>IF(OR(E19="l","ncr"),'RD9'!I24+1,'RD9'!I24)</f>
        <v>1</v>
      </c>
      <c r="I19" s="19">
        <v>0</v>
      </c>
      <c r="J19" s="19">
        <f>C19+'RD9'!K24</f>
        <v>1439</v>
      </c>
      <c r="K19" s="31">
        <v>6</v>
      </c>
      <c r="L19" s="5">
        <v>4</v>
      </c>
      <c r="M19" t="s">
        <v>43</v>
      </c>
      <c r="N19" s="28"/>
      <c r="O19" s="19">
        <v>0</v>
      </c>
      <c r="P19" s="19" t="str">
        <f>IF(AND(N19="NCR",N17="NCR"),"V",IF(AND(N19="NCR",N17="BYE"),"V",IF(AND(N19="BYE",N17="NCR"),"V",IF(AND(N19="BYE",N17="BYE"),"V",IF(N19&gt;N17,"W",IF(N19&lt;N17,"L","D"))))))</f>
        <v>V</v>
      </c>
      <c r="Q19" s="19">
        <f>IF(P19="w",'RD9'!R24+1,'RD9'!R24)</f>
        <v>2</v>
      </c>
      <c r="R19" s="19">
        <v>0</v>
      </c>
      <c r="S19" s="19">
        <f>IF(OR(P19="l","ncr"),'RD9'!T24+1,'RD9'!T24)</f>
        <v>6</v>
      </c>
      <c r="T19" s="19">
        <v>0</v>
      </c>
      <c r="U19" s="19">
        <f>N19+'RD9'!V24</f>
        <v>1360</v>
      </c>
      <c r="V19" s="31">
        <v>6</v>
      </c>
      <c r="W19" s="1"/>
      <c r="X19" s="1"/>
      <c r="Y19" s="1"/>
      <c r="Z19" s="1"/>
      <c r="AA19" s="20"/>
      <c r="AB19" s="5"/>
      <c r="AC19" s="5"/>
      <c r="AD19" s="5"/>
      <c r="AE19" s="21"/>
      <c r="AF19" s="1"/>
      <c r="AG19" s="1"/>
      <c r="AH19" s="22"/>
      <c r="AI19" s="7"/>
      <c r="AJ19" s="1"/>
      <c r="AK19" s="8"/>
      <c r="AL19" s="1"/>
      <c r="AM19" s="8"/>
      <c r="AN19" s="1"/>
      <c r="AO19" s="7"/>
      <c r="AP19" s="1"/>
      <c r="AQ19" s="8"/>
      <c r="AR19" s="1"/>
      <c r="AS19" s="8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</row>
    <row r="20" spans="1:179" ht="15" customHeight="1" thickTop="1" x14ac:dyDescent="0.35">
      <c r="A20" s="12"/>
      <c r="B20" s="59" t="s">
        <v>37</v>
      </c>
      <c r="C20" s="29" t="s">
        <v>4</v>
      </c>
      <c r="D20" s="14" t="s">
        <v>5</v>
      </c>
      <c r="E20" s="14" t="s">
        <v>6</v>
      </c>
      <c r="F20" s="14" t="s">
        <v>7</v>
      </c>
      <c r="G20" s="14" t="s">
        <v>8</v>
      </c>
      <c r="H20" s="14" t="s">
        <v>9</v>
      </c>
      <c r="I20" s="14" t="s">
        <v>10</v>
      </c>
      <c r="J20" s="14" t="s">
        <v>11</v>
      </c>
      <c r="K20" s="32" t="s">
        <v>12</v>
      </c>
      <c r="L20" s="16"/>
      <c r="M20" s="59" t="s">
        <v>38</v>
      </c>
      <c r="N20" s="29" t="s">
        <v>4</v>
      </c>
      <c r="O20" s="14" t="s">
        <v>5</v>
      </c>
      <c r="P20" s="14" t="s">
        <v>6</v>
      </c>
      <c r="Q20" s="14" t="s">
        <v>7</v>
      </c>
      <c r="R20" s="14" t="s">
        <v>8</v>
      </c>
      <c r="S20" s="14" t="s">
        <v>9</v>
      </c>
      <c r="T20" s="14" t="s">
        <v>10</v>
      </c>
      <c r="U20" s="14" t="s">
        <v>11</v>
      </c>
      <c r="V20" s="32" t="s">
        <v>12</v>
      </c>
      <c r="W20" s="1"/>
      <c r="X20" s="1"/>
      <c r="Y20" s="1"/>
      <c r="Z20" s="5"/>
      <c r="AA20" s="20"/>
      <c r="AB20" s="5"/>
      <c r="AC20" s="5"/>
      <c r="AD20" s="1"/>
      <c r="AE20" s="20"/>
      <c r="AF20" s="1"/>
      <c r="AG20" s="1"/>
      <c r="AH20" s="22"/>
      <c r="AI20" s="7"/>
      <c r="AJ20" s="1"/>
      <c r="AK20" s="8"/>
      <c r="AL20" s="1"/>
      <c r="AM20" s="8"/>
      <c r="AN20" s="1"/>
      <c r="AO20" s="7"/>
      <c r="AP20" s="1"/>
      <c r="AQ20" s="8"/>
      <c r="AR20" s="1"/>
      <c r="AS20" s="8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</row>
    <row r="21" spans="1:179" ht="15" customHeight="1" x14ac:dyDescent="0.35">
      <c r="A21" s="17">
        <v>3</v>
      </c>
      <c r="B21" t="s">
        <v>103</v>
      </c>
      <c r="C21" s="28"/>
      <c r="D21" s="19">
        <v>0</v>
      </c>
      <c r="E21" s="19" t="str">
        <f>IF(AND(C21="NCR",C23="NCR"),"V",IF(AND(C21="NCR",C23="BYE"),"V",IF(AND(C21="BYE",C23="NCR"),"V",IF(AND(C21="BYE",C23="BYE"),"V",IF(C21&gt;C23,"W",IF(C21&lt;C23,"L","D"))))))</f>
        <v>V</v>
      </c>
      <c r="F21" s="19">
        <f>IF(E21="w",'RD9'!G30+1,'RD9'!G30)</f>
        <v>4</v>
      </c>
      <c r="G21" s="19">
        <v>0</v>
      </c>
      <c r="H21" s="19">
        <f>IF(OR(E21="l","ncr"),'RD9'!I30+1,'RD9'!I30)</f>
        <v>4</v>
      </c>
      <c r="I21" s="19">
        <v>0</v>
      </c>
      <c r="J21" s="19">
        <f>C21+'RD9'!K30</f>
        <v>1363</v>
      </c>
      <c r="K21" s="31">
        <v>1</v>
      </c>
      <c r="L21" s="5">
        <v>1</v>
      </c>
      <c r="M21" t="s">
        <v>114</v>
      </c>
      <c r="N21" s="28"/>
      <c r="O21" s="19">
        <v>0</v>
      </c>
      <c r="P21" s="19" t="str">
        <f>IF(AND(N21="NCR",N26="NCR"),"V",IF(AND(N21="NCR",N26="BYE"),"V",IF(AND(N21="BYE",N26="NCR"),"V",IF(AND(N21="BYE",N26="BYE"),"V",IF(N21&gt;N26,"W",IF(N21&lt;N26,"L","D"))))))</f>
        <v>V</v>
      </c>
      <c r="Q21" s="19">
        <f>IF(P21="w",'RD9'!R28+1,'RD9'!R28)</f>
        <v>7</v>
      </c>
      <c r="R21" s="19">
        <v>0</v>
      </c>
      <c r="S21" s="19">
        <f>IF(OR(P21="l","ncr"),'RD9'!T28+1,'RD9'!T28)</f>
        <v>0</v>
      </c>
      <c r="T21" s="19">
        <v>0</v>
      </c>
      <c r="U21" s="19">
        <f>N21+'RD9'!V28</f>
        <v>1414</v>
      </c>
      <c r="V21" s="31">
        <v>1</v>
      </c>
      <c r="W21" s="1"/>
      <c r="X21" s="1"/>
      <c r="Y21" s="1"/>
      <c r="Z21" s="1"/>
      <c r="AA21" s="8"/>
      <c r="AB21" s="5"/>
      <c r="AC21" s="5"/>
      <c r="AD21" s="9"/>
      <c r="AE21" s="5"/>
      <c r="AF21" s="1"/>
      <c r="AG21" s="1"/>
      <c r="AH21" s="22"/>
      <c r="AI21" s="7"/>
      <c r="AJ21" s="1"/>
      <c r="AK21" s="8"/>
      <c r="AL21" s="1"/>
      <c r="AM21" s="8"/>
      <c r="AN21" s="1"/>
      <c r="AO21" s="7"/>
      <c r="AP21" s="1"/>
      <c r="AQ21" s="8"/>
      <c r="AR21" s="1"/>
      <c r="AS21" s="8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</row>
    <row r="22" spans="1:179" ht="15" customHeight="1" x14ac:dyDescent="0.35">
      <c r="A22" s="17">
        <v>1</v>
      </c>
      <c r="B22" t="s">
        <v>34</v>
      </c>
      <c r="C22" s="28"/>
      <c r="D22" s="19">
        <v>0</v>
      </c>
      <c r="E22" s="19" t="str">
        <f>IF(AND(C22="NCR",C27="NCR"),"V",IF(AND(C22="NCR",C27="BYE"),"V",IF(AND(C22="BYE",C27="NCR"),"V",IF(AND(C22="BYE",C27="BYE"),"V",IF(C22&gt;C27,"W",IF(C22&lt;C27,"L","D"))))))</f>
        <v>D</v>
      </c>
      <c r="F22" s="19">
        <f>IF(E22="w",'RD9'!G28+1,'RD9'!G28)</f>
        <v>7</v>
      </c>
      <c r="G22" s="19">
        <v>0</v>
      </c>
      <c r="H22" s="19">
        <f>IF(OR(E22="l","ncr"),'RD9'!I28+1,'RD9'!I28)</f>
        <v>0</v>
      </c>
      <c r="I22" s="19">
        <v>0</v>
      </c>
      <c r="J22" s="19">
        <f>C22+'RD9'!K28</f>
        <v>1409</v>
      </c>
      <c r="K22" s="31">
        <v>2</v>
      </c>
      <c r="L22" s="5">
        <v>3</v>
      </c>
      <c r="M22" t="s">
        <v>104</v>
      </c>
      <c r="N22" s="28"/>
      <c r="O22" s="19">
        <v>0</v>
      </c>
      <c r="P22" s="19" t="str">
        <f>IF(AND(N22="NCR",N24="NCR"),"V",IF(AND(N22="NCR",N24="BYE"),"V",IF(AND(N22="BYE",N24="NCR"),"V",IF(AND(N22="BYE",N24="BYE"),"V",IF(N22&gt;N24,"W",IF(N22&lt;N24,"L","D"))))))</f>
        <v>V</v>
      </c>
      <c r="Q22" s="19">
        <f>IF(P22="w",'RD9'!R30+1,'RD9'!R30)</f>
        <v>1</v>
      </c>
      <c r="R22" s="19">
        <v>0</v>
      </c>
      <c r="S22" s="19">
        <f>IF(OR(P22="l","ncr"),'RD9'!T30+1,'RD9'!T30)</f>
        <v>6</v>
      </c>
      <c r="T22" s="19">
        <v>0</v>
      </c>
      <c r="U22" s="19">
        <f>N22+'RD9'!V30</f>
        <v>1329</v>
      </c>
      <c r="V22" s="31">
        <v>2</v>
      </c>
      <c r="W22" s="1"/>
      <c r="X22" s="1"/>
      <c r="Y22" s="1"/>
      <c r="Z22" s="1"/>
      <c r="AA22" s="8"/>
      <c r="AB22" s="5"/>
      <c r="AC22" s="5"/>
      <c r="AD22" s="9"/>
      <c r="AE22" s="5"/>
      <c r="AF22" s="1"/>
      <c r="AG22" s="1"/>
      <c r="AH22" s="22"/>
      <c r="AI22" s="7"/>
      <c r="AJ22" s="1"/>
      <c r="AK22" s="8"/>
      <c r="AL22" s="1"/>
      <c r="AM22" s="8"/>
      <c r="AN22" s="1"/>
      <c r="AO22" s="7"/>
      <c r="AP22" s="1"/>
      <c r="AQ22" s="8"/>
      <c r="AR22" s="1"/>
      <c r="AS22" s="8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</row>
    <row r="23" spans="1:179" ht="15" customHeight="1" x14ac:dyDescent="0.35">
      <c r="A23" s="17">
        <v>6</v>
      </c>
      <c r="B23" t="s">
        <v>46</v>
      </c>
      <c r="C23" s="28"/>
      <c r="D23" s="19">
        <v>0</v>
      </c>
      <c r="E23" s="19" t="str">
        <f>IF(AND(C23="NCR",C18="NCR"),"V",IF(AND(C23="NCR",C18="BYE"),"V",IF(AND(C23="BYE",C18="NCR"),"V",IF(AND(C23="BYE",C18="BYE"),"V",IF(C23&gt;C18,"W",IF(C23&lt;C18,"L","D"))))))</f>
        <v>V</v>
      </c>
      <c r="F23" s="19">
        <f>IF(E23="w",'RD9'!G33+1,'RD9'!G33)</f>
        <v>3</v>
      </c>
      <c r="G23" s="19">
        <v>0</v>
      </c>
      <c r="H23" s="19">
        <f>IF(OR(E23="l","ncr"),'RD9'!I33+1,'RD9'!I33)</f>
        <v>5</v>
      </c>
      <c r="I23" s="19">
        <v>0</v>
      </c>
      <c r="J23" s="19">
        <f>C23+'RD9'!K33</f>
        <v>1319</v>
      </c>
      <c r="K23" s="31">
        <v>3</v>
      </c>
      <c r="L23" s="5">
        <v>6</v>
      </c>
      <c r="M23" t="s">
        <v>52</v>
      </c>
      <c r="N23" s="28"/>
      <c r="O23" s="19">
        <v>0</v>
      </c>
      <c r="P23" s="19" t="str">
        <f>IF(AND(N23="NCR",N18="NCR"),"V",IF(AND(N23="NCR",N18="BYE"),"V",IF(AND(N23="BYE",N18="NCR"),"V",IF(AND(N23="BYE",N18="BYE"),"V",IF(N23&gt;N18,"W",IF(N23&lt;N18,"L","D"))))))</f>
        <v>V</v>
      </c>
      <c r="Q23" s="19">
        <f>IF(P23="w",'RD9'!R33+1,'RD9'!R33)</f>
        <v>4</v>
      </c>
      <c r="R23" s="19">
        <v>0</v>
      </c>
      <c r="S23" s="19">
        <f>IF(OR(P23="l","ncr"),'RD9'!T33+1,'RD9'!T33)</f>
        <v>4</v>
      </c>
      <c r="T23" s="19">
        <v>0</v>
      </c>
      <c r="U23" s="19">
        <f>N23+'RD9'!V33</f>
        <v>1294</v>
      </c>
      <c r="V23" s="31">
        <v>3</v>
      </c>
      <c r="W23" s="1"/>
      <c r="X23" s="1"/>
      <c r="Y23" s="1"/>
      <c r="Z23" s="1"/>
      <c r="AA23" s="8"/>
      <c r="AB23" s="5"/>
      <c r="AC23" s="5"/>
      <c r="AD23" s="9"/>
      <c r="AE23" s="5"/>
      <c r="AF23" s="1"/>
      <c r="AG23" s="1"/>
      <c r="AH23" s="11"/>
      <c r="AI23" s="7"/>
      <c r="AJ23" s="1"/>
      <c r="AK23" s="8"/>
      <c r="AL23" s="1"/>
      <c r="AM23" s="8"/>
      <c r="AN23" s="1"/>
      <c r="AO23" s="7"/>
      <c r="AP23" s="1"/>
      <c r="AQ23" s="8"/>
      <c r="AR23" s="1"/>
      <c r="AS23" s="8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</row>
    <row r="24" spans="1:179" ht="15" customHeight="1" x14ac:dyDescent="0.35">
      <c r="A24" s="17">
        <v>4</v>
      </c>
      <c r="B24" t="s">
        <v>44</v>
      </c>
      <c r="C24" s="28"/>
      <c r="D24" s="19">
        <v>0</v>
      </c>
      <c r="E24" s="19" t="str">
        <f>IF(AND(C24="NCR",C22="NCR"),"V",IF(AND(C24="NCR",C22="BYE"),"V",IF(AND(C24="BYE",C22="NCR"),"V",IF(AND(C24="BYE",C22="BYE"),"V",IF(C24&gt;C22,"W",IF(C24&lt;C22,"L","D"))))))</f>
        <v>V</v>
      </c>
      <c r="F24" s="19">
        <f>IF(E24="w",'RD9'!G31+1,'RD9'!G31)</f>
        <v>3</v>
      </c>
      <c r="G24" s="19">
        <v>0</v>
      </c>
      <c r="H24" s="19">
        <f>IF(OR(E24="l","ncr"),'RD9'!I31+1,'RD9'!I31)</f>
        <v>3</v>
      </c>
      <c r="I24" s="19">
        <v>0</v>
      </c>
      <c r="J24" s="19">
        <f>C24+'RD9'!K31</f>
        <v>1362</v>
      </c>
      <c r="K24" s="31">
        <v>4</v>
      </c>
      <c r="L24" s="5">
        <v>2</v>
      </c>
      <c r="M24" t="s">
        <v>105</v>
      </c>
      <c r="N24" s="28"/>
      <c r="O24" s="19">
        <v>0</v>
      </c>
      <c r="P24" s="19" t="str">
        <f>IF(AND(N24="NCR",N26="NCR"),"V",IF(AND(N24="NCR",N26="BYE"),"V",IF(AND(N24="BYE",N26="NCR"),"V",IF(AND(N24="BYE",N26="BYE"),"V",IF(N24&gt;N26,"W",IF(N24&lt;N26,"L","D"))))))</f>
        <v>V</v>
      </c>
      <c r="Q24" s="19">
        <f>IF(P24="w",'RD9'!R29+1,'RD9'!R29)</f>
        <v>3</v>
      </c>
      <c r="R24" s="19">
        <v>0</v>
      </c>
      <c r="S24" s="19">
        <f>IF(OR(P24="l","ncr"),'RD9'!T29+1,'RD9'!T29)</f>
        <v>4</v>
      </c>
      <c r="T24" s="19">
        <v>0</v>
      </c>
      <c r="U24" s="19">
        <f>N24+'RD9'!V29</f>
        <v>1326</v>
      </c>
      <c r="V24" s="31">
        <v>4</v>
      </c>
      <c r="W24" s="1"/>
      <c r="X24" s="1"/>
      <c r="Y24" s="1"/>
      <c r="Z24" s="1"/>
      <c r="AA24" s="20"/>
      <c r="AB24" s="5"/>
      <c r="AC24" s="5"/>
      <c r="AD24" s="5"/>
      <c r="AE24" s="21"/>
      <c r="AF24" s="1"/>
      <c r="AG24" s="1"/>
      <c r="AH24" s="11"/>
      <c r="AI24" s="7"/>
      <c r="AJ24" s="1"/>
      <c r="AK24" s="8"/>
      <c r="AL24" s="1"/>
      <c r="AM24" s="8"/>
      <c r="AN24" s="1"/>
      <c r="AO24" s="7"/>
      <c r="AP24" s="1"/>
      <c r="AQ24" s="8"/>
      <c r="AR24" s="1"/>
      <c r="AS24" s="8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</row>
    <row r="25" spans="1:179" ht="15" customHeight="1" x14ac:dyDescent="0.35">
      <c r="A25" s="17">
        <v>5</v>
      </c>
      <c r="B25" t="s">
        <v>19</v>
      </c>
      <c r="C25" s="28"/>
      <c r="D25" s="19">
        <v>0</v>
      </c>
      <c r="E25" s="19" t="str">
        <f>IF(AND(C25="NCR",C23="NCR"),"V",IF(AND(C25="NCR",C23="BYE"),"V",IF(AND(C25="BYE",C23="NCR"),"V",IF(AND(C25="BYE",C23="BYE"),"V",IF(C25&gt;C23,"W",IF(C25&lt;C23,"L","D"))))))</f>
        <v>V</v>
      </c>
      <c r="F25" s="19">
        <f>IF(E25="w",'RD9'!G32+1,'RD9'!G32)</f>
        <v>3</v>
      </c>
      <c r="G25" s="19">
        <v>0</v>
      </c>
      <c r="H25" s="19">
        <f>IF(OR(E25="l","ncr"),'RD9'!I32+1,'RD9'!I32)</f>
        <v>4</v>
      </c>
      <c r="I25" s="19">
        <v>0</v>
      </c>
      <c r="J25" s="19">
        <f>C25+'RD9'!K32</f>
        <v>1185</v>
      </c>
      <c r="K25" s="31">
        <v>5</v>
      </c>
      <c r="L25" s="5">
        <v>4</v>
      </c>
      <c r="M25" t="s">
        <v>57</v>
      </c>
      <c r="N25" s="28"/>
      <c r="O25" s="19">
        <v>0</v>
      </c>
      <c r="P25" s="19" t="str">
        <f>IF(AND(N25="NCR",N23="NCR"),"V",IF(AND(N25="NCR",N23="BYE"),"V",IF(AND(N25="BYE",N23="NCR"),"V",IF(AND(N25="BYE",N23="BYE"),"V",IF(N25&gt;N23,"W",IF(N25&lt;N23,"L","D"))))))</f>
        <v>V</v>
      </c>
      <c r="Q25" s="19">
        <f>IF(P25="w",'RD9'!R31+1,'RD9'!R31)</f>
        <v>5</v>
      </c>
      <c r="R25" s="19">
        <v>0</v>
      </c>
      <c r="S25" s="19">
        <f>IF(OR(P25="l","ncr"),'RD9'!T31+1,'RD9'!T31)</f>
        <v>3</v>
      </c>
      <c r="T25" s="19">
        <v>0</v>
      </c>
      <c r="U25" s="19">
        <f>N25+'RD9'!V31</f>
        <v>1334</v>
      </c>
      <c r="V25" s="31">
        <v>5</v>
      </c>
      <c r="W25" s="1"/>
      <c r="X25" s="1"/>
      <c r="Y25" s="1"/>
      <c r="Z25" s="5"/>
      <c r="AA25" s="20"/>
      <c r="AB25" s="5"/>
      <c r="AC25" s="5"/>
      <c r="AD25" s="1"/>
      <c r="AE25" s="20"/>
      <c r="AF25" s="1"/>
      <c r="AG25" s="1"/>
      <c r="AH25" s="11"/>
      <c r="AI25" s="7"/>
      <c r="AJ25" s="1"/>
      <c r="AK25" s="8"/>
      <c r="AL25" s="1"/>
      <c r="AM25" s="8"/>
      <c r="AN25" s="1"/>
      <c r="AO25" s="7"/>
      <c r="AP25" s="1"/>
      <c r="AQ25" s="8"/>
      <c r="AR25" s="1"/>
      <c r="AS25" s="8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</row>
    <row r="26" spans="1:179" ht="15" customHeight="1" thickBot="1" x14ac:dyDescent="0.4">
      <c r="A26" s="17">
        <v>2</v>
      </c>
      <c r="B26" t="s">
        <v>41</v>
      </c>
      <c r="C26" s="28"/>
      <c r="D26" s="19">
        <v>0</v>
      </c>
      <c r="E26" s="19" t="str">
        <f>IF(AND(C26="NCR",C28="NCR"),"V",IF(AND(C26="NCR",C28="BYE"),"V",IF(AND(C26="BYE",C28="NCR"),"V",IF(AND(C26="BYE",C28="BYE"),"V",IF(C26&gt;C28,"W",IF(C26&lt;C28,"L","D"))))))</f>
        <v>V</v>
      </c>
      <c r="F26" s="19">
        <f>IF(E26="w",'RD9'!G29+1,'RD9'!G29)</f>
        <v>1</v>
      </c>
      <c r="G26" s="19">
        <v>0</v>
      </c>
      <c r="H26" s="19">
        <f>IF(OR(E26="l","ncr"),'RD9'!I29+1,'RD9'!I29)</f>
        <v>5</v>
      </c>
      <c r="I26" s="19">
        <v>0</v>
      </c>
      <c r="J26" s="19">
        <f>C26+'RD9'!K29</f>
        <v>1339</v>
      </c>
      <c r="K26" s="31">
        <v>6</v>
      </c>
      <c r="L26" s="5">
        <v>5</v>
      </c>
      <c r="M26" t="s">
        <v>55</v>
      </c>
      <c r="N26" s="28"/>
      <c r="O26" s="19">
        <v>0</v>
      </c>
      <c r="P26" s="19" t="str">
        <f>IF(AND(N26="NCR",N24="NCR"),"V",IF(AND(N26="NCR",N24="BYE"),"V",IF(AND(N26="BYE",N24="NCR"),"V",IF(AND(N26="BYE",N24="BYE"),"V",IF(N26&gt;N24,"W",IF(N26&lt;N24,"L","D"))))))</f>
        <v>V</v>
      </c>
      <c r="Q26" s="19">
        <f>IF(P26="w",'RD9'!R32+1,'RD9'!R32)</f>
        <v>2</v>
      </c>
      <c r="R26" s="19">
        <v>0</v>
      </c>
      <c r="S26" s="19">
        <f>IF(OR(P26="l","ncr"),'RD9'!T32+1,'RD9'!T32)</f>
        <v>5</v>
      </c>
      <c r="T26" s="19">
        <v>0</v>
      </c>
      <c r="U26" s="19">
        <f>N26+'RD9'!V32</f>
        <v>1148</v>
      </c>
      <c r="V26" s="31">
        <v>6</v>
      </c>
      <c r="W26" s="1"/>
      <c r="X26" s="1"/>
      <c r="Y26" s="1"/>
      <c r="Z26" s="1"/>
      <c r="AA26" s="8"/>
      <c r="AB26" s="5"/>
      <c r="AC26" s="5"/>
      <c r="AD26" s="9"/>
      <c r="AE26" s="5"/>
      <c r="AF26" s="1"/>
      <c r="AG26" s="1"/>
      <c r="AH26" s="11"/>
      <c r="AI26" s="7"/>
      <c r="AJ26" s="1"/>
      <c r="AK26" s="8"/>
      <c r="AL26" s="1"/>
      <c r="AM26" s="8"/>
      <c r="AN26" s="1"/>
      <c r="AO26" s="7"/>
      <c r="AP26" s="1"/>
      <c r="AQ26" s="8"/>
      <c r="AR26" s="1"/>
      <c r="AS26" s="8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</row>
    <row r="27" spans="1:179" ht="15" customHeight="1" thickTop="1" x14ac:dyDescent="0.35">
      <c r="A27" s="12"/>
      <c r="B27" s="59" t="s">
        <v>47</v>
      </c>
      <c r="C27" s="29" t="s">
        <v>4</v>
      </c>
      <c r="D27" s="14" t="s">
        <v>5</v>
      </c>
      <c r="E27" s="14" t="s">
        <v>6</v>
      </c>
      <c r="F27" s="14" t="s">
        <v>7</v>
      </c>
      <c r="G27" s="14" t="s">
        <v>8</v>
      </c>
      <c r="H27" s="14" t="s">
        <v>9</v>
      </c>
      <c r="I27" s="14" t="s">
        <v>10</v>
      </c>
      <c r="J27" s="14" t="s">
        <v>11</v>
      </c>
      <c r="K27" s="32" t="s">
        <v>12</v>
      </c>
      <c r="L27" s="16"/>
      <c r="M27" s="59" t="s">
        <v>48</v>
      </c>
      <c r="N27" s="29" t="s">
        <v>4</v>
      </c>
      <c r="O27" s="14" t="s">
        <v>5</v>
      </c>
      <c r="P27" s="14" t="s">
        <v>6</v>
      </c>
      <c r="Q27" s="14" t="s">
        <v>7</v>
      </c>
      <c r="R27" s="14" t="s">
        <v>8</v>
      </c>
      <c r="S27" s="14" t="s">
        <v>9</v>
      </c>
      <c r="T27" s="14" t="s">
        <v>10</v>
      </c>
      <c r="U27" s="14" t="s">
        <v>11</v>
      </c>
      <c r="V27" s="32" t="s">
        <v>12</v>
      </c>
      <c r="W27" s="1"/>
      <c r="X27" s="1"/>
      <c r="Y27" s="1"/>
      <c r="Z27" s="1"/>
      <c r="AA27" s="8"/>
      <c r="AB27" s="5"/>
      <c r="AC27" s="5"/>
      <c r="AD27" s="9"/>
      <c r="AE27" s="5"/>
      <c r="AF27" s="1"/>
      <c r="AG27" s="1"/>
      <c r="AH27" s="11"/>
      <c r="AI27" s="7"/>
      <c r="AJ27" s="1"/>
      <c r="AK27" s="8"/>
      <c r="AL27" s="1"/>
      <c r="AM27" s="8"/>
      <c r="AN27" s="1"/>
      <c r="AO27" s="7"/>
      <c r="AP27" s="1"/>
      <c r="AQ27" s="8"/>
      <c r="AR27" s="1"/>
      <c r="AS27" s="8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</row>
    <row r="28" spans="1:179" ht="15" customHeight="1" x14ac:dyDescent="0.35">
      <c r="A28" s="17">
        <v>6</v>
      </c>
      <c r="B28" t="s">
        <v>106</v>
      </c>
      <c r="C28" s="28"/>
      <c r="D28" s="19">
        <v>0</v>
      </c>
      <c r="E28" s="19" t="str">
        <f>IF(AND(C28="NCR",C23="NCR"),"V",IF(AND(C28="NCR",C23="BYE"),"V",IF(AND(C28="BYE",C23="NCR"),"V",IF(AND(C28="BYE",C23="BYE"),"V",IF(C28&gt;C23,"W",IF(C28&lt;C23,"L","D"))))))</f>
        <v>V</v>
      </c>
      <c r="F28" s="19">
        <f>IF(E28="w",'RD9'!G40+1,'RD9'!G40)</f>
        <v>5</v>
      </c>
      <c r="G28" s="19">
        <v>0</v>
      </c>
      <c r="H28" s="19">
        <f>IF(OR(E28="l","ncr"),'RD9'!I40+1,'RD9'!I40)</f>
        <v>6</v>
      </c>
      <c r="I28" s="19">
        <v>0</v>
      </c>
      <c r="J28" s="19">
        <f>C28+'RD9'!K40</f>
        <v>1268</v>
      </c>
      <c r="K28" s="31">
        <v>1</v>
      </c>
      <c r="L28" s="5">
        <v>3</v>
      </c>
      <c r="M28" t="s">
        <v>35</v>
      </c>
      <c r="N28" s="28"/>
      <c r="O28" s="19">
        <v>0</v>
      </c>
      <c r="P28" s="19" t="str">
        <f>IF(AND(N28="NCR",N30="NCR"),"V",IF(AND(N28="NCR",N30="BYE"),"V",IF(AND(N28="BYE",N30="NCR"),"V",IF(AND(N28="BYE",N30="BYE"),"V",IF(N28&gt;N30,"W",IF(N28&lt;N30,"L","D"))))))</f>
        <v>V</v>
      </c>
      <c r="Q28" s="19">
        <f>IF(P28="w",'RD9'!R37+1,'RD9'!R37)</f>
        <v>7</v>
      </c>
      <c r="R28" s="19">
        <v>0</v>
      </c>
      <c r="S28" s="19">
        <f>IF(OR(P28="l","ncr"),'RD9'!T37+1,'RD9'!T37)</f>
        <v>0</v>
      </c>
      <c r="T28" s="19">
        <v>0</v>
      </c>
      <c r="U28" s="19">
        <f>N28+'RD9'!V37</f>
        <v>1297</v>
      </c>
      <c r="V28" s="31">
        <v>1</v>
      </c>
      <c r="W28" s="1"/>
      <c r="X28" s="1"/>
      <c r="Y28" s="1"/>
      <c r="Z28" s="1"/>
      <c r="AA28" s="8"/>
      <c r="AB28" s="5"/>
      <c r="AC28" s="5"/>
      <c r="AD28" s="9"/>
      <c r="AE28" s="5"/>
      <c r="AF28" s="1"/>
      <c r="AG28" s="1"/>
      <c r="AH28" s="11"/>
      <c r="AI28" s="7"/>
      <c r="AJ28" s="1"/>
      <c r="AK28" s="8"/>
      <c r="AL28" s="1"/>
      <c r="AM28" s="8"/>
      <c r="AN28" s="1"/>
      <c r="AO28" s="7"/>
      <c r="AP28" s="1"/>
      <c r="AQ28" s="8"/>
      <c r="AR28" s="1"/>
      <c r="AS28" s="8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</row>
    <row r="29" spans="1:179" ht="15" customHeight="1" x14ac:dyDescent="0.35">
      <c r="A29" s="17">
        <v>2</v>
      </c>
      <c r="B29" t="s">
        <v>50</v>
      </c>
      <c r="C29" s="28"/>
      <c r="D29" s="19">
        <v>0</v>
      </c>
      <c r="E29" s="19" t="str">
        <f>IF(AND(C29="NCR",C31="NCR"),"V",IF(AND(C29="NCR",C31="BYE"),"V",IF(AND(C29="BYE",C31="NCR"),"V",IF(AND(C29="BYE",C31="BYE"),"V",IF(C29&gt;C31,"W",IF(C29&lt;C31,"L","D"))))))</f>
        <v>V</v>
      </c>
      <c r="F29" s="19">
        <f>IF(E29="w",'RD9'!G36+1,'RD9'!G36)</f>
        <v>7</v>
      </c>
      <c r="G29" s="19">
        <v>0</v>
      </c>
      <c r="H29" s="19">
        <f>IF(OR(E29="l","ncr"),'RD9'!I36+1,'RD9'!I36)</f>
        <v>1</v>
      </c>
      <c r="I29" s="19">
        <v>0</v>
      </c>
      <c r="J29" s="19">
        <f>C29+'RD9'!K36</f>
        <v>1284</v>
      </c>
      <c r="K29" s="31">
        <v>2</v>
      </c>
      <c r="L29" s="5">
        <v>6</v>
      </c>
      <c r="M29" t="s">
        <v>107</v>
      </c>
      <c r="N29" s="28"/>
      <c r="O29" s="19">
        <v>0</v>
      </c>
      <c r="P29" s="19" t="str">
        <f>IF(AND(N29="NCR",N24="NCR"),"V",IF(AND(N29="NCR",N24="BYE"),"V",IF(AND(N29="BYE",N24="NCR"),"V",IF(AND(N29="BYE",N24="BYE"),"V",IF(N29&gt;N24,"W",IF(N29&lt;N24,"L","D"))))))</f>
        <v>V</v>
      </c>
      <c r="Q29" s="19">
        <f>IF(P29="w",'RD9'!R40+1,'RD9'!R40)</f>
        <v>4</v>
      </c>
      <c r="R29" s="19">
        <v>0</v>
      </c>
      <c r="S29" s="19">
        <f>IF(OR(P29="l","ncr"),'RD9'!T40+1,'RD9'!T40)</f>
        <v>4</v>
      </c>
      <c r="T29" s="19">
        <v>0</v>
      </c>
      <c r="U29" s="19">
        <f>N29+'RD9'!V40</f>
        <v>1187</v>
      </c>
      <c r="V29" s="31">
        <v>2</v>
      </c>
      <c r="W29" s="1"/>
      <c r="X29" s="1"/>
      <c r="Y29" s="1"/>
      <c r="Z29" s="1"/>
      <c r="AA29" s="20"/>
      <c r="AB29" s="5"/>
      <c r="AC29" s="5"/>
      <c r="AD29" s="5"/>
      <c r="AE29" s="21"/>
      <c r="AF29" s="1"/>
      <c r="AG29" s="1"/>
      <c r="AH29" s="11"/>
      <c r="AI29" s="7"/>
      <c r="AJ29" s="1"/>
      <c r="AK29" s="8"/>
      <c r="AL29" s="1"/>
      <c r="AM29" s="8"/>
      <c r="AN29" s="1"/>
      <c r="AO29" s="7"/>
      <c r="AP29" s="1"/>
      <c r="AQ29" s="8"/>
      <c r="AR29" s="1"/>
      <c r="AS29" s="8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</row>
    <row r="30" spans="1:179" ht="15" customHeight="1" x14ac:dyDescent="0.35">
      <c r="A30" s="17">
        <v>1</v>
      </c>
      <c r="B30" t="s">
        <v>53</v>
      </c>
      <c r="C30" s="28"/>
      <c r="D30" s="19">
        <v>0</v>
      </c>
      <c r="E30" s="19" t="str">
        <f>IF(AND(C30="NCR",C35="NCR"),"V",IF(AND(C30="NCR",C35="BYE"),"V",IF(AND(C30="BYE",C35="NCR"),"V",IF(AND(C30="BYE",C35="BYE"),"V",IF(C30&gt;C35,"W",IF(C30&lt;C35,"L","D"))))))</f>
        <v>V</v>
      </c>
      <c r="F30" s="19">
        <f>IF(E30="w",'RD9'!G35+1,'RD9'!G35)</f>
        <v>2</v>
      </c>
      <c r="G30" s="19">
        <v>0</v>
      </c>
      <c r="H30" s="19">
        <f>IF(OR(E30="l","ncr"),'RD9'!I35+1,'RD9'!I35)</f>
        <v>6</v>
      </c>
      <c r="I30" s="19">
        <v>0</v>
      </c>
      <c r="J30" s="19">
        <f>C30+'RD9'!K35</f>
        <v>1238</v>
      </c>
      <c r="K30" s="31">
        <v>3</v>
      </c>
      <c r="L30" s="5">
        <v>1</v>
      </c>
      <c r="M30" t="s">
        <v>96</v>
      </c>
      <c r="N30" s="28"/>
      <c r="O30" s="19">
        <v>0</v>
      </c>
      <c r="P30" s="19" t="str">
        <f>IF(AND(N30="NCR",N35="NCR"),"V",IF(AND(N30="NCR",N35="BYE"),"V",IF(AND(N30="BYE",N35="NCR"),"V",IF(AND(N30="BYE",N35="BYE"),"V",IF(N30&gt;N35,"W",IF(N30&lt;N35,"L","D"))))))</f>
        <v>V</v>
      </c>
      <c r="Q30" s="19">
        <f>IF(P30="w",'RD9'!R35+1,'RD9'!R35)</f>
        <v>4</v>
      </c>
      <c r="R30" s="19">
        <v>0</v>
      </c>
      <c r="S30" s="19">
        <f>IF(OR(P30="l","ncr"),'RD9'!T35+1,'RD9'!T35)</f>
        <v>3</v>
      </c>
      <c r="T30" s="19">
        <v>0</v>
      </c>
      <c r="U30" s="19">
        <f>N30+'RD9'!V35</f>
        <v>1209</v>
      </c>
      <c r="V30" s="31">
        <v>3</v>
      </c>
      <c r="W30" s="1"/>
      <c r="X30" s="1"/>
      <c r="Y30" s="1"/>
      <c r="Z30" s="5"/>
      <c r="AA30" s="20"/>
      <c r="AB30" s="5"/>
      <c r="AC30" s="5"/>
      <c r="AD30" s="1"/>
      <c r="AE30" s="20"/>
      <c r="AF30" s="1"/>
      <c r="AG30" s="1"/>
      <c r="AH30" s="11"/>
      <c r="AI30" s="7"/>
      <c r="AJ30" s="1"/>
      <c r="AK30" s="8"/>
      <c r="AL30" s="1"/>
      <c r="AM30" s="8"/>
      <c r="AN30" s="1"/>
      <c r="AO30" s="7"/>
      <c r="AP30" s="1"/>
      <c r="AQ30" s="8"/>
      <c r="AR30" s="1"/>
      <c r="AS30" s="8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</row>
    <row r="31" spans="1:179" ht="15" customHeight="1" x14ac:dyDescent="0.35">
      <c r="A31" s="17">
        <v>4</v>
      </c>
      <c r="B31" t="s">
        <v>62</v>
      </c>
      <c r="C31" s="28"/>
      <c r="D31" s="19">
        <v>0</v>
      </c>
      <c r="E31" s="19" t="str">
        <f>IF(AND(C31="NCR",C29="NCR"),"V",IF(AND(C31="NCR",C29="BYE"),"V",IF(AND(C31="BYE",C29="NCR"),"V",IF(AND(C31="BYE",C29="BYE"),"V",IF(C31&gt;C29,"W",IF(C31&lt;C29,"L","D"))))))</f>
        <v>V</v>
      </c>
      <c r="F31" s="19">
        <f>IF(E31="w",'RD9'!G38+1,'RD9'!G38)</f>
        <v>1</v>
      </c>
      <c r="G31" s="19">
        <v>0</v>
      </c>
      <c r="H31" s="19">
        <f>IF(OR(E31="l","ncr"),'RD9'!I38+1,'RD9'!I38)</f>
        <v>7</v>
      </c>
      <c r="I31" s="19">
        <v>0</v>
      </c>
      <c r="J31" s="19">
        <f>C31+'RD9'!K38</f>
        <v>1229</v>
      </c>
      <c r="K31" s="31">
        <v>4</v>
      </c>
      <c r="L31" s="5">
        <v>4</v>
      </c>
      <c r="M31" t="s">
        <v>61</v>
      </c>
      <c r="N31" s="28"/>
      <c r="O31" s="19">
        <v>0</v>
      </c>
      <c r="P31" s="19" t="str">
        <f>IF(AND(N31="NCR",N29="NCR"),"V",IF(AND(N31="NCR",N29="BYE"),"V",IF(AND(N31="BYE",N29="NCR"),"V",IF(AND(N31="BYE",N29="BYE"),"V",IF(N31&gt;N29,"W",IF(N31&lt;N29,"L","D"))))))</f>
        <v>V</v>
      </c>
      <c r="Q31" s="19">
        <f>IF(P31="w",'RD9'!R38+1,'RD9'!R38)</f>
        <v>4</v>
      </c>
      <c r="R31" s="19">
        <v>0</v>
      </c>
      <c r="S31" s="19">
        <f>IF(OR(P31="l","ncr"),'RD9'!T38+1,'RD9'!T38)</f>
        <v>4</v>
      </c>
      <c r="T31" s="19">
        <v>0</v>
      </c>
      <c r="U31" s="19">
        <f>N31+'RD9'!V38</f>
        <v>1262</v>
      </c>
      <c r="V31" s="31">
        <v>4</v>
      </c>
      <c r="W31" s="1"/>
      <c r="X31" s="1"/>
      <c r="Y31" s="1"/>
      <c r="Z31" s="7"/>
      <c r="AA31" s="8"/>
      <c r="AB31" s="5"/>
      <c r="AC31" s="5"/>
      <c r="AD31" s="9"/>
      <c r="AE31" s="5"/>
      <c r="AF31" s="1"/>
      <c r="AG31" s="1"/>
      <c r="AH31" s="11"/>
      <c r="AI31" s="7"/>
      <c r="AJ31" s="1"/>
      <c r="AK31" s="8"/>
      <c r="AL31" s="1"/>
      <c r="AM31" s="8"/>
      <c r="AN31" s="1"/>
      <c r="AO31" s="7"/>
      <c r="AP31" s="1"/>
      <c r="AQ31" s="8"/>
      <c r="AR31" s="1"/>
      <c r="AS31" s="8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</row>
    <row r="32" spans="1:179" ht="15" customHeight="1" x14ac:dyDescent="0.35">
      <c r="A32" s="17">
        <v>5</v>
      </c>
      <c r="B32" t="s">
        <v>63</v>
      </c>
      <c r="C32" s="28"/>
      <c r="D32" s="19">
        <v>0</v>
      </c>
      <c r="E32" s="19" t="str">
        <f>IF(AND(C32="NCR",C30="NCR"),"V",IF(AND(C32="NCR",C30="BYE"),"V",IF(AND(C32="BYE",C30="NCR"),"V",IF(AND(C32="BYE",C30="BYE"),"V",IF(C32&gt;C30,"W",IF(C32&lt;C30,"L","D"))))))</f>
        <v>V</v>
      </c>
      <c r="F32" s="19">
        <f>IF(E32="w",'RD9'!G39+1,'RD9'!G39)</f>
        <v>3</v>
      </c>
      <c r="G32" s="19">
        <v>0</v>
      </c>
      <c r="H32" s="19">
        <f>IF(OR(E32="l","ncr"),'RD9'!I39+1,'RD9'!I39)</f>
        <v>3</v>
      </c>
      <c r="I32" s="19">
        <v>0</v>
      </c>
      <c r="J32" s="19">
        <f>C32+'RD9'!K39</f>
        <v>1139</v>
      </c>
      <c r="K32" s="31">
        <v>5</v>
      </c>
      <c r="L32" s="5">
        <v>5</v>
      </c>
      <c r="M32" t="s">
        <v>32</v>
      </c>
      <c r="N32" s="28"/>
      <c r="O32" s="19">
        <v>0</v>
      </c>
      <c r="P32" s="19" t="str">
        <f>IF(AND(N32="NCR",N30="NCR"),"V",IF(AND(N32="NCR",N30="BYE"),"V",IF(AND(N32="BYE",N30="NCR"),"V",IF(AND(N32="BYE",N30="BYE"),"V",IF(N32&gt;N30,"W",IF(N32&lt;N30,"L","D"))))))</f>
        <v>V</v>
      </c>
      <c r="Q32" s="19">
        <f>IF(P32="w",'RD9'!R39+1,'RD9'!R39)</f>
        <v>2</v>
      </c>
      <c r="R32" s="19">
        <v>0</v>
      </c>
      <c r="S32" s="19">
        <f>IF(OR(P32="l","ncr"),'RD9'!T39+1,'RD9'!T39)</f>
        <v>5</v>
      </c>
      <c r="T32" s="19">
        <v>0</v>
      </c>
      <c r="U32" s="19">
        <f>N32+'RD9'!V39</f>
        <v>1032</v>
      </c>
      <c r="V32" s="31">
        <v>5</v>
      </c>
      <c r="W32" s="1"/>
      <c r="X32" s="1"/>
      <c r="Y32" s="1"/>
      <c r="Z32" s="1"/>
      <c r="AA32" s="8"/>
      <c r="AB32" s="5"/>
      <c r="AC32" s="5"/>
      <c r="AD32" s="9"/>
      <c r="AE32" s="5"/>
      <c r="AF32" s="1"/>
      <c r="AG32" s="1"/>
      <c r="AH32" s="11"/>
      <c r="AI32" s="7"/>
      <c r="AJ32" s="1"/>
      <c r="AK32" s="8"/>
      <c r="AL32" s="1"/>
      <c r="AM32" s="8"/>
      <c r="AN32" s="1"/>
      <c r="AO32" s="7"/>
      <c r="AP32" s="1"/>
      <c r="AQ32" s="8"/>
      <c r="AR32" s="1"/>
      <c r="AS32" s="8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</row>
    <row r="33" spans="1:179" ht="15" customHeight="1" thickBot="1" x14ac:dyDescent="0.4">
      <c r="A33" s="24">
        <v>3</v>
      </c>
      <c r="B33" t="s">
        <v>36</v>
      </c>
      <c r="C33" s="30"/>
      <c r="D33" s="25">
        <v>0</v>
      </c>
      <c r="E33" s="25" t="str">
        <f>IF(AND(C33="NCR",C35="NCR"),"V",IF(AND(C33="NCR",C35="BYE"),"V",IF(AND(C33="BYE",C35="NCR"),"V",IF(AND(C33="BYE",C35="BYE"),"V",IF(C33&gt;C35,"W",IF(C33&lt;C35,"L","D"))))))</f>
        <v>V</v>
      </c>
      <c r="F33" s="25">
        <f>IF(E33="w",'RD9'!G37+1,'RD9'!G37)</f>
        <v>6</v>
      </c>
      <c r="G33" s="25">
        <v>0</v>
      </c>
      <c r="H33" s="25">
        <f>IF(OR(E33="l","ncr"),'RD9'!I37+1,'RD9'!I37)</f>
        <v>3</v>
      </c>
      <c r="I33" s="25">
        <v>0</v>
      </c>
      <c r="J33" s="25">
        <f>C33+'RD9'!K37</f>
        <v>1282</v>
      </c>
      <c r="K33" s="33">
        <v>6</v>
      </c>
      <c r="L33" s="26">
        <v>2</v>
      </c>
      <c r="M33" t="s">
        <v>36</v>
      </c>
      <c r="N33" s="30"/>
      <c r="O33" s="25">
        <v>0</v>
      </c>
      <c r="P33" s="25" t="str">
        <f>IF(AND(N33="NCR",N35="NCR"),"V",IF(AND(N33="NCR",N35="BYE"),"V",IF(AND(N33="BYE",N35="NCR"),"V",IF(AND(N33="BYE",N35="BYE"),"V",IF(N33&gt;N35,"W",IF(N33&lt;N35,"L","D"))))))</f>
        <v>V</v>
      </c>
      <c r="Q33" s="25">
        <f>IF(P33="w",'RD9'!R36+1,'RD9'!R36)</f>
        <v>1</v>
      </c>
      <c r="R33" s="25">
        <v>0</v>
      </c>
      <c r="S33" s="25">
        <f>IF(OR(P33="l","ncr"),'RD9'!T36+1,'RD9'!T36)</f>
        <v>6</v>
      </c>
      <c r="T33" s="25">
        <v>0</v>
      </c>
      <c r="U33" s="25">
        <f>N33+'RD9'!V36</f>
        <v>1190</v>
      </c>
      <c r="V33" s="33">
        <v>6</v>
      </c>
      <c r="W33" s="1"/>
      <c r="X33" s="1"/>
      <c r="Y33" s="1"/>
      <c r="Z33" s="1"/>
      <c r="AA33" s="8"/>
      <c r="AB33" s="5"/>
      <c r="AC33" s="5"/>
      <c r="AD33" s="9"/>
      <c r="AE33" s="5"/>
      <c r="AF33" s="1"/>
      <c r="AG33" s="1"/>
      <c r="AH33" s="11"/>
      <c r="AI33" s="7"/>
      <c r="AJ33" s="1"/>
      <c r="AK33" s="8"/>
      <c r="AL33" s="1"/>
      <c r="AM33" s="8"/>
      <c r="AN33" s="1"/>
      <c r="AO33" s="7"/>
      <c r="AP33" s="1"/>
      <c r="AQ33" s="8"/>
      <c r="AR33" s="1"/>
      <c r="AS33" s="8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</row>
    <row r="34" spans="1:179" ht="15" customHeight="1" thickTop="1" x14ac:dyDescent="0.35">
      <c r="B34" s="75"/>
      <c r="C34" s="41"/>
      <c r="K34" s="41"/>
      <c r="N34" s="41"/>
      <c r="V34" s="41"/>
      <c r="W34" s="1"/>
      <c r="X34" s="1"/>
      <c r="Y34" s="1"/>
      <c r="Z34" s="1"/>
      <c r="AA34" s="20"/>
      <c r="AB34" s="5"/>
      <c r="AC34" s="5"/>
      <c r="AD34" s="5"/>
      <c r="AE34" s="21"/>
      <c r="AF34" s="1"/>
      <c r="AG34" s="1"/>
      <c r="AH34" s="11"/>
      <c r="AI34" s="7"/>
      <c r="AJ34" s="1"/>
      <c r="AK34" s="8"/>
      <c r="AL34" s="1"/>
      <c r="AM34" s="8"/>
      <c r="AN34" s="1"/>
      <c r="AO34" s="7"/>
      <c r="AP34" s="1"/>
      <c r="AQ34" s="8"/>
      <c r="AR34" s="1"/>
      <c r="AS34" s="8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</row>
    <row r="35" spans="1:179" ht="15" customHeight="1" x14ac:dyDescent="0.35">
      <c r="B35" s="95"/>
      <c r="C35" s="41"/>
      <c r="K35" s="41"/>
      <c r="N35" s="41"/>
      <c r="V35" s="41"/>
      <c r="X35" s="1"/>
      <c r="Y35" s="1"/>
      <c r="Z35" s="5"/>
      <c r="AA35" s="20"/>
      <c r="AB35" s="5"/>
      <c r="AC35" s="1"/>
      <c r="AD35" s="1"/>
      <c r="AE35" s="20"/>
      <c r="AF35" s="1"/>
      <c r="AG35" s="1"/>
      <c r="AH35" s="11"/>
      <c r="AI35" s="7"/>
      <c r="AJ35" s="1"/>
      <c r="AK35" s="8"/>
      <c r="AL35" s="1"/>
      <c r="AM35" s="8"/>
      <c r="AN35" s="1"/>
      <c r="AO35" s="7"/>
      <c r="AP35" s="1"/>
      <c r="AQ35" s="8"/>
      <c r="AR35" s="1"/>
      <c r="AS35" s="8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</row>
    <row r="36" spans="1:179" ht="15" customHeight="1" x14ac:dyDescent="0.35">
      <c r="B36" s="75"/>
      <c r="C36" s="41"/>
      <c r="K36" s="41"/>
      <c r="M36" s="7"/>
      <c r="N36" s="41"/>
      <c r="V36" s="41"/>
      <c r="X36" s="1"/>
      <c r="Y36" s="1"/>
      <c r="Z36" s="1"/>
      <c r="AA36" s="8"/>
      <c r="AB36" s="5"/>
      <c r="AC36" s="5"/>
      <c r="AD36" s="9"/>
      <c r="AE36" s="8"/>
      <c r="AF36" s="1"/>
      <c r="AG36" s="1"/>
      <c r="AH36" s="11"/>
      <c r="AI36" s="7"/>
      <c r="AJ36" s="1"/>
      <c r="AK36" s="8"/>
      <c r="AL36" s="1"/>
      <c r="AM36" s="8"/>
      <c r="AN36" s="1"/>
      <c r="AO36" s="7"/>
      <c r="AP36" s="1"/>
      <c r="AQ36" s="8"/>
      <c r="AR36" s="1"/>
      <c r="AS36" s="8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</row>
    <row r="37" spans="1:179" ht="15" customHeight="1" x14ac:dyDescent="0.35">
      <c r="B37" s="75"/>
      <c r="C37" s="41"/>
      <c r="K37" s="41"/>
      <c r="N37" s="41"/>
      <c r="V37" s="41"/>
      <c r="X37" s="1"/>
      <c r="Y37" s="1"/>
      <c r="Z37" s="1"/>
      <c r="AA37" s="8"/>
      <c r="AB37" s="5"/>
      <c r="AC37" s="5"/>
      <c r="AD37" s="9"/>
      <c r="AE37" s="8"/>
      <c r="AF37" s="1"/>
      <c r="AG37" s="1"/>
      <c r="AH37" s="11"/>
      <c r="AI37" s="7"/>
      <c r="AJ37" s="1"/>
      <c r="AK37" s="8"/>
      <c r="AL37" s="7"/>
      <c r="AM37" s="8"/>
      <c r="AN37" s="5"/>
      <c r="AO37" s="7"/>
      <c r="AP37" s="1"/>
      <c r="AQ37" s="8"/>
      <c r="AR37" s="1"/>
      <c r="AS37" s="8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</row>
    <row r="38" spans="1:179" ht="15" customHeight="1" x14ac:dyDescent="0.35">
      <c r="A38" s="12"/>
      <c r="B38" s="59" t="s">
        <v>58</v>
      </c>
      <c r="C38" s="14" t="s">
        <v>4</v>
      </c>
      <c r="D38" s="14" t="s">
        <v>5</v>
      </c>
      <c r="E38" s="14" t="s">
        <v>6</v>
      </c>
      <c r="F38" s="14" t="s">
        <v>7</v>
      </c>
      <c r="G38" s="14" t="s">
        <v>8</v>
      </c>
      <c r="H38" s="14" t="s">
        <v>9</v>
      </c>
      <c r="I38" s="14" t="s">
        <v>10</v>
      </c>
      <c r="J38" s="14" t="s">
        <v>11</v>
      </c>
      <c r="K38" s="15" t="s">
        <v>12</v>
      </c>
      <c r="L38" s="16"/>
      <c r="M38" s="13" t="s">
        <v>59</v>
      </c>
      <c r="N38" s="14" t="s">
        <v>4</v>
      </c>
      <c r="O38" s="14" t="s">
        <v>5</v>
      </c>
      <c r="P38" s="14" t="s">
        <v>6</v>
      </c>
      <c r="Q38" s="14" t="s">
        <v>7</v>
      </c>
      <c r="R38" s="14" t="str">
        <f>IF(P38="d",'RD1'!S45+1,'RD1'!S45)</f>
        <v>D</v>
      </c>
      <c r="S38" s="14" t="s">
        <v>9</v>
      </c>
      <c r="T38" s="14" t="s">
        <v>10</v>
      </c>
      <c r="U38" s="14" t="s">
        <v>11</v>
      </c>
      <c r="V38" s="15" t="s">
        <v>12</v>
      </c>
      <c r="X38" s="1"/>
      <c r="Y38" s="1"/>
      <c r="Z38" s="1"/>
      <c r="AA38" s="8"/>
      <c r="AB38" s="5"/>
      <c r="AC38" s="5"/>
      <c r="AD38" s="9"/>
      <c r="AE38" s="8"/>
      <c r="AF38" s="1"/>
      <c r="AG38" s="1"/>
      <c r="AH38" s="11"/>
      <c r="AI38" s="7"/>
      <c r="AJ38" s="1"/>
      <c r="AK38" s="8"/>
      <c r="AL38" s="1"/>
      <c r="AM38" s="8"/>
      <c r="AN38" s="1"/>
      <c r="AO38" s="7"/>
      <c r="AP38" s="1"/>
      <c r="AQ38" s="8"/>
      <c r="AR38" s="1"/>
      <c r="AS38" s="8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</row>
    <row r="39" spans="1:179" ht="15" customHeight="1" x14ac:dyDescent="0.35">
      <c r="A39" s="17">
        <v>4</v>
      </c>
      <c r="B39" t="s">
        <v>108</v>
      </c>
      <c r="C39" s="28"/>
      <c r="D39" s="19">
        <v>0</v>
      </c>
      <c r="E39" s="19" t="str">
        <f>IF(AND(C39="NCR",C37="NCR"),"V",IF(AND(C39="NCR",C37="BYE"),"V",IF(AND(C39="BYE",C37="NCR"),"V",IF(AND(C39="BYE",C37="BYE"),"V",IF(C39&gt;C37,"W",IF(C39&lt;C37,"L","D"))))))</f>
        <v>V</v>
      </c>
      <c r="F39" s="19">
        <f>IF(E39="w",'RD9'!G49+1,'RD9'!G49)</f>
        <v>2</v>
      </c>
      <c r="G39" s="19">
        <v>0</v>
      </c>
      <c r="H39" s="19">
        <f>IF(OR(E39="l","ncr"),'RD9'!I49+1,'RD9'!I49)</f>
        <v>6</v>
      </c>
      <c r="I39" s="19">
        <v>0</v>
      </c>
      <c r="J39" s="19">
        <f>C39+'RD9'!K49</f>
        <v>1162</v>
      </c>
      <c r="K39" s="31">
        <v>1</v>
      </c>
      <c r="L39" s="36">
        <v>1</v>
      </c>
      <c r="N39" s="28" t="s">
        <v>49</v>
      </c>
      <c r="O39" s="19" t="s">
        <v>49</v>
      </c>
      <c r="P39" s="19" t="str">
        <f>IF(AND(N39="NCR",N44="NCR"),"V",IF(AND(N39="NCR",N44="BYE"),"V",IF(AND(N39="BYE",N44="NCR"),"V",IF(AND(N39="BYE",N44="BYE"),"V",IF(N39&gt;N44,"W",IF(N39&lt;N44,"L","D"))))))</f>
        <v>D</v>
      </c>
      <c r="Q39" s="19">
        <f>IF(P39="w",'RD9'!R46+1,'RD9'!R46)</f>
        <v>2</v>
      </c>
      <c r="R39" s="19">
        <v>0</v>
      </c>
      <c r="S39" s="19">
        <f>IF(OR(P39="l","ncr"),'RD9'!T46+1,'RD9'!T46)</f>
        <v>6</v>
      </c>
      <c r="T39" s="19">
        <v>0</v>
      </c>
      <c r="U39" s="19">
        <f>N39+'RD9'!V46</f>
        <v>838</v>
      </c>
      <c r="V39" s="31">
        <v>1</v>
      </c>
      <c r="X39" s="1"/>
      <c r="Y39" s="1"/>
      <c r="Z39" s="1"/>
      <c r="AA39" s="20"/>
      <c r="AB39" s="5"/>
      <c r="AC39" s="5"/>
      <c r="AD39" s="5"/>
      <c r="AE39" s="8"/>
      <c r="AF39" s="1"/>
      <c r="AG39" s="1"/>
      <c r="AH39" s="11"/>
      <c r="AI39" s="7"/>
      <c r="AJ39" s="1"/>
      <c r="AK39" s="8"/>
      <c r="AL39" s="1"/>
      <c r="AM39" s="8"/>
      <c r="AN39" s="1"/>
      <c r="AO39" s="7"/>
      <c r="AP39" s="1"/>
      <c r="AQ39" s="8"/>
      <c r="AR39" s="1"/>
      <c r="AS39" s="8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</row>
    <row r="40" spans="1:179" ht="15" customHeight="1" x14ac:dyDescent="0.35">
      <c r="A40" s="17">
        <v>5</v>
      </c>
      <c r="B40" t="s">
        <v>64</v>
      </c>
      <c r="C40" s="28"/>
      <c r="D40" s="19">
        <v>0</v>
      </c>
      <c r="E40" s="19" t="str">
        <f>IF(AND(C40="NCR",C38="NCR"),"V",IF(AND(C40="NCR",C38="BYE"),"V",IF(AND(C40="BYE",C38="NCR"),"V",IF(AND(C40="BYE",C38="BYE"),"V",IF(C40&gt;C38,"W",IF(C40&lt;C38,"L","D"))))))</f>
        <v>D</v>
      </c>
      <c r="F40" s="19">
        <f>IF(E40="w",'RD9'!G50+1,'RD9'!G50)</f>
        <v>7</v>
      </c>
      <c r="G40" s="19">
        <v>0</v>
      </c>
      <c r="H40" s="19">
        <f>IF(OR(E40="l","ncr"),'RD9'!I50+1,'RD9'!I50)</f>
        <v>1</v>
      </c>
      <c r="I40" s="19">
        <v>0</v>
      </c>
      <c r="J40" s="19">
        <f>C40+'RD9'!K50</f>
        <v>1307</v>
      </c>
      <c r="K40" s="31">
        <v>2</v>
      </c>
      <c r="L40" s="36">
        <v>3</v>
      </c>
      <c r="N40" s="28" t="s">
        <v>49</v>
      </c>
      <c r="O40" s="19" t="s">
        <v>49</v>
      </c>
      <c r="P40" s="19" t="str">
        <f>IF(AND(N40="NCR",N42="NCR"),"V",IF(AND(N40="NCR",N42="BYE"),"V",IF(AND(N40="BYE",N42="NCR"),"V",IF(AND(N40="BYE",N42="BYE"),"V",IF(N40&gt;N42,"W",IF(N40&lt;N42,"L","D"))))))</f>
        <v>D</v>
      </c>
      <c r="Q40" s="19">
        <f>IF(P40="w",'RD9'!R48+1,'RD9'!R48)</f>
        <v>6</v>
      </c>
      <c r="R40" s="19">
        <v>0</v>
      </c>
      <c r="S40" s="19">
        <f>IF(OR(P40="l","ncr"),'RD9'!T48+1,'RD9'!T48)</f>
        <v>2</v>
      </c>
      <c r="T40" s="19">
        <v>0</v>
      </c>
      <c r="U40" s="19">
        <f>N40+'RD9'!V48</f>
        <v>1194</v>
      </c>
      <c r="V40" s="31">
        <v>2</v>
      </c>
      <c r="X40" s="1"/>
      <c r="Y40" s="1"/>
      <c r="Z40" s="5"/>
      <c r="AA40" s="20"/>
      <c r="AB40" s="5"/>
      <c r="AC40" s="1"/>
      <c r="AD40" s="1"/>
      <c r="AE40" s="20"/>
      <c r="AF40" s="1"/>
      <c r="AG40" s="1"/>
      <c r="AH40" s="11"/>
      <c r="AI40" s="7"/>
      <c r="AJ40" s="1"/>
      <c r="AK40" s="8"/>
      <c r="AL40" s="1"/>
      <c r="AM40" s="8"/>
      <c r="AN40" s="1"/>
      <c r="AO40" s="7"/>
      <c r="AP40" s="1"/>
      <c r="AQ40" s="8"/>
      <c r="AR40" s="7"/>
      <c r="AS40" s="8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</row>
    <row r="41" spans="1:179" ht="15" customHeight="1" x14ac:dyDescent="0.35">
      <c r="A41" s="17">
        <v>6</v>
      </c>
      <c r="B41" t="s">
        <v>56</v>
      </c>
      <c r="C41" s="28"/>
      <c r="D41" s="19">
        <v>0</v>
      </c>
      <c r="E41" s="19" t="str">
        <f>IF(AND(C41="NCR",C36="NCR"),"V",IF(AND(C41="NCR",C36="BYE"),"V",IF(AND(C41="BYE",C36="NCR"),"V",IF(AND(C41="BYE",C36="BYE"),"V",IF(C41&gt;C36,"W",IF(C41&lt;C36,"L","D"))))))</f>
        <v>V</v>
      </c>
      <c r="F41" s="19">
        <f>IF(E41="w",'RD9'!G51+1,'RD9'!G51)</f>
        <v>3</v>
      </c>
      <c r="G41" s="19">
        <v>0</v>
      </c>
      <c r="H41" s="19">
        <f>IF(OR(E41="l","ncr"),'RD9'!I51+1,'RD9'!I51)</f>
        <v>5</v>
      </c>
      <c r="I41" s="19">
        <v>0</v>
      </c>
      <c r="J41" s="19">
        <f>C41+'RD9'!K51</f>
        <v>1177</v>
      </c>
      <c r="K41" s="31">
        <v>3</v>
      </c>
      <c r="L41" s="36">
        <v>6</v>
      </c>
      <c r="N41" s="28" t="s">
        <v>49</v>
      </c>
      <c r="O41" s="19" t="s">
        <v>49</v>
      </c>
      <c r="P41" s="19" t="str">
        <f>IF(AND(N41="NCR",N36="NCR"),"V",IF(AND(N41="NCR",N36="BYE"),"V",IF(AND(N41="BYE",N36="NCR"),"V",IF(AND(N41="BYE",N36="BYE"),"V",IF(N41&gt;N36,"W",IF(N41&lt;N36,"L","D"))))))</f>
        <v>D</v>
      </c>
      <c r="Q41" s="19">
        <f>IF(P41="w",'RD9'!R51+1,'RD9'!R51)</f>
        <v>0</v>
      </c>
      <c r="R41" s="19">
        <v>0</v>
      </c>
      <c r="S41" s="19">
        <f>IF(OR(P41="l","ncr"),'RD9'!T51+1,'RD9'!T51)</f>
        <v>7</v>
      </c>
      <c r="T41" s="19">
        <v>0</v>
      </c>
      <c r="U41" s="19">
        <f>N41+'RD9'!V51</f>
        <v>0</v>
      </c>
      <c r="V41" s="31">
        <v>3</v>
      </c>
      <c r="X41" s="1"/>
      <c r="Y41" s="1"/>
      <c r="Z41" s="1"/>
      <c r="AA41" s="8"/>
      <c r="AB41" s="5"/>
      <c r="AC41" s="5"/>
      <c r="AD41" s="9"/>
      <c r="AE41" s="8"/>
      <c r="AF41" s="1"/>
      <c r="AG41" s="1"/>
      <c r="AH41" s="11"/>
      <c r="AI41" s="7"/>
      <c r="AJ41" s="1"/>
      <c r="AK41" s="8"/>
      <c r="AL41" s="1"/>
      <c r="AM41" s="8"/>
      <c r="AN41" s="1"/>
      <c r="AO41" s="7"/>
      <c r="AP41" s="1"/>
      <c r="AQ41" s="8"/>
      <c r="AR41" s="1"/>
      <c r="AS41" s="8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</row>
    <row r="42" spans="1:179" ht="15" customHeight="1" x14ac:dyDescent="0.35">
      <c r="A42" s="17">
        <v>3</v>
      </c>
      <c r="B42" t="s">
        <v>109</v>
      </c>
      <c r="C42" s="28"/>
      <c r="D42" s="19">
        <v>0</v>
      </c>
      <c r="E42" s="19" t="str">
        <f>IF(AND(C42="NCR",C44="NCR"),"V",IF(AND(C42="NCR",C44="BYE"),"V",IF(AND(C42="BYE",C44="NCR"),"V",IF(AND(C42="BYE",C44="BYE"),"V",IF(C42&gt;C44,"W",IF(C42&lt;C44,"L","D"))))))</f>
        <v>V</v>
      </c>
      <c r="F42" s="19">
        <f>IF(E42="w",'RD9'!G48+1,'RD9'!G48)</f>
        <v>0</v>
      </c>
      <c r="G42" s="19">
        <v>0</v>
      </c>
      <c r="H42" s="19">
        <f>IF(OR(E42="l","ncr"),'RD9'!I48+1,'RD9'!I48)</f>
        <v>8</v>
      </c>
      <c r="I42" s="19">
        <v>0</v>
      </c>
      <c r="J42" s="19">
        <f>C42+'RD9'!K48</f>
        <v>847</v>
      </c>
      <c r="K42" s="31">
        <v>4</v>
      </c>
      <c r="L42" s="36">
        <v>2</v>
      </c>
      <c r="N42" s="28" t="s">
        <v>49</v>
      </c>
      <c r="O42" s="19" t="s">
        <v>49</v>
      </c>
      <c r="P42" s="19" t="str">
        <f>IF(AND(N42="NCR",N44="NCR"),"V",IF(AND(N42="NCR",N44="BYE"),"V",IF(AND(N42="BYE",N44="NCR"),"V",IF(AND(N42="BYE",N44="BYE"),"V",IF(N42&gt;N44,"W",IF(N42&lt;N44,"L","D"))))))</f>
        <v>D</v>
      </c>
      <c r="Q42" s="19">
        <f>IF(P42="w",'RD9'!R47+1,'RD9'!R47)</f>
        <v>8</v>
      </c>
      <c r="R42" s="19">
        <v>0</v>
      </c>
      <c r="S42" s="19">
        <f>IF(OR(P42="l","ncr"),'RD9'!T47+1,'RD9'!T47)</f>
        <v>0</v>
      </c>
      <c r="T42" s="19">
        <v>0</v>
      </c>
      <c r="U42" s="19">
        <f>N42+'RD9'!V47</f>
        <v>1283</v>
      </c>
      <c r="V42" s="31">
        <v>4</v>
      </c>
      <c r="X42" s="1"/>
      <c r="Y42" s="1"/>
      <c r="Z42" s="1"/>
      <c r="AA42" s="8"/>
      <c r="AB42" s="5"/>
      <c r="AC42" s="5"/>
      <c r="AD42" s="9"/>
      <c r="AE42" s="8"/>
      <c r="AF42" s="1"/>
      <c r="AG42" s="1"/>
      <c r="AH42" s="11"/>
      <c r="AI42" s="7"/>
      <c r="AJ42" s="1"/>
      <c r="AK42" s="8"/>
      <c r="AL42" s="1"/>
      <c r="AM42" s="8"/>
      <c r="AN42" s="1"/>
      <c r="AO42" s="7"/>
      <c r="AP42" s="1"/>
      <c r="AQ42" s="8"/>
      <c r="AR42" s="1"/>
      <c r="AS42" s="8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</row>
    <row r="43" spans="1:179" ht="15" customHeight="1" x14ac:dyDescent="0.35">
      <c r="A43" s="17">
        <v>2</v>
      </c>
      <c r="B43" t="s">
        <v>68</v>
      </c>
      <c r="C43" s="28"/>
      <c r="D43" s="19">
        <v>0</v>
      </c>
      <c r="E43" s="19" t="str">
        <f>IF(AND(C43="NCR",C45="NCR"),"V",IF(AND(C43="NCR",C45="BYE"),"V",IF(AND(C43="BYE",C45="NCR"),"V",IF(AND(C43="BYE",C45="BYE"),"V",IF(C43&gt;C45,"W",IF(C43&lt;C45,"L","D"))))))</f>
        <v>D</v>
      </c>
      <c r="F43" s="19">
        <f>IF(E43="w",'RD9'!G47+1,'RD9'!G47)</f>
        <v>4</v>
      </c>
      <c r="G43" s="19">
        <v>0</v>
      </c>
      <c r="H43" s="19">
        <f>IF(OR(E43="l","ncr"),'RD9'!I47+1,'RD9'!I47)</f>
        <v>4</v>
      </c>
      <c r="I43" s="19">
        <v>0</v>
      </c>
      <c r="J43" s="19">
        <f>C43+'RD9'!K47</f>
        <v>1233</v>
      </c>
      <c r="K43" s="31">
        <v>5</v>
      </c>
      <c r="L43" s="36">
        <v>4</v>
      </c>
      <c r="N43" s="28" t="s">
        <v>49</v>
      </c>
      <c r="O43" s="19" t="s">
        <v>49</v>
      </c>
      <c r="P43" s="19" t="str">
        <f>IF(AND(N43="NCR",N41="NCR"),"V",IF(AND(N43="NCR",N41="BYE"),"V",IF(AND(N43="BYE",N41="NCR"),"V",IF(AND(N43="BYE",N41="BYE"),"V",IF(N43&gt;N41,"W",IF(N43&lt;N41,"L","D"))))))</f>
        <v>D</v>
      </c>
      <c r="Q43" s="19">
        <f>IF(P43="w",'RD9'!R49+1,'RD9'!R49)</f>
        <v>6</v>
      </c>
      <c r="R43" s="19">
        <v>0</v>
      </c>
      <c r="S43" s="19">
        <f>IF(OR(P43="l","ncr"),'RD9'!T49+1,'RD9'!T49)</f>
        <v>2</v>
      </c>
      <c r="T43" s="19">
        <v>0</v>
      </c>
      <c r="U43" s="19">
        <f>N43+'RD9'!V49</f>
        <v>869</v>
      </c>
      <c r="V43" s="31">
        <v>5</v>
      </c>
      <c r="X43" s="1"/>
      <c r="Y43" s="1"/>
      <c r="Z43" s="1"/>
      <c r="AA43" s="8"/>
      <c r="AB43" s="5"/>
      <c r="AC43" s="5"/>
      <c r="AD43" s="9"/>
      <c r="AE43" s="8"/>
      <c r="AF43" s="1"/>
      <c r="AG43" s="1"/>
      <c r="AH43" s="11"/>
      <c r="AI43" s="7"/>
      <c r="AJ43" s="1"/>
      <c r="AK43" s="8"/>
      <c r="AL43" s="1"/>
      <c r="AM43" s="8"/>
      <c r="AN43" s="1"/>
      <c r="AO43" s="7"/>
      <c r="AP43" s="1"/>
      <c r="AQ43" s="8"/>
      <c r="AR43" s="1"/>
      <c r="AS43" s="8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</row>
    <row r="44" spans="1:179" ht="15" customHeight="1" x14ac:dyDescent="0.35">
      <c r="A44" s="17">
        <v>1</v>
      </c>
      <c r="B44" t="s">
        <v>69</v>
      </c>
      <c r="C44" s="28"/>
      <c r="D44" s="19">
        <v>0</v>
      </c>
      <c r="E44" s="19" t="str">
        <f>IF(AND(C44="NCR",C49="NCR"),"V",IF(AND(C44="NCR",C49="BYE"),"V",IF(AND(C44="BYE",C49="NCR"),"V",IF(AND(C44="BYE",C49="BYE"),"V",IF(C44&gt;C49,"W",IF(C44&lt;C49,"L","D"))))))</f>
        <v>V</v>
      </c>
      <c r="F44" s="19">
        <f>IF(E44="w",'RD9'!G46+1,'RD9'!G46)</f>
        <v>8</v>
      </c>
      <c r="G44" s="19">
        <v>0</v>
      </c>
      <c r="H44" s="19">
        <f>IF(OR(E44="l","ncr"),'RD9'!I46+1,'RD9'!I46)</f>
        <v>0</v>
      </c>
      <c r="I44" s="19">
        <v>0</v>
      </c>
      <c r="J44" s="19">
        <f>C44+'RD9'!K46</f>
        <v>1278</v>
      </c>
      <c r="K44" s="31">
        <v>6</v>
      </c>
      <c r="L44" s="36">
        <v>5</v>
      </c>
      <c r="N44" s="28" t="s">
        <v>49</v>
      </c>
      <c r="O44" s="19" t="s">
        <v>49</v>
      </c>
      <c r="P44" s="19" t="str">
        <f>IF(AND(N44="NCR",N42="NCR"),"V",IF(AND(N44="NCR",N42="BYE"),"V",IF(AND(N44="BYE",N42="NCR"),"V",IF(AND(N44="BYE",N42="BYE"),"V",IF(N44&gt;N42,"W",IF(N44&lt;N42,"L","D"))))))</f>
        <v>D</v>
      </c>
      <c r="Q44" s="19">
        <f>IF(P44="w",'RD9'!R50+1,'RD9'!R50)</f>
        <v>0</v>
      </c>
      <c r="R44" s="19">
        <v>0</v>
      </c>
      <c r="S44" s="19">
        <f>IF(OR(P44="l","ncr"),'RD9'!T50+1,'RD9'!T50)</f>
        <v>7</v>
      </c>
      <c r="T44" s="19">
        <v>0</v>
      </c>
      <c r="U44" s="19">
        <f>N44+'RD9'!V50</f>
        <v>0</v>
      </c>
      <c r="V44" s="31">
        <v>6</v>
      </c>
      <c r="X44" s="1"/>
      <c r="Y44" s="1"/>
      <c r="Z44" s="1"/>
      <c r="AA44" s="20"/>
      <c r="AB44" s="5"/>
      <c r="AC44" s="5"/>
      <c r="AD44" s="5"/>
      <c r="AE44" s="8"/>
      <c r="AF44" s="1"/>
      <c r="AG44" s="1"/>
      <c r="AH44" s="11"/>
      <c r="AI44" s="7"/>
      <c r="AJ44" s="1"/>
      <c r="AK44" s="8"/>
      <c r="AL44" s="1"/>
      <c r="AM44" s="8"/>
      <c r="AN44" s="1"/>
      <c r="AO44" s="7"/>
      <c r="AP44" s="1"/>
      <c r="AQ44" s="8"/>
      <c r="AR44" s="1"/>
      <c r="AS44" s="8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</row>
    <row r="45" spans="1:179" ht="15" customHeight="1" thickTop="1" x14ac:dyDescent="0.35">
      <c r="A45" s="12"/>
      <c r="B45" s="13" t="s">
        <v>65</v>
      </c>
      <c r="C45" s="29" t="s">
        <v>4</v>
      </c>
      <c r="D45" s="14" t="s">
        <v>5</v>
      </c>
      <c r="E45" s="14" t="s">
        <v>6</v>
      </c>
      <c r="F45" s="14" t="s">
        <v>7</v>
      </c>
      <c r="G45" s="14" t="s">
        <v>8</v>
      </c>
      <c r="H45" s="14" t="s">
        <v>9</v>
      </c>
      <c r="I45" s="14" t="s">
        <v>10</v>
      </c>
      <c r="J45" s="14" t="s">
        <v>11</v>
      </c>
      <c r="K45" s="32" t="s">
        <v>12</v>
      </c>
      <c r="L45" s="42"/>
      <c r="M45" s="13" t="s">
        <v>66</v>
      </c>
      <c r="N45" s="29" t="s">
        <v>4</v>
      </c>
      <c r="O45" s="14" t="s">
        <v>5</v>
      </c>
      <c r="P45" s="14" t="s">
        <v>6</v>
      </c>
      <c r="Q45" s="14" t="s">
        <v>7</v>
      </c>
      <c r="R45" s="14" t="s">
        <v>8</v>
      </c>
      <c r="S45" s="14" t="s">
        <v>9</v>
      </c>
      <c r="T45" s="14" t="s">
        <v>10</v>
      </c>
      <c r="U45" s="14" t="s">
        <v>11</v>
      </c>
      <c r="V45" s="32" t="s">
        <v>12</v>
      </c>
      <c r="X45" s="1"/>
      <c r="Y45" s="1"/>
      <c r="Z45" s="5"/>
      <c r="AA45" s="20"/>
      <c r="AB45" s="5"/>
      <c r="AC45" s="1"/>
      <c r="AD45" s="1"/>
      <c r="AE45" s="20"/>
      <c r="AF45" s="1"/>
      <c r="AG45" s="1"/>
      <c r="AH45" s="11"/>
      <c r="AI45" s="7"/>
      <c r="AJ45" s="1"/>
      <c r="AK45" s="8"/>
      <c r="AL45" s="1"/>
      <c r="AM45" s="8"/>
      <c r="AN45" s="1"/>
      <c r="AO45" s="7"/>
      <c r="AP45" s="1"/>
      <c r="AQ45" s="8"/>
      <c r="AR45" s="1"/>
      <c r="AS45" s="8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</row>
    <row r="46" spans="1:179" ht="15" customHeight="1" x14ac:dyDescent="0.35">
      <c r="A46" s="17">
        <v>1</v>
      </c>
      <c r="B46" s="18"/>
      <c r="C46" s="28"/>
      <c r="D46" s="19">
        <v>0</v>
      </c>
      <c r="E46" s="19" t="str">
        <f>IF(AND(C46="NCR",C51="NCR"),"V",IF(AND(C46="NCR",C51="BYE"),"V",IF(AND(C46="BYE",C51="NCR"),"V",IF(AND(C46="BYE",C51="BYE"),"V",IF(C46&gt;C51,"W",IF(C46&lt;C51,"L","D"))))))</f>
        <v>V</v>
      </c>
      <c r="F46" s="19">
        <f>IF(E46="w",'RD9'!G53+1,'RD9'!G53)</f>
        <v>0</v>
      </c>
      <c r="G46" s="19">
        <v>0</v>
      </c>
      <c r="H46" s="19">
        <f>IF(OR(E46="l","ncr"),'RD9'!I53+1,'RD9'!I53)</f>
        <v>0</v>
      </c>
      <c r="I46" s="19">
        <v>0</v>
      </c>
      <c r="J46" s="19">
        <f>C46+'RD9'!K53</f>
        <v>0</v>
      </c>
      <c r="K46" s="31">
        <v>0</v>
      </c>
      <c r="L46" s="36">
        <v>0</v>
      </c>
      <c r="M46" s="18" t="s">
        <v>49</v>
      </c>
      <c r="N46" s="28">
        <v>0</v>
      </c>
      <c r="O46" s="19">
        <v>0</v>
      </c>
      <c r="P46" s="19" t="str">
        <f>IF(AND(N46="NCR",N51="NCR"),"V",IF(AND(N46="NCR",N51="BYE"),"V",IF(AND(N46="BYE",N51="NCR"),"V",IF(AND(N46="BYE",N51="BYE"),"V",IF(N46&gt;N51,"W",IF(N46&lt;N51,"L","D"))))))</f>
        <v>V</v>
      </c>
      <c r="Q46" s="19">
        <v>0</v>
      </c>
      <c r="R46" s="19">
        <v>0</v>
      </c>
      <c r="S46" s="19">
        <v>0</v>
      </c>
      <c r="T46" s="19">
        <v>0</v>
      </c>
      <c r="U46" s="19">
        <f>N46+'RD9'!V53</f>
        <v>0</v>
      </c>
      <c r="V46" s="31">
        <v>1</v>
      </c>
      <c r="X46" s="1"/>
      <c r="Y46" s="1"/>
      <c r="Z46" s="1"/>
      <c r="AA46" s="8"/>
      <c r="AB46" s="5"/>
      <c r="AC46" s="5"/>
      <c r="AD46" s="9"/>
      <c r="AE46" s="8"/>
      <c r="AF46" s="1"/>
      <c r="AG46" s="1"/>
      <c r="AH46" s="11"/>
      <c r="AI46" s="7"/>
      <c r="AJ46" s="1"/>
      <c r="AK46" s="8"/>
      <c r="AL46" s="1"/>
      <c r="AM46" s="8"/>
      <c r="AN46" s="1"/>
      <c r="AO46" s="7"/>
      <c r="AP46" s="1"/>
      <c r="AQ46" s="8"/>
      <c r="AR46" s="1"/>
      <c r="AS46" s="8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</row>
    <row r="47" spans="1:179" ht="15" customHeight="1" x14ac:dyDescent="0.35">
      <c r="A47" s="17">
        <v>2</v>
      </c>
      <c r="B47" s="18"/>
      <c r="C47" s="28"/>
      <c r="D47" s="19">
        <v>0</v>
      </c>
      <c r="E47" s="19" t="str">
        <f>IF(AND(C47="NCR",C49="NCR"),"V",IF(AND(C47="NCR",C49="BYE"),"V",IF(AND(C47="BYE",C49="NCR"),"V",IF(AND(C47="BYE",C49="BYE"),"V",IF(C47&gt;C49,"W",IF(C47&lt;C49,"L","D"))))))</f>
        <v>V</v>
      </c>
      <c r="F47" s="19">
        <f>IF(E47="w",'RD9'!G54+1,'RD9'!G54)</f>
        <v>0</v>
      </c>
      <c r="G47" s="19">
        <v>0</v>
      </c>
      <c r="H47" s="19">
        <f>IF(OR(E47="l","ncr"),'RD9'!I54+1,'RD9'!I54)</f>
        <v>0</v>
      </c>
      <c r="I47" s="19">
        <v>0</v>
      </c>
      <c r="J47" s="19">
        <f>C47+'RD9'!K54</f>
        <v>0</v>
      </c>
      <c r="K47" s="31">
        <v>2</v>
      </c>
      <c r="L47" s="36">
        <v>2</v>
      </c>
      <c r="M47" s="18" t="s">
        <v>49</v>
      </c>
      <c r="N47" s="28">
        <v>0</v>
      </c>
      <c r="O47" s="19">
        <v>0</v>
      </c>
      <c r="P47" s="19" t="str">
        <f>IF(AND(N47="NCR",N49="NCR"),"V",IF(AND(N47="NCR",N49="BYE"),"V",IF(AND(N47="BYE",N49="NCR"),"V",IF(AND(N47="BYE",N49="BYE"),"V",IF(N47&gt;N49,"W",IF(N47&lt;N49,"L","D"))))))</f>
        <v>V</v>
      </c>
      <c r="Q47" s="19">
        <v>0</v>
      </c>
      <c r="R47" s="19">
        <v>0</v>
      </c>
      <c r="S47" s="19">
        <v>0</v>
      </c>
      <c r="T47" s="19">
        <v>0</v>
      </c>
      <c r="U47" s="19">
        <f>N47+'RD9'!V54</f>
        <v>0</v>
      </c>
      <c r="V47" s="31">
        <v>3</v>
      </c>
      <c r="W47" s="11"/>
      <c r="X47" s="1"/>
      <c r="Y47" s="1"/>
      <c r="Z47" s="1"/>
      <c r="AA47" s="8"/>
      <c r="AB47" s="5"/>
      <c r="AC47" s="5"/>
      <c r="AD47" s="9"/>
      <c r="AE47" s="8"/>
      <c r="AF47" s="1"/>
      <c r="AG47" s="1"/>
      <c r="AH47" s="11"/>
      <c r="AI47" s="7"/>
      <c r="AJ47" s="1"/>
      <c r="AK47" s="8"/>
      <c r="AL47" s="1"/>
      <c r="AM47" s="8"/>
      <c r="AN47" s="1"/>
      <c r="AO47" s="7"/>
      <c r="AP47" s="1"/>
      <c r="AQ47" s="8"/>
      <c r="AR47" s="1"/>
      <c r="AS47" s="8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</row>
    <row r="48" spans="1:179" ht="15" customHeight="1" x14ac:dyDescent="0.35">
      <c r="A48" s="17">
        <v>3</v>
      </c>
      <c r="B48" s="18"/>
      <c r="C48" s="28"/>
      <c r="D48" s="19">
        <v>0</v>
      </c>
      <c r="E48" s="19" t="str">
        <f>IF(AND(C48="NCR",C50="NCR"),"V",IF(AND(C48="NCR",C50="BYE"),"V",IF(AND(C48="BYE",C50="NCR"),"V",IF(AND(C48="BYE",C50="BYE"),"V",IF(C48&gt;C50,"W",IF(C48&lt;C50,"L","D"))))))</f>
        <v>V</v>
      </c>
      <c r="F48" s="19">
        <f>IF(E48="w",'RD9'!G55+1,'RD9'!G55)</f>
        <v>0</v>
      </c>
      <c r="G48" s="19">
        <v>0</v>
      </c>
      <c r="H48" s="19">
        <f>IF(OR(E48="l","ncr"),'RD9'!I55+1,'RD9'!I55)</f>
        <v>0</v>
      </c>
      <c r="I48" s="19">
        <v>0</v>
      </c>
      <c r="J48" s="19">
        <f>C48+'RD9'!K55</f>
        <v>0</v>
      </c>
      <c r="K48" s="31">
        <v>3</v>
      </c>
      <c r="L48" s="36">
        <v>3</v>
      </c>
      <c r="M48" s="18" t="s">
        <v>49</v>
      </c>
      <c r="N48" s="28">
        <v>0</v>
      </c>
      <c r="O48" s="19">
        <v>0</v>
      </c>
      <c r="P48" s="19" t="str">
        <f>IF(AND(N48="NCR",N50="NCR"),"V",IF(AND(N48="NCR",N50="BYE"),"V",IF(AND(N48="BYE",N50="NCR"),"V",IF(AND(N48="BYE",N50="BYE"),"V",IF(N48&gt;N50,"W",IF(N48&lt;N50,"L","D"))))))</f>
        <v>V</v>
      </c>
      <c r="Q48" s="19">
        <v>0</v>
      </c>
      <c r="R48" s="19">
        <v>0</v>
      </c>
      <c r="S48" s="19">
        <v>0</v>
      </c>
      <c r="T48" s="19">
        <v>0</v>
      </c>
      <c r="U48" s="19">
        <f>N48+'RD9'!V55</f>
        <v>0</v>
      </c>
      <c r="V48" s="31">
        <v>3</v>
      </c>
      <c r="W48" s="11"/>
      <c r="X48" s="1"/>
      <c r="Y48" s="1"/>
      <c r="Z48" s="1"/>
      <c r="AA48" s="8"/>
      <c r="AB48" s="5"/>
      <c r="AC48" s="5"/>
      <c r="AD48" s="9"/>
      <c r="AE48" s="8"/>
      <c r="AF48" s="1"/>
      <c r="AG48" s="1"/>
      <c r="AH48" s="11"/>
      <c r="AI48" s="7"/>
      <c r="AJ48" s="1"/>
      <c r="AK48" s="8"/>
      <c r="AL48" s="1"/>
      <c r="AM48" s="8"/>
      <c r="AN48" s="1"/>
      <c r="AO48" s="7"/>
      <c r="AP48" s="1"/>
      <c r="AQ48" s="8"/>
      <c r="AR48" s="1"/>
      <c r="AS48" s="8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</row>
    <row r="49" spans="1:179" ht="15" customHeight="1" x14ac:dyDescent="0.35">
      <c r="A49" s="17">
        <v>5</v>
      </c>
      <c r="B49" s="18"/>
      <c r="C49" s="28"/>
      <c r="D49" s="19">
        <v>0</v>
      </c>
      <c r="E49" s="19" t="str">
        <f>IF(AND(C49="NCR",C47="NCR"),"V",IF(AND(C49="NCR",C47="BYE"),"V",IF(AND(C49="BYE",C47="NCR"),"V",IF(AND(C49="BYE",C47="BYE"),"V",IF(C49&gt;C47,"W",IF(C49&lt;C47,"L","D"))))))</f>
        <v>V</v>
      </c>
      <c r="F49" s="19">
        <f>IF(E49="w",'RD9'!G57+1,'RD9'!G57)</f>
        <v>0</v>
      </c>
      <c r="G49" s="19">
        <v>0</v>
      </c>
      <c r="H49" s="19">
        <v>6</v>
      </c>
      <c r="I49" s="19">
        <v>0</v>
      </c>
      <c r="J49" s="19">
        <f>C49+'RD9'!K57</f>
        <v>0</v>
      </c>
      <c r="K49" s="31">
        <v>4</v>
      </c>
      <c r="L49" s="36">
        <v>4</v>
      </c>
      <c r="M49" s="18" t="s">
        <v>49</v>
      </c>
      <c r="N49" s="28">
        <v>0</v>
      </c>
      <c r="O49" s="19">
        <v>0</v>
      </c>
      <c r="P49" s="19" t="str">
        <f>IF(AND(N49="NCR",N47="NCR"),"V",IF(AND(N49="NCR",N47="BYE"),"V",IF(AND(N49="BYE",N47="NCR"),"V",IF(AND(N49="BYE",N47="BYE"),"V",IF(N49&gt;N47,"W",IF(N49&lt;N47,"L","D"))))))</f>
        <v>V</v>
      </c>
      <c r="Q49" s="19">
        <v>0</v>
      </c>
      <c r="R49" s="19">
        <v>0</v>
      </c>
      <c r="S49" s="19">
        <v>0</v>
      </c>
      <c r="T49" s="19">
        <v>0</v>
      </c>
      <c r="U49" s="19">
        <f>N49+'RD9'!V56</f>
        <v>0</v>
      </c>
      <c r="V49" s="31">
        <v>4</v>
      </c>
      <c r="W49" s="11"/>
      <c r="X49" s="1"/>
      <c r="Y49" s="1"/>
      <c r="Z49" s="1"/>
      <c r="AA49" s="1"/>
      <c r="AB49" s="5"/>
      <c r="AC49" s="5"/>
      <c r="AD49" s="5"/>
      <c r="AE49" s="8"/>
      <c r="AF49" s="1"/>
      <c r="AG49" s="1"/>
      <c r="AH49" s="11"/>
      <c r="AI49" s="7"/>
      <c r="AJ49" s="1"/>
      <c r="AK49" s="8"/>
      <c r="AL49" s="1"/>
      <c r="AM49" s="8"/>
      <c r="AN49" s="1"/>
      <c r="AO49" s="7"/>
      <c r="AP49" s="1"/>
      <c r="AQ49" s="8"/>
      <c r="AR49" s="1"/>
      <c r="AS49" s="8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</row>
    <row r="50" spans="1:179" ht="15" customHeight="1" x14ac:dyDescent="0.35">
      <c r="A50" s="17">
        <v>4</v>
      </c>
      <c r="B50" s="18"/>
      <c r="C50" s="28"/>
      <c r="D50" s="19">
        <v>0</v>
      </c>
      <c r="E50" s="19" t="str">
        <f>IF(AND(C50="NCR",C48="NCR"),"V",IF(AND(C50="NCR",C48="BYE"),"V",IF(AND(C50="BYE",C48="NCR"),"V",IF(AND(C50="BYE",C48="BYE"),"V",IF(C50&gt;C48,"W",IF(C50&lt;C48,"L","D"))))))</f>
        <v>V</v>
      </c>
      <c r="F50" s="19">
        <f>IF(E50="w",'RD9'!G56+1,'RD9'!G56)</f>
        <v>0</v>
      </c>
      <c r="G50" s="19">
        <v>0</v>
      </c>
      <c r="H50" s="19">
        <f>IF(OR(E50="l","ncr"),'RD9'!I56+1,'RD9'!I56)</f>
        <v>0</v>
      </c>
      <c r="I50" s="19">
        <v>0</v>
      </c>
      <c r="J50" s="19">
        <f>C50+'RD9'!K56</f>
        <v>0</v>
      </c>
      <c r="K50" s="31">
        <v>5</v>
      </c>
      <c r="L50" s="36">
        <v>5</v>
      </c>
      <c r="M50" s="18" t="s">
        <v>49</v>
      </c>
      <c r="N50" s="28">
        <v>0</v>
      </c>
      <c r="O50" s="19">
        <v>0</v>
      </c>
      <c r="P50" s="19" t="str">
        <f>IF(AND(N50="NCR",N48="NCR"),"V",IF(AND(N50="NCR",N48="BYE"),"V",IF(AND(N50="BYE",N48="NCR"),"V",IF(AND(N50="BYE",N48="BYE"),"V",IF(N50&gt;N48,"W",IF(N50&lt;N48,"L","D"))))))</f>
        <v>V</v>
      </c>
      <c r="Q50" s="19">
        <v>0</v>
      </c>
      <c r="R50" s="19">
        <v>0</v>
      </c>
      <c r="S50" s="19">
        <v>0</v>
      </c>
      <c r="T50" s="19">
        <v>0</v>
      </c>
      <c r="U50" s="19">
        <f>N50+'RD9'!V57</f>
        <v>0</v>
      </c>
      <c r="V50" s="31">
        <v>5</v>
      </c>
      <c r="W50" s="11"/>
      <c r="X50" s="1"/>
      <c r="Y50" s="1"/>
      <c r="Z50" s="5"/>
      <c r="AA50" s="1"/>
      <c r="AB50" s="1"/>
      <c r="AC50" s="1"/>
      <c r="AD50" s="1"/>
      <c r="AE50" s="20"/>
      <c r="AF50" s="1"/>
      <c r="AG50" s="1"/>
      <c r="AH50" s="11"/>
      <c r="AI50" s="7"/>
      <c r="AJ50" s="1"/>
      <c r="AK50" s="8"/>
      <c r="AL50" s="1"/>
      <c r="AM50" s="8"/>
      <c r="AN50" s="1"/>
      <c r="AO50" s="7"/>
      <c r="AP50" s="1"/>
      <c r="AQ50" s="8"/>
      <c r="AR50" s="1"/>
      <c r="AS50" s="8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</row>
    <row r="51" spans="1:179" ht="15" customHeight="1" x14ac:dyDescent="0.35">
      <c r="A51" s="17">
        <v>6</v>
      </c>
      <c r="B51" s="18"/>
      <c r="C51" s="28"/>
      <c r="D51" s="19">
        <v>0</v>
      </c>
      <c r="E51" s="19" t="str">
        <f>IF(AND(C51="NCR",C46="NCR"),"V",IF(AND(C51="NCR",C46="BYE"),"V",IF(AND(C51="BYE",C46="NCR"),"V",IF(AND(C51="BYE",C46="BYE"),"V",IF(C51&gt;C46,"W",IF(C51&lt;C46,"L","D"))))))</f>
        <v>V</v>
      </c>
      <c r="F51" s="19">
        <f>IF(E51="w",'RD9'!G58+1,'RD9'!G58)</f>
        <v>0</v>
      </c>
      <c r="G51" s="19">
        <v>0</v>
      </c>
      <c r="H51" s="19">
        <v>0</v>
      </c>
      <c r="I51" s="19">
        <v>0</v>
      </c>
      <c r="J51" s="19">
        <f>C51+'RD9'!K58</f>
        <v>0</v>
      </c>
      <c r="K51" s="31">
        <v>6</v>
      </c>
      <c r="L51" s="36">
        <v>6</v>
      </c>
      <c r="M51" s="18" t="s">
        <v>49</v>
      </c>
      <c r="N51" s="28">
        <v>0</v>
      </c>
      <c r="O51" s="19">
        <v>0</v>
      </c>
      <c r="P51" s="19" t="str">
        <f>IF(AND(N51="NCR",N46="NCR"),"V",IF(AND(N51="NCR",N46="BYE"),"V",IF(AND(N51="BYE",N46="NCR"),"V",IF(AND(N51="BYE",N46="BYE"),"V",IF(N51&gt;N46,"W",IF(N51&lt;N46,"L","D"))))))</f>
        <v>V</v>
      </c>
      <c r="Q51" s="19">
        <v>0</v>
      </c>
      <c r="R51" s="19">
        <v>0</v>
      </c>
      <c r="S51" s="19">
        <v>0</v>
      </c>
      <c r="T51" s="19">
        <v>0</v>
      </c>
      <c r="U51" s="19">
        <f>N51+'RD9'!V58</f>
        <v>0</v>
      </c>
      <c r="V51" s="31">
        <v>6</v>
      </c>
      <c r="W51" s="1"/>
      <c r="X51" s="1"/>
      <c r="Y51" s="1"/>
      <c r="Z51" s="1"/>
      <c r="AA51" s="5"/>
      <c r="AB51" s="5"/>
      <c r="AC51" s="5"/>
      <c r="AD51" s="9"/>
      <c r="AE51" s="8"/>
      <c r="AF51" s="1"/>
      <c r="AG51" s="1"/>
      <c r="AH51" s="11"/>
      <c r="AI51" s="7"/>
      <c r="AJ51" s="1"/>
      <c r="AK51" s="8"/>
      <c r="AL51" s="1"/>
      <c r="AM51" s="8"/>
      <c r="AN51" s="1"/>
      <c r="AO51" s="7"/>
      <c r="AP51" s="1"/>
      <c r="AQ51" s="8"/>
      <c r="AR51" s="1"/>
      <c r="AS51" s="8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</row>
    <row r="52" spans="1:179" ht="15" customHeight="1" x14ac:dyDescent="0.35">
      <c r="C52" s="41"/>
      <c r="K52" s="41"/>
      <c r="L52" s="41"/>
      <c r="N52" s="41"/>
      <c r="V52" s="4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</row>
    <row r="53" spans="1:179" ht="15" customHeight="1" x14ac:dyDescent="0.35">
      <c r="C53" s="41"/>
      <c r="K53" s="41"/>
      <c r="L53" s="41"/>
      <c r="N53" s="41"/>
      <c r="V53" s="4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</row>
    <row r="54" spans="1:179" ht="15" customHeight="1" x14ac:dyDescent="0.35">
      <c r="C54" s="41"/>
      <c r="K54" s="41"/>
      <c r="L54" s="41"/>
      <c r="N54" s="41"/>
      <c r="V54" s="4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</row>
    <row r="55" spans="1:179" ht="15" customHeight="1" x14ac:dyDescent="0.35">
      <c r="C55" s="41"/>
      <c r="K55" s="41"/>
      <c r="L55" s="41"/>
      <c r="N55" s="41"/>
      <c r="V55" s="4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</row>
    <row r="56" spans="1:179" ht="15" customHeight="1" x14ac:dyDescent="0.35">
      <c r="A56" s="5"/>
      <c r="B56" s="1"/>
      <c r="C56" s="36"/>
      <c r="D56" s="1"/>
      <c r="E56" s="1"/>
      <c r="F56" s="1"/>
      <c r="G56" s="1"/>
      <c r="H56" s="1"/>
      <c r="I56" s="1"/>
      <c r="K56" s="34"/>
      <c r="L56" s="36"/>
      <c r="M56" s="1"/>
      <c r="N56" s="34"/>
      <c r="O56" s="1"/>
      <c r="P56" s="1"/>
      <c r="Q56" s="1"/>
      <c r="R56" s="1"/>
      <c r="S56" s="1"/>
      <c r="T56" s="1"/>
      <c r="U56" s="1"/>
      <c r="V56" s="34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</row>
    <row r="57" spans="1:179" ht="15" customHeight="1" x14ac:dyDescent="0.35">
      <c r="A57" s="5"/>
      <c r="B57" s="1"/>
      <c r="C57" s="36"/>
      <c r="D57" s="1"/>
      <c r="E57" s="1"/>
      <c r="F57" s="1"/>
      <c r="G57" s="1"/>
      <c r="H57" s="1"/>
      <c r="I57" s="1"/>
      <c r="J57" s="1" t="s">
        <v>93</v>
      </c>
      <c r="K57" s="34"/>
      <c r="L57" s="36"/>
      <c r="M57" s="1"/>
      <c r="N57" s="34"/>
      <c r="O57" s="1"/>
      <c r="P57" s="1"/>
      <c r="Q57" s="1"/>
      <c r="R57" s="1"/>
      <c r="S57" s="1"/>
      <c r="T57" s="1"/>
      <c r="U57" s="1"/>
      <c r="V57" s="34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</row>
    <row r="58" spans="1:179" ht="15" customHeight="1" thickBot="1" x14ac:dyDescent="0.4">
      <c r="C58" s="41"/>
      <c r="K58" s="41"/>
      <c r="L58" s="41"/>
      <c r="N58" s="41"/>
      <c r="V58" s="4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</row>
    <row r="59" spans="1:179" ht="15.5" x14ac:dyDescent="0.35">
      <c r="A59" s="12"/>
      <c r="B59" s="13" t="s">
        <v>3</v>
      </c>
      <c r="C59" s="29" t="s">
        <v>4</v>
      </c>
      <c r="D59" s="14" t="s">
        <v>5</v>
      </c>
      <c r="E59" s="14" t="s">
        <v>6</v>
      </c>
      <c r="F59" s="14" t="s">
        <v>7</v>
      </c>
      <c r="G59" s="14" t="s">
        <v>8</v>
      </c>
      <c r="H59" s="14" t="s">
        <v>9</v>
      </c>
      <c r="I59" s="14" t="s">
        <v>10</v>
      </c>
      <c r="J59" s="14" t="s">
        <v>11</v>
      </c>
      <c r="K59" s="32" t="s">
        <v>12</v>
      </c>
      <c r="L59" s="42"/>
      <c r="M59" s="13" t="s">
        <v>13</v>
      </c>
      <c r="N59" s="29" t="s">
        <v>4</v>
      </c>
      <c r="O59" s="14" t="s">
        <v>5</v>
      </c>
      <c r="P59" s="14" t="s">
        <v>6</v>
      </c>
      <c r="Q59" s="14" t="s">
        <v>7</v>
      </c>
      <c r="R59" s="14" t="s">
        <v>8</v>
      </c>
      <c r="S59" s="14" t="s">
        <v>9</v>
      </c>
      <c r="T59" s="14" t="s">
        <v>10</v>
      </c>
      <c r="U59" s="14" t="s">
        <v>11</v>
      </c>
      <c r="V59" s="32" t="s">
        <v>12</v>
      </c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</row>
    <row r="60" spans="1:179" ht="15.5" x14ac:dyDescent="0.35">
      <c r="A60" s="17">
        <v>1</v>
      </c>
      <c r="B60" t="s">
        <v>2</v>
      </c>
      <c r="C60" s="125">
        <f>SUM(AB6)</f>
        <v>0</v>
      </c>
      <c r="D60" s="19">
        <v>0</v>
      </c>
      <c r="E60" s="19" t="s">
        <v>49</v>
      </c>
      <c r="F60" s="19">
        <f>IF(E60="w",'RD9'!G70+1,'RD9'!G70)</f>
        <v>4</v>
      </c>
      <c r="G60" s="19">
        <v>0</v>
      </c>
      <c r="H60" s="19">
        <f>IF(OR(E60="l","ncr"),'RD9'!I70+1,'RD9'!I70)</f>
        <v>4</v>
      </c>
      <c r="I60" s="19">
        <v>0</v>
      </c>
      <c r="J60" s="19">
        <f>C60+'RD9'!K70</f>
        <v>4338</v>
      </c>
      <c r="K60" s="31">
        <v>1</v>
      </c>
      <c r="L60" s="36">
        <v>1</v>
      </c>
      <c r="M60" t="s">
        <v>39</v>
      </c>
      <c r="N60" s="125">
        <f>SUM(AB21)</f>
        <v>0</v>
      </c>
      <c r="O60" s="19">
        <v>0</v>
      </c>
      <c r="P60" s="19" t="str">
        <f>IF(AND(N60="NCR",N65="NCR"),"V",IF(AND(N60="NCR",N65="BYE"),"V",IF(AND(N60="BYE",N65="NCR"),"V",IF(AND(N60="BYE",N65="BYE"),"V",IF(N60&gt;N65,"W",IF(N60&lt;N65,"L","D"))))))</f>
        <v>D</v>
      </c>
      <c r="Q60" s="19">
        <f>IF(P60="w",'RD9'!R70+1,'RD9'!R70)</f>
        <v>6</v>
      </c>
      <c r="R60" s="19">
        <v>0</v>
      </c>
      <c r="S60" s="19">
        <f>IF(OR(P60="l","ncr"),'RD9'!T70+1,'RD9'!T70)</f>
        <v>2</v>
      </c>
      <c r="T60" s="19">
        <v>0</v>
      </c>
      <c r="U60" s="19">
        <f>N60+'RD9'!V70</f>
        <v>4197</v>
      </c>
      <c r="V60" s="31">
        <v>1</v>
      </c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</row>
    <row r="61" spans="1:179" ht="15.5" x14ac:dyDescent="0.35">
      <c r="A61" s="17">
        <v>2</v>
      </c>
      <c r="B61" t="s">
        <v>20</v>
      </c>
      <c r="C61" s="125">
        <f>SUM(AB11)</f>
        <v>0</v>
      </c>
      <c r="D61" s="19">
        <v>0</v>
      </c>
      <c r="E61" s="19" t="s">
        <v>49</v>
      </c>
      <c r="F61" s="19">
        <f>IF(E61="w",'RD9'!G71+1,'RD9'!G71)</f>
        <v>5</v>
      </c>
      <c r="G61" s="19">
        <v>0</v>
      </c>
      <c r="H61" s="19">
        <f>IF(OR(E61="l","ncr"),'RD9'!I71+1,'RD9'!I71)</f>
        <v>2</v>
      </c>
      <c r="I61" s="19">
        <v>0</v>
      </c>
      <c r="J61" s="19">
        <f>C61+'RD9'!K71</f>
        <v>4340</v>
      </c>
      <c r="K61" s="31">
        <v>2</v>
      </c>
      <c r="L61" s="36">
        <v>2</v>
      </c>
      <c r="M61" t="s">
        <v>45</v>
      </c>
      <c r="N61" s="125">
        <f>SUM(AB26)</f>
        <v>0</v>
      </c>
      <c r="O61" s="19">
        <v>0</v>
      </c>
      <c r="P61" s="19" t="str">
        <f>IF(AND(N61="NCR",N63="NCR"),"V",IF(AND(N61="NCR",N63="BYE"),"V",IF(AND(N61="BYE",N63="NCR"),"V",IF(AND(N61="BYE",N63="BYE"),"V",IF(N61&gt;N63,"W",IF(N61&lt;N63,"L","D"))))))</f>
        <v>V</v>
      </c>
      <c r="Q61" s="19">
        <f>IF(P61="w",'RD9'!R71+1,'RD9'!R71)</f>
        <v>5</v>
      </c>
      <c r="R61" s="19">
        <v>0</v>
      </c>
      <c r="S61" s="19">
        <f>IF(OR(P61="l","ncr"),'RD9'!T71+1,'RD9'!T71)</f>
        <v>3</v>
      </c>
      <c r="T61" s="19">
        <v>0</v>
      </c>
      <c r="U61" s="19">
        <f>N61+'RD9'!V71</f>
        <v>3952</v>
      </c>
      <c r="V61" s="31">
        <v>2</v>
      </c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</row>
    <row r="62" spans="1:179" ht="15.5" x14ac:dyDescent="0.35">
      <c r="A62" s="17">
        <v>3</v>
      </c>
      <c r="B62" t="s">
        <v>68</v>
      </c>
      <c r="C62" s="125" t="s">
        <v>49</v>
      </c>
      <c r="D62" s="19">
        <v>0</v>
      </c>
      <c r="E62" s="19" t="s">
        <v>49</v>
      </c>
      <c r="F62" s="19">
        <f>IF(E62="w",'RD9'!G72+1,'RD9'!G72)</f>
        <v>0</v>
      </c>
      <c r="G62" s="19">
        <v>0</v>
      </c>
      <c r="H62" s="19">
        <f>IF(OR(E62="l","ncr"),'RD9'!I72+1,'RD9'!I72)</f>
        <v>8</v>
      </c>
      <c r="I62" s="19">
        <v>0</v>
      </c>
      <c r="J62" s="19">
        <f>C62+'RD9'!K72</f>
        <v>0</v>
      </c>
      <c r="K62" s="31">
        <v>3</v>
      </c>
      <c r="L62" s="36">
        <v>3</v>
      </c>
      <c r="M62" t="s">
        <v>68</v>
      </c>
      <c r="N62" s="125" t="s">
        <v>49</v>
      </c>
      <c r="O62" s="19">
        <v>0</v>
      </c>
      <c r="P62" s="19" t="str">
        <f>IF(AND(N62="NCR",N64="NCR"),"V",IF(AND(N62="NCR",N64="BYE"),"V",IF(AND(N62="BYE",N64="NCR"),"V",IF(AND(N62="BYE",N64="BYE"),"V",IF(N62&gt;N64,"W",IF(N62&lt;N64,"L","D"))))))</f>
        <v>D</v>
      </c>
      <c r="Q62" s="19">
        <f>IF(P62="w",'RD9'!R72+1,'RD9'!R72)</f>
        <v>4</v>
      </c>
      <c r="R62" s="19">
        <v>0</v>
      </c>
      <c r="S62" s="19">
        <f>IF(OR(P62="l","ncr"),'RD9'!T72+1,'RD9'!T72)</f>
        <v>4</v>
      </c>
      <c r="T62" s="19">
        <v>0</v>
      </c>
      <c r="U62" s="19">
        <f>N62+'RD9'!V72</f>
        <v>3921</v>
      </c>
      <c r="V62" s="31">
        <v>3</v>
      </c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</row>
    <row r="63" spans="1:179" ht="15.5" x14ac:dyDescent="0.35">
      <c r="A63" s="17">
        <v>4</v>
      </c>
      <c r="B63" t="s">
        <v>28</v>
      </c>
      <c r="C63" s="125">
        <f>SUM(AB16)</f>
        <v>0</v>
      </c>
      <c r="D63" s="19">
        <v>0</v>
      </c>
      <c r="E63" s="19" t="s">
        <v>49</v>
      </c>
      <c r="F63" s="19">
        <f>IF(E63="w",'RD9'!G73+1,'RD9'!G73)</f>
        <v>8</v>
      </c>
      <c r="G63" s="19">
        <v>0</v>
      </c>
      <c r="H63" s="19">
        <f>IF(OR(E63="l","ncr"),'RD9'!I73+1,'RD9'!I73)</f>
        <v>0</v>
      </c>
      <c r="I63" s="19">
        <v>0</v>
      </c>
      <c r="J63" s="19">
        <v>0</v>
      </c>
      <c r="K63" s="31">
        <v>4</v>
      </c>
      <c r="L63" s="36">
        <v>4</v>
      </c>
      <c r="M63" t="s">
        <v>54</v>
      </c>
      <c r="N63" s="125">
        <f>SUM(AB31)</f>
        <v>0</v>
      </c>
      <c r="O63" s="19">
        <v>0</v>
      </c>
      <c r="P63" s="19" t="str">
        <f>IF(AND(N63="NCR",N61="NCR"),"V",IF(AND(N63="NCR",N61="BYE"),"V",IF(AND(N63="BYE",N61="NCR"),"V",IF(AND(N63="BYE",N61="BYE"),"V",IF(N63&gt;N61,"W",IF(N63&lt;N61,"L","D"))))))</f>
        <v>V</v>
      </c>
      <c r="Q63" s="19">
        <f>IF(P63="w",'RD9'!R73+1,'RD9'!R73)</f>
        <v>4</v>
      </c>
      <c r="R63" s="19">
        <v>0</v>
      </c>
      <c r="S63" s="19">
        <f>IF(OR(P63="l","ncr"),'RD9'!T73+1,'RD9'!T73)</f>
        <v>3</v>
      </c>
      <c r="T63" s="19">
        <v>0</v>
      </c>
      <c r="U63" s="19">
        <f>N63+'RD9'!V73</f>
        <v>4116</v>
      </c>
      <c r="V63" s="31">
        <v>4</v>
      </c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</row>
    <row r="64" spans="1:179" ht="15.5" x14ac:dyDescent="0.35">
      <c r="A64" s="17">
        <v>5</v>
      </c>
      <c r="B64" t="s">
        <v>69</v>
      </c>
      <c r="C64" s="125" t="s">
        <v>49</v>
      </c>
      <c r="D64" s="19">
        <v>0</v>
      </c>
      <c r="E64" s="19" t="s">
        <v>49</v>
      </c>
      <c r="F64" s="19">
        <f>IF(E64="w",'RD9'!G74+1,'RD9'!G74)</f>
        <v>0</v>
      </c>
      <c r="G64" s="19">
        <v>0</v>
      </c>
      <c r="H64" s="19">
        <f>IF(OR(E64="l","ncr"),'RD9'!I74+1,'RD9'!I74)</f>
        <v>8</v>
      </c>
      <c r="I64" s="19">
        <v>0</v>
      </c>
      <c r="J64" s="19">
        <f>C64+'RD9'!K74</f>
        <v>0</v>
      </c>
      <c r="K64" s="31">
        <v>5</v>
      </c>
      <c r="L64" s="36">
        <v>5</v>
      </c>
      <c r="M64" t="s">
        <v>69</v>
      </c>
      <c r="N64" s="125" t="s">
        <v>49</v>
      </c>
      <c r="O64" s="19">
        <v>0</v>
      </c>
      <c r="P64" s="19" t="str">
        <f>IF(AND(N64="NCR",N62="NCR"),"V",IF(AND(N64="NCR",N62="BYE"),"V",IF(AND(N64="BYE",N62="NCR"),"V",IF(AND(N64="BYE",N62="BYE"),"V",IF(N64&gt;N62,"W",IF(N64&lt;N62,"L","D"))))))</f>
        <v>D</v>
      </c>
      <c r="Q64" s="19">
        <f>IF(P64="w",'RD9'!R74+1,'RD9'!R74)</f>
        <v>1</v>
      </c>
      <c r="R64" s="19">
        <v>0</v>
      </c>
      <c r="S64" s="19">
        <f>IF(OR(P64="l","ncr"),'RD9'!T74+1,'RD9'!T74)</f>
        <v>6</v>
      </c>
      <c r="T64" s="19">
        <v>0</v>
      </c>
      <c r="U64" s="19">
        <f>N64+'RD9'!V74</f>
        <v>3995</v>
      </c>
      <c r="V64" s="31">
        <v>5</v>
      </c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</row>
    <row r="65" spans="1:179" ht="15.5" x14ac:dyDescent="0.35">
      <c r="A65" s="24">
        <v>6</v>
      </c>
      <c r="B65" t="s">
        <v>70</v>
      </c>
      <c r="C65" s="126" t="s">
        <v>49</v>
      </c>
      <c r="D65" s="25">
        <v>0</v>
      </c>
      <c r="E65" s="25" t="s">
        <v>49</v>
      </c>
      <c r="F65" s="25">
        <f>IF(E65="w",'RD9'!G75+1,'RD9'!G75)</f>
        <v>1</v>
      </c>
      <c r="G65" s="25">
        <v>0</v>
      </c>
      <c r="H65" s="25">
        <f>IF(OR(E65="l","ncr"),'RD9'!I75+1,'RD9'!I75)</f>
        <v>6</v>
      </c>
      <c r="I65" s="25">
        <v>0</v>
      </c>
      <c r="J65" s="25">
        <f>C65+'RD9'!K75</f>
        <v>2172</v>
      </c>
      <c r="K65" s="33">
        <v>6</v>
      </c>
      <c r="L65" s="51">
        <v>6</v>
      </c>
      <c r="M65" t="s">
        <v>70</v>
      </c>
      <c r="N65" s="126" t="s">
        <v>49</v>
      </c>
      <c r="O65" s="49">
        <v>0</v>
      </c>
      <c r="P65" s="49" t="str">
        <f>IF(AND(N65="NCR",N60="NCR"),"V",IF(AND(N65="NCR",N60="BYE"),"V",IF(AND(N65="BYE",N60="NCR"),"V",IF(AND(N65="BYE",N60="BYE"),"V",IF(N65&gt;N60,"W",IF(N65&lt;N60,"L","D"))))))</f>
        <v>D</v>
      </c>
      <c r="Q65" s="49">
        <f>IF(P65="w",'RD9'!R75+1,'RD9'!R75)</f>
        <v>3</v>
      </c>
      <c r="R65" s="49">
        <v>0</v>
      </c>
      <c r="S65" s="49">
        <f>IF(OR(P65="l","ncr"),'RD9'!T75+1,'RD9'!T75)</f>
        <v>5</v>
      </c>
      <c r="T65" s="49">
        <v>0</v>
      </c>
      <c r="U65" s="49">
        <f>N65+'RD9'!V75</f>
        <v>3918</v>
      </c>
      <c r="V65" s="50">
        <v>6</v>
      </c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</row>
    <row r="66" spans="1:179" ht="15.5" x14ac:dyDescent="0.35">
      <c r="A66" s="12"/>
      <c r="B66" s="13" t="s">
        <v>24</v>
      </c>
      <c r="C66" s="14" t="s">
        <v>4</v>
      </c>
      <c r="D66" s="14" t="s">
        <v>5</v>
      </c>
      <c r="E66" s="14" t="s">
        <v>6</v>
      </c>
      <c r="F66" s="14" t="s">
        <v>7</v>
      </c>
      <c r="G66" s="14" t="s">
        <v>8</v>
      </c>
      <c r="H66" s="14" t="s">
        <v>9</v>
      </c>
      <c r="I66" s="14" t="s">
        <v>10</v>
      </c>
      <c r="J66" s="14" t="s">
        <v>11</v>
      </c>
      <c r="K66" s="32" t="s">
        <v>12</v>
      </c>
      <c r="L66" s="36"/>
      <c r="M66" s="34"/>
      <c r="N66" s="36"/>
      <c r="O66" s="36"/>
      <c r="P66" s="36"/>
      <c r="Q66" s="36"/>
      <c r="R66" s="36"/>
      <c r="S66" s="36"/>
      <c r="T66" s="36"/>
      <c r="U66" s="36"/>
      <c r="V66" s="36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</row>
    <row r="67" spans="1:179" ht="15.5" x14ac:dyDescent="0.35">
      <c r="A67" s="17">
        <v>1</v>
      </c>
      <c r="B67" s="18"/>
      <c r="C67" s="44">
        <f>AE55</f>
        <v>0</v>
      </c>
      <c r="D67" s="19">
        <v>0</v>
      </c>
      <c r="E67" s="19" t="s">
        <v>49</v>
      </c>
      <c r="F67" s="19">
        <v>0</v>
      </c>
      <c r="G67" s="19">
        <v>0</v>
      </c>
      <c r="H67" s="19">
        <v>0</v>
      </c>
      <c r="I67" s="19">
        <v>0</v>
      </c>
      <c r="J67" s="19">
        <f>C67+'RD9'!K77</f>
        <v>0</v>
      </c>
      <c r="K67" s="31">
        <v>1</v>
      </c>
      <c r="L67" s="5"/>
      <c r="M67" s="7"/>
      <c r="N67" s="36"/>
      <c r="O67" s="5"/>
      <c r="P67" s="5"/>
      <c r="Q67" s="5"/>
      <c r="R67" s="5"/>
      <c r="S67" s="5"/>
      <c r="T67" s="5"/>
      <c r="U67" s="5"/>
      <c r="V67" s="36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</row>
    <row r="68" spans="1:179" ht="15.5" x14ac:dyDescent="0.35">
      <c r="A68" s="17">
        <v>2</v>
      </c>
      <c r="B68" s="18"/>
      <c r="C68" s="44">
        <f>AE60</f>
        <v>0</v>
      </c>
      <c r="D68" s="19">
        <v>0</v>
      </c>
      <c r="E68" s="19" t="s">
        <v>49</v>
      </c>
      <c r="F68" s="19">
        <v>0</v>
      </c>
      <c r="G68" s="19">
        <v>0</v>
      </c>
      <c r="H68" s="19">
        <v>0</v>
      </c>
      <c r="I68" s="19">
        <v>0</v>
      </c>
      <c r="J68" s="19">
        <f>C68+'RD9'!K78</f>
        <v>0</v>
      </c>
      <c r="K68" s="31">
        <v>3</v>
      </c>
      <c r="L68" s="5"/>
      <c r="M68" s="7"/>
      <c r="N68" s="36"/>
      <c r="O68" s="5"/>
      <c r="P68" s="5"/>
      <c r="Q68" s="5"/>
      <c r="R68" s="5"/>
      <c r="S68" s="5"/>
      <c r="T68" s="5"/>
      <c r="U68" s="5"/>
      <c r="V68" s="36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</row>
    <row r="69" spans="1:179" ht="15.5" x14ac:dyDescent="0.35">
      <c r="A69" s="17">
        <v>3</v>
      </c>
      <c r="B69" s="18"/>
      <c r="C69" s="44">
        <f>AE65</f>
        <v>0</v>
      </c>
      <c r="D69" s="19">
        <v>0</v>
      </c>
      <c r="E69" s="19" t="s">
        <v>49</v>
      </c>
      <c r="F69" s="19">
        <v>0</v>
      </c>
      <c r="G69" s="19">
        <v>0</v>
      </c>
      <c r="H69" s="19">
        <v>0</v>
      </c>
      <c r="I69" s="19">
        <v>0</v>
      </c>
      <c r="J69" s="19">
        <f>C69+'RD9'!K79</f>
        <v>0</v>
      </c>
      <c r="K69" s="31">
        <v>1</v>
      </c>
      <c r="L69" s="5"/>
      <c r="M69" s="7"/>
      <c r="N69" s="36"/>
      <c r="O69" s="5"/>
      <c r="P69" s="5"/>
      <c r="Q69" s="5"/>
      <c r="R69" s="5"/>
      <c r="S69" s="5"/>
      <c r="T69" s="5"/>
      <c r="U69" s="5"/>
      <c r="V69" s="36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</row>
    <row r="70" spans="1:179" ht="15.5" x14ac:dyDescent="0.35">
      <c r="A70" s="17">
        <v>4</v>
      </c>
      <c r="B70" s="18"/>
      <c r="C70" s="44">
        <f>AE70</f>
        <v>0</v>
      </c>
      <c r="D70" s="19">
        <v>0</v>
      </c>
      <c r="E70" s="19" t="s">
        <v>49</v>
      </c>
      <c r="F70" s="19">
        <v>0</v>
      </c>
      <c r="G70" s="19">
        <v>0</v>
      </c>
      <c r="H70" s="19">
        <v>0</v>
      </c>
      <c r="I70" s="19">
        <v>0</v>
      </c>
      <c r="J70" s="19">
        <f>C70+'RD9'!K80</f>
        <v>0</v>
      </c>
      <c r="K70" s="31">
        <v>4</v>
      </c>
      <c r="L70" s="5"/>
      <c r="M70" s="7"/>
      <c r="N70" s="36"/>
      <c r="O70" s="5"/>
      <c r="P70" s="5"/>
      <c r="Q70" s="5"/>
      <c r="R70" s="5"/>
      <c r="S70" s="5"/>
      <c r="T70" s="5"/>
      <c r="U70" s="5"/>
      <c r="V70" s="36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</row>
    <row r="71" spans="1:179" ht="15.5" x14ac:dyDescent="0.35">
      <c r="A71" s="17">
        <v>5</v>
      </c>
      <c r="B71" s="18"/>
      <c r="C71" s="44">
        <f>AE75</f>
        <v>0</v>
      </c>
      <c r="D71" s="19">
        <v>0</v>
      </c>
      <c r="E71" s="19" t="s">
        <v>49</v>
      </c>
      <c r="F71" s="19">
        <v>0</v>
      </c>
      <c r="G71" s="19">
        <v>0</v>
      </c>
      <c r="H71" s="19">
        <v>0</v>
      </c>
      <c r="I71" s="19">
        <v>0</v>
      </c>
      <c r="J71" s="19">
        <f>C71+'RD9'!K81</f>
        <v>0</v>
      </c>
      <c r="K71" s="31">
        <v>5</v>
      </c>
      <c r="L71" s="5"/>
      <c r="M71" s="7"/>
      <c r="N71" s="36"/>
      <c r="O71" s="5"/>
      <c r="P71" s="5"/>
      <c r="Q71" s="5"/>
      <c r="R71" s="5"/>
      <c r="S71" s="5"/>
      <c r="T71" s="5"/>
      <c r="U71" s="5"/>
      <c r="V71" s="36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</row>
    <row r="72" spans="1:179" ht="16" thickBot="1" x14ac:dyDescent="0.4">
      <c r="A72" s="46">
        <v>6</v>
      </c>
      <c r="B72" s="47"/>
      <c r="C72" s="48">
        <v>0</v>
      </c>
      <c r="D72" s="49">
        <v>0</v>
      </c>
      <c r="E72" s="49" t="s">
        <v>49</v>
      </c>
      <c r="F72" s="49">
        <v>0</v>
      </c>
      <c r="G72" s="49">
        <v>0</v>
      </c>
      <c r="H72" s="49">
        <v>0</v>
      </c>
      <c r="I72" s="49">
        <v>0</v>
      </c>
      <c r="J72" s="54"/>
      <c r="K72" s="33">
        <v>6</v>
      </c>
      <c r="L72" s="5"/>
      <c r="M72" s="7"/>
      <c r="N72" s="36"/>
      <c r="O72" s="5"/>
      <c r="P72" s="5"/>
      <c r="Q72" s="5"/>
      <c r="R72" s="5"/>
      <c r="S72" s="5"/>
      <c r="T72" s="5"/>
      <c r="U72" s="5"/>
      <c r="V72" s="36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</row>
    <row r="73" spans="1:179" ht="16" thickTop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</row>
    <row r="74" spans="1:179" ht="15.5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</row>
    <row r="75" spans="1:179" ht="15.5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</row>
    <row r="76" spans="1:179" ht="15.5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</row>
    <row r="77" spans="1:179" ht="15.5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</row>
    <row r="78" spans="1:179" ht="15.5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</row>
    <row r="79" spans="1:179" ht="15.5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</row>
    <row r="80" spans="1:179" ht="15.5" x14ac:dyDescent="0.3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</row>
    <row r="81" spans="1:179" x14ac:dyDescent="0.25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27"/>
      <c r="AS81" s="27"/>
      <c r="AT81" s="27"/>
      <c r="AU81" s="27"/>
      <c r="AV81" s="27"/>
      <c r="AW81" s="27"/>
      <c r="AX81" s="27"/>
      <c r="AY81" s="27"/>
      <c r="AZ81" s="27"/>
      <c r="BA81" s="27"/>
      <c r="BB81" s="27"/>
      <c r="BC81" s="27"/>
      <c r="BD81" s="27"/>
      <c r="BE81" s="27"/>
      <c r="BF81" s="27"/>
      <c r="BG81" s="27"/>
      <c r="BH81" s="27"/>
      <c r="BI81" s="27"/>
      <c r="BJ81" s="27"/>
      <c r="BK81" s="27"/>
      <c r="BL81" s="27"/>
      <c r="BM81" s="27"/>
      <c r="BN81" s="27"/>
      <c r="BO81" s="27"/>
      <c r="BP81" s="27"/>
      <c r="BQ81" s="27"/>
      <c r="BR81" s="27"/>
      <c r="BS81" s="27"/>
      <c r="BT81" s="27"/>
      <c r="BU81" s="27"/>
      <c r="BV81" s="27"/>
      <c r="BW81" s="27"/>
      <c r="BX81" s="27"/>
      <c r="BY81" s="27"/>
      <c r="BZ81" s="27"/>
      <c r="CA81" s="27"/>
      <c r="CB81" s="27"/>
      <c r="CC81" s="27"/>
      <c r="CD81" s="27"/>
      <c r="CE81" s="27"/>
      <c r="CF81" s="27"/>
      <c r="CG81" s="27"/>
      <c r="CH81" s="11"/>
      <c r="CI81" s="11"/>
      <c r="CJ81" s="11"/>
      <c r="CK81" s="11"/>
      <c r="CL81" s="11"/>
      <c r="CM81" s="11"/>
      <c r="CN81" s="11"/>
      <c r="CO81" s="11"/>
      <c r="CP81" s="11"/>
      <c r="CQ81" s="11"/>
      <c r="CR81" s="11"/>
      <c r="CS81" s="11"/>
      <c r="CT81" s="11"/>
      <c r="CU81" s="11"/>
      <c r="CV81" s="11"/>
      <c r="CW81" s="11"/>
      <c r="CX81" s="11"/>
      <c r="CY81" s="11"/>
      <c r="CZ81" s="11"/>
      <c r="DA81" s="11"/>
      <c r="DB81" s="11"/>
      <c r="DC81" s="11"/>
      <c r="DD81" s="11"/>
      <c r="DE81" s="11"/>
      <c r="DF81" s="11"/>
      <c r="DG81" s="11"/>
      <c r="DH81" s="11"/>
      <c r="DI81" s="11"/>
      <c r="DJ81" s="11"/>
      <c r="DK81" s="11"/>
      <c r="DL81" s="11"/>
      <c r="DM81" s="11"/>
      <c r="DN81" s="11"/>
      <c r="DO81" s="11"/>
      <c r="DP81" s="11"/>
      <c r="DQ81" s="11"/>
      <c r="DR81" s="11"/>
      <c r="DS81" s="11"/>
      <c r="DT81" s="11"/>
      <c r="DU81" s="11"/>
      <c r="DV81" s="11"/>
      <c r="DW81" s="11"/>
      <c r="DX81" s="11"/>
      <c r="DY81" s="11"/>
      <c r="DZ81" s="11"/>
      <c r="EA81" s="11"/>
      <c r="EB81" s="11"/>
      <c r="EC81" s="11"/>
      <c r="ED81" s="11"/>
      <c r="EE81" s="11"/>
      <c r="EF81" s="11"/>
      <c r="EG81" s="11"/>
      <c r="EH81" s="11"/>
      <c r="EI81" s="11"/>
      <c r="EJ81" s="11"/>
      <c r="EK81" s="11"/>
      <c r="EL81" s="11"/>
      <c r="EM81" s="11"/>
      <c r="EN81" s="11"/>
      <c r="EO81" s="11"/>
      <c r="EP81" s="11"/>
      <c r="EQ81" s="11"/>
      <c r="ER81" s="11"/>
      <c r="ES81" s="11"/>
      <c r="ET81" s="11"/>
      <c r="EU81" s="11"/>
      <c r="EV81" s="11"/>
      <c r="EW81" s="11"/>
      <c r="EX81" s="11"/>
      <c r="EY81" s="11"/>
      <c r="EZ81" s="11"/>
      <c r="FA81" s="11"/>
      <c r="FB81" s="11"/>
      <c r="FC81" s="11"/>
      <c r="FD81" s="11"/>
      <c r="FE81" s="11"/>
      <c r="FF81" s="11"/>
      <c r="FG81" s="11"/>
      <c r="FH81" s="11"/>
      <c r="FI81" s="11"/>
      <c r="FJ81" s="11"/>
      <c r="FK81" s="11"/>
      <c r="FL81" s="11"/>
      <c r="FM81" s="11"/>
      <c r="FN81" s="11"/>
      <c r="FO81" s="11"/>
      <c r="FP81" s="11"/>
      <c r="FQ81" s="11"/>
      <c r="FR81" s="11"/>
      <c r="FS81" s="11"/>
      <c r="FT81" s="11"/>
      <c r="FU81" s="11"/>
      <c r="FV81" s="11"/>
      <c r="FW81" s="11"/>
    </row>
    <row r="82" spans="1:179" x14ac:dyDescent="0.25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>
        <v>2</v>
      </c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27"/>
      <c r="AJ82" s="27"/>
      <c r="AK82" s="27"/>
      <c r="AL82" s="27"/>
      <c r="AM82" s="27"/>
      <c r="AN82" s="27"/>
      <c r="AO82" s="27"/>
      <c r="AP82" s="27"/>
      <c r="AQ82" s="27"/>
      <c r="AR82" s="27"/>
      <c r="AS82" s="27"/>
      <c r="AT82" s="27"/>
      <c r="AU82" s="27"/>
      <c r="AV82" s="27"/>
      <c r="AW82" s="27"/>
      <c r="AX82" s="27"/>
      <c r="AY82" s="27"/>
      <c r="AZ82" s="27"/>
      <c r="BA82" s="27"/>
      <c r="BB82" s="27"/>
      <c r="BC82" s="27"/>
      <c r="BD82" s="27"/>
      <c r="BE82" s="27"/>
      <c r="BF82" s="27"/>
      <c r="BG82" s="27"/>
      <c r="BH82" s="27"/>
      <c r="BI82" s="27"/>
      <c r="BJ82" s="27"/>
      <c r="BK82" s="27"/>
      <c r="BL82" s="27"/>
      <c r="BM82" s="27"/>
      <c r="BN82" s="27"/>
      <c r="BO82" s="27"/>
      <c r="BP82" s="27"/>
      <c r="BQ82" s="27"/>
      <c r="BR82" s="27"/>
      <c r="BS82" s="27"/>
      <c r="BT82" s="27"/>
      <c r="BU82" s="27"/>
      <c r="BV82" s="27"/>
      <c r="BW82" s="27"/>
      <c r="BX82" s="27"/>
      <c r="BY82" s="27"/>
      <c r="BZ82" s="27"/>
      <c r="CA82" s="27"/>
      <c r="CB82" s="27"/>
      <c r="CC82" s="27"/>
      <c r="CD82" s="27"/>
      <c r="CE82" s="27"/>
      <c r="CF82" s="27"/>
      <c r="CG82" s="27"/>
      <c r="CH82" s="11"/>
      <c r="CI82" s="11"/>
      <c r="CJ82" s="11"/>
      <c r="CK82" s="11"/>
      <c r="CL82" s="11"/>
      <c r="CM82" s="11"/>
      <c r="CN82" s="11"/>
      <c r="CO82" s="11"/>
      <c r="CP82" s="11"/>
      <c r="CQ82" s="11"/>
      <c r="CR82" s="11"/>
      <c r="CS82" s="11"/>
      <c r="CT82" s="11"/>
      <c r="CU82" s="11"/>
      <c r="CV82" s="11"/>
      <c r="CW82" s="11"/>
      <c r="CX82" s="11"/>
      <c r="CY82" s="11"/>
      <c r="CZ82" s="11"/>
      <c r="DA82" s="11"/>
      <c r="DB82" s="11"/>
      <c r="DC82" s="11"/>
      <c r="DD82" s="11"/>
      <c r="DE82" s="11"/>
      <c r="DF82" s="11"/>
      <c r="DG82" s="11"/>
      <c r="DH82" s="11"/>
      <c r="DI82" s="11"/>
      <c r="DJ82" s="11"/>
      <c r="DK82" s="11"/>
      <c r="DL82" s="11"/>
      <c r="DM82" s="11"/>
      <c r="DN82" s="11"/>
      <c r="DO82" s="11"/>
      <c r="DP82" s="11"/>
      <c r="DQ82" s="11"/>
      <c r="DR82" s="11"/>
      <c r="DS82" s="11"/>
      <c r="DT82" s="11"/>
      <c r="DU82" s="11"/>
      <c r="DV82" s="11"/>
      <c r="DW82" s="11"/>
      <c r="DX82" s="11"/>
      <c r="DY82" s="11"/>
      <c r="DZ82" s="11"/>
      <c r="EA82" s="11"/>
      <c r="EB82" s="11"/>
      <c r="EC82" s="11"/>
      <c r="ED82" s="11"/>
      <c r="EE82" s="11"/>
      <c r="EF82" s="11"/>
      <c r="EG82" s="11"/>
      <c r="EH82" s="11"/>
      <c r="EI82" s="11"/>
      <c r="EJ82" s="11"/>
      <c r="EK82" s="11"/>
      <c r="EL82" s="11"/>
      <c r="EM82" s="11"/>
      <c r="EN82" s="11"/>
      <c r="EO82" s="11"/>
      <c r="EP82" s="11"/>
      <c r="EQ82" s="11"/>
      <c r="ER82" s="11"/>
      <c r="ES82" s="11"/>
      <c r="ET82" s="11"/>
      <c r="EU82" s="11"/>
      <c r="EV82" s="11"/>
      <c r="EW82" s="11"/>
      <c r="EX82" s="11"/>
      <c r="EY82" s="11"/>
      <c r="EZ82" s="11"/>
      <c r="FA82" s="11"/>
      <c r="FB82" s="11"/>
      <c r="FC82" s="11"/>
      <c r="FD82" s="11"/>
      <c r="FE82" s="11"/>
      <c r="FF82" s="11"/>
      <c r="FG82" s="11"/>
      <c r="FH82" s="11"/>
      <c r="FI82" s="11"/>
      <c r="FJ82" s="11"/>
      <c r="FK82" s="11"/>
      <c r="FL82" s="11"/>
      <c r="FM82" s="11"/>
      <c r="FN82" s="11"/>
      <c r="FO82" s="11"/>
      <c r="FP82" s="11"/>
      <c r="FQ82" s="11"/>
      <c r="FR82" s="11"/>
      <c r="FS82" s="11"/>
      <c r="FT82" s="11"/>
      <c r="FU82" s="11"/>
      <c r="FV82" s="11"/>
      <c r="FW82" s="11"/>
    </row>
    <row r="83" spans="1:179" x14ac:dyDescent="0.25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>
        <v>3</v>
      </c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27"/>
      <c r="AJ83" s="27"/>
      <c r="AK83" s="27"/>
      <c r="AL83" s="27"/>
      <c r="AM83" s="27"/>
      <c r="AN83" s="27"/>
      <c r="AO83" s="27"/>
      <c r="AP83" s="27"/>
      <c r="AQ83" s="27"/>
      <c r="AR83" s="27"/>
      <c r="AS83" s="27"/>
      <c r="AT83" s="27"/>
      <c r="AU83" s="27"/>
      <c r="AV83" s="27"/>
      <c r="AW83" s="27"/>
      <c r="AX83" s="27"/>
      <c r="AY83" s="27"/>
      <c r="AZ83" s="27"/>
      <c r="BA83" s="27"/>
      <c r="BB83" s="27"/>
      <c r="BC83" s="27"/>
      <c r="BD83" s="27"/>
      <c r="BE83" s="27"/>
      <c r="BF83" s="27"/>
      <c r="BG83" s="27"/>
      <c r="BH83" s="27"/>
      <c r="BI83" s="27"/>
      <c r="BJ83" s="27"/>
      <c r="BK83" s="27"/>
      <c r="BL83" s="27"/>
      <c r="BM83" s="27"/>
      <c r="BN83" s="27"/>
      <c r="BO83" s="27"/>
      <c r="BP83" s="27"/>
      <c r="BQ83" s="27"/>
      <c r="BR83" s="27"/>
      <c r="BS83" s="27"/>
      <c r="BT83" s="27"/>
      <c r="BU83" s="27"/>
      <c r="BV83" s="27"/>
      <c r="BW83" s="27"/>
      <c r="BX83" s="27"/>
      <c r="BY83" s="27"/>
      <c r="BZ83" s="27"/>
      <c r="CA83" s="27"/>
      <c r="CB83" s="27"/>
      <c r="CC83" s="27"/>
      <c r="CD83" s="27"/>
      <c r="CE83" s="27"/>
      <c r="CF83" s="27"/>
      <c r="CG83" s="27"/>
      <c r="CH83" s="11"/>
      <c r="CI83" s="11"/>
      <c r="CJ83" s="11"/>
      <c r="CK83" s="11"/>
      <c r="CL83" s="11"/>
      <c r="CM83" s="11"/>
      <c r="CN83" s="11"/>
      <c r="CO83" s="11"/>
      <c r="CP83" s="11"/>
      <c r="CQ83" s="11"/>
      <c r="CR83" s="11"/>
      <c r="CS83" s="11"/>
      <c r="CT83" s="11"/>
      <c r="CU83" s="11"/>
      <c r="CV83" s="11"/>
      <c r="CW83" s="11"/>
      <c r="CX83" s="11"/>
      <c r="CY83" s="11"/>
      <c r="CZ83" s="11"/>
      <c r="DA83" s="11"/>
      <c r="DB83" s="11"/>
      <c r="DC83" s="11"/>
      <c r="DD83" s="11"/>
      <c r="DE83" s="11"/>
      <c r="DF83" s="11"/>
      <c r="DG83" s="11"/>
      <c r="DH83" s="11"/>
      <c r="DI83" s="11"/>
      <c r="DJ83" s="11"/>
      <c r="DK83" s="11"/>
      <c r="DL83" s="11"/>
      <c r="DM83" s="11"/>
      <c r="DN83" s="11"/>
      <c r="DO83" s="11"/>
      <c r="DP83" s="11"/>
      <c r="DQ83" s="11"/>
      <c r="DR83" s="11"/>
      <c r="DS83" s="11"/>
      <c r="DT83" s="11"/>
      <c r="DU83" s="11"/>
      <c r="DV83" s="11"/>
      <c r="DW83" s="11"/>
      <c r="DX83" s="11"/>
      <c r="DY83" s="11"/>
      <c r="DZ83" s="11"/>
      <c r="EA83" s="11"/>
      <c r="EB83" s="11"/>
      <c r="EC83" s="11"/>
      <c r="ED83" s="11"/>
      <c r="EE83" s="11"/>
      <c r="EF83" s="11"/>
      <c r="EG83" s="11"/>
      <c r="EH83" s="11"/>
      <c r="EI83" s="11"/>
      <c r="EJ83" s="11"/>
      <c r="EK83" s="11"/>
      <c r="EL83" s="11"/>
      <c r="EM83" s="11"/>
      <c r="EN83" s="11"/>
      <c r="EO83" s="11"/>
      <c r="EP83" s="11"/>
      <c r="EQ83" s="11"/>
      <c r="ER83" s="11"/>
      <c r="ES83" s="11"/>
      <c r="ET83" s="11"/>
      <c r="EU83" s="11"/>
      <c r="EV83" s="11"/>
      <c r="EW83" s="11"/>
      <c r="EX83" s="11"/>
      <c r="EY83" s="11"/>
      <c r="EZ83" s="11"/>
      <c r="FA83" s="11"/>
      <c r="FB83" s="11"/>
      <c r="FC83" s="11"/>
      <c r="FD83" s="11"/>
      <c r="FE83" s="11"/>
      <c r="FF83" s="11"/>
      <c r="FG83" s="11"/>
      <c r="FH83" s="11"/>
      <c r="FI83" s="11"/>
      <c r="FJ83" s="11"/>
      <c r="FK83" s="11"/>
      <c r="FL83" s="11"/>
      <c r="FM83" s="11"/>
      <c r="FN83" s="11"/>
      <c r="FO83" s="11"/>
      <c r="FP83" s="11"/>
      <c r="FQ83" s="11"/>
      <c r="FR83" s="11"/>
      <c r="FS83" s="11"/>
      <c r="FT83" s="11"/>
      <c r="FU83" s="11"/>
      <c r="FV83" s="11"/>
      <c r="FW83" s="11"/>
    </row>
    <row r="84" spans="1:179" x14ac:dyDescent="0.25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>
        <v>4</v>
      </c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27"/>
      <c r="AJ84" s="27"/>
      <c r="AK84" s="27"/>
      <c r="AL84" s="27"/>
      <c r="AM84" s="27"/>
      <c r="AN84" s="27"/>
      <c r="AO84" s="27"/>
      <c r="AP84" s="27"/>
      <c r="AQ84" s="27"/>
      <c r="AR84" s="27"/>
      <c r="AS84" s="27"/>
      <c r="AT84" s="27"/>
      <c r="AU84" s="27"/>
      <c r="AV84" s="27"/>
      <c r="AW84" s="27"/>
      <c r="AX84" s="27"/>
      <c r="AY84" s="27"/>
      <c r="AZ84" s="27"/>
      <c r="BA84" s="27"/>
      <c r="BB84" s="27"/>
      <c r="BC84" s="27"/>
      <c r="BD84" s="27"/>
      <c r="BE84" s="27"/>
      <c r="BF84" s="27"/>
      <c r="BG84" s="27"/>
      <c r="BH84" s="27"/>
      <c r="BI84" s="27"/>
      <c r="BJ84" s="27"/>
      <c r="BK84" s="27"/>
      <c r="BL84" s="27"/>
      <c r="BM84" s="27"/>
      <c r="BN84" s="27"/>
      <c r="BO84" s="27"/>
      <c r="BP84" s="27"/>
      <c r="BQ84" s="27"/>
      <c r="BR84" s="27"/>
      <c r="BS84" s="27"/>
      <c r="BT84" s="27"/>
      <c r="BU84" s="27"/>
      <c r="BV84" s="27"/>
      <c r="BW84" s="27"/>
      <c r="BX84" s="27"/>
      <c r="BY84" s="27"/>
      <c r="BZ84" s="27"/>
      <c r="CA84" s="27"/>
      <c r="CB84" s="27"/>
      <c r="CC84" s="27"/>
      <c r="CD84" s="27"/>
      <c r="CE84" s="27"/>
      <c r="CF84" s="27"/>
      <c r="CG84" s="27"/>
      <c r="CH84" s="11"/>
      <c r="CI84" s="11"/>
      <c r="CJ84" s="11"/>
      <c r="CK84" s="11"/>
      <c r="CL84" s="11"/>
      <c r="CM84" s="11"/>
      <c r="CN84" s="11"/>
      <c r="CO84" s="11"/>
      <c r="CP84" s="11"/>
      <c r="CQ84" s="11"/>
      <c r="CR84" s="11"/>
      <c r="CS84" s="11"/>
      <c r="CT84" s="11"/>
      <c r="CU84" s="11"/>
      <c r="CV84" s="11"/>
      <c r="CW84" s="11"/>
      <c r="CX84" s="11"/>
      <c r="CY84" s="11"/>
      <c r="CZ84" s="11"/>
      <c r="DA84" s="11"/>
      <c r="DB84" s="11"/>
      <c r="DC84" s="11"/>
      <c r="DD84" s="11"/>
      <c r="DE84" s="11"/>
      <c r="DF84" s="11"/>
      <c r="DG84" s="11"/>
      <c r="DH84" s="11"/>
      <c r="DI84" s="11"/>
      <c r="DJ84" s="11"/>
      <c r="DK84" s="11"/>
      <c r="DL84" s="11"/>
      <c r="DM84" s="11"/>
      <c r="DN84" s="11"/>
      <c r="DO84" s="11"/>
      <c r="DP84" s="11"/>
      <c r="DQ84" s="11"/>
      <c r="DR84" s="11"/>
      <c r="DS84" s="11"/>
      <c r="DT84" s="11"/>
      <c r="DU84" s="11"/>
      <c r="DV84" s="11"/>
      <c r="DW84" s="11"/>
      <c r="DX84" s="11"/>
      <c r="DY84" s="11"/>
      <c r="DZ84" s="11"/>
      <c r="EA84" s="11"/>
      <c r="EB84" s="11"/>
      <c r="EC84" s="11"/>
      <c r="ED84" s="11"/>
      <c r="EE84" s="11"/>
      <c r="EF84" s="11"/>
      <c r="EG84" s="11"/>
      <c r="EH84" s="11"/>
      <c r="EI84" s="11"/>
      <c r="EJ84" s="11"/>
      <c r="EK84" s="11"/>
      <c r="EL84" s="11"/>
      <c r="EM84" s="11"/>
      <c r="EN84" s="11"/>
      <c r="EO84" s="11"/>
      <c r="EP84" s="11"/>
      <c r="EQ84" s="11"/>
      <c r="ER84" s="11"/>
      <c r="ES84" s="11"/>
      <c r="ET84" s="11"/>
      <c r="EU84" s="11"/>
      <c r="EV84" s="11"/>
      <c r="EW84" s="11"/>
      <c r="EX84" s="11"/>
      <c r="EY84" s="11"/>
      <c r="EZ84" s="11"/>
      <c r="FA84" s="11"/>
      <c r="FB84" s="11"/>
      <c r="FC84" s="11"/>
      <c r="FD84" s="11"/>
      <c r="FE84" s="11"/>
      <c r="FF84" s="11"/>
      <c r="FG84" s="11"/>
      <c r="FH84" s="11"/>
      <c r="FI84" s="11"/>
      <c r="FJ84" s="11"/>
      <c r="FK84" s="11"/>
      <c r="FL84" s="11"/>
      <c r="FM84" s="11"/>
      <c r="FN84" s="11"/>
      <c r="FO84" s="11"/>
      <c r="FP84" s="11"/>
      <c r="FQ84" s="11"/>
      <c r="FR84" s="11"/>
      <c r="FS84" s="11"/>
      <c r="FT84" s="11"/>
      <c r="FU84" s="11"/>
      <c r="FV84" s="11"/>
      <c r="FW84" s="11"/>
    </row>
    <row r="85" spans="1:179" x14ac:dyDescent="0.25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>
        <v>5</v>
      </c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27"/>
      <c r="AH85" s="27"/>
      <c r="AI85" s="27"/>
      <c r="AJ85" s="27"/>
      <c r="AK85" s="27"/>
      <c r="AL85" s="27"/>
      <c r="AM85" s="27"/>
      <c r="AN85" s="27"/>
      <c r="AO85" s="27"/>
      <c r="AP85" s="27"/>
      <c r="AQ85" s="27"/>
      <c r="AR85" s="27"/>
      <c r="AS85" s="27"/>
      <c r="AT85" s="27"/>
      <c r="AU85" s="27"/>
      <c r="AV85" s="27"/>
      <c r="AW85" s="27"/>
      <c r="AX85" s="27"/>
      <c r="AY85" s="27"/>
      <c r="AZ85" s="27"/>
      <c r="BA85" s="27"/>
      <c r="BB85" s="27"/>
      <c r="BC85" s="27"/>
      <c r="BD85" s="27"/>
      <c r="BE85" s="27"/>
      <c r="BF85" s="27"/>
      <c r="BG85" s="27"/>
      <c r="BH85" s="27"/>
      <c r="BI85" s="27"/>
      <c r="BJ85" s="27"/>
      <c r="BK85" s="27"/>
      <c r="BL85" s="27"/>
      <c r="BM85" s="27"/>
      <c r="BN85" s="27"/>
      <c r="BO85" s="27"/>
      <c r="BP85" s="27"/>
      <c r="BQ85" s="27"/>
      <c r="BR85" s="27"/>
      <c r="BS85" s="27"/>
      <c r="BT85" s="27"/>
      <c r="BU85" s="27"/>
      <c r="BV85" s="27"/>
      <c r="BW85" s="27"/>
      <c r="BX85" s="27"/>
      <c r="BY85" s="27"/>
      <c r="BZ85" s="27"/>
      <c r="CA85" s="27"/>
      <c r="CB85" s="27"/>
      <c r="CC85" s="27"/>
      <c r="CD85" s="27"/>
      <c r="CE85" s="27"/>
      <c r="CF85" s="27"/>
      <c r="CG85" s="27"/>
      <c r="CH85" s="11"/>
      <c r="CI85" s="11"/>
      <c r="CJ85" s="11"/>
      <c r="CK85" s="11"/>
      <c r="CL85" s="11"/>
      <c r="CM85" s="11"/>
      <c r="CN85" s="11"/>
      <c r="CO85" s="11"/>
      <c r="CP85" s="11"/>
      <c r="CQ85" s="11"/>
      <c r="CR85" s="11"/>
      <c r="CS85" s="11"/>
      <c r="CT85" s="11"/>
      <c r="CU85" s="11"/>
      <c r="CV85" s="11"/>
      <c r="CW85" s="11"/>
      <c r="CX85" s="11"/>
      <c r="CY85" s="11"/>
      <c r="CZ85" s="11"/>
      <c r="DA85" s="11"/>
      <c r="DB85" s="11"/>
      <c r="DC85" s="11"/>
      <c r="DD85" s="11"/>
      <c r="DE85" s="11"/>
      <c r="DF85" s="11"/>
      <c r="DG85" s="11"/>
      <c r="DH85" s="11"/>
      <c r="DI85" s="11"/>
      <c r="DJ85" s="11"/>
      <c r="DK85" s="11"/>
      <c r="DL85" s="11"/>
      <c r="DM85" s="11"/>
      <c r="DN85" s="11"/>
      <c r="DO85" s="11"/>
      <c r="DP85" s="11"/>
      <c r="DQ85" s="11"/>
      <c r="DR85" s="11"/>
      <c r="DS85" s="11"/>
      <c r="DT85" s="11"/>
      <c r="DU85" s="11"/>
      <c r="DV85" s="11"/>
      <c r="DW85" s="11"/>
      <c r="DX85" s="11"/>
      <c r="DY85" s="11"/>
      <c r="DZ85" s="11"/>
      <c r="EA85" s="11"/>
      <c r="EB85" s="11"/>
      <c r="EC85" s="11"/>
      <c r="ED85" s="11"/>
      <c r="EE85" s="11"/>
      <c r="EF85" s="11"/>
      <c r="EG85" s="11"/>
      <c r="EH85" s="11"/>
      <c r="EI85" s="11"/>
      <c r="EJ85" s="11"/>
      <c r="EK85" s="11"/>
      <c r="EL85" s="11"/>
      <c r="EM85" s="11"/>
      <c r="EN85" s="11"/>
      <c r="EO85" s="11"/>
      <c r="EP85" s="11"/>
      <c r="EQ85" s="11"/>
      <c r="ER85" s="11"/>
      <c r="ES85" s="11"/>
      <c r="ET85" s="11"/>
      <c r="EU85" s="11"/>
      <c r="EV85" s="11"/>
      <c r="EW85" s="11"/>
      <c r="EX85" s="11"/>
      <c r="EY85" s="11"/>
      <c r="EZ85" s="11"/>
      <c r="FA85" s="11"/>
      <c r="FB85" s="11"/>
      <c r="FC85" s="11"/>
      <c r="FD85" s="11"/>
      <c r="FE85" s="11"/>
      <c r="FF85" s="11"/>
      <c r="FG85" s="11"/>
      <c r="FH85" s="11"/>
      <c r="FI85" s="11"/>
      <c r="FJ85" s="11"/>
      <c r="FK85" s="11"/>
      <c r="FL85" s="11"/>
      <c r="FM85" s="11"/>
      <c r="FN85" s="11"/>
      <c r="FO85" s="11"/>
      <c r="FP85" s="11"/>
      <c r="FQ85" s="11"/>
      <c r="FR85" s="11"/>
      <c r="FS85" s="11"/>
      <c r="FT85" s="11"/>
      <c r="FU85" s="11"/>
      <c r="FV85" s="11"/>
      <c r="FW85" s="11"/>
    </row>
    <row r="86" spans="1:179" x14ac:dyDescent="0.25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>
        <v>6</v>
      </c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27"/>
      <c r="AJ86" s="27"/>
      <c r="AK86" s="27"/>
      <c r="AL86" s="27"/>
      <c r="AM86" s="27"/>
      <c r="AN86" s="27"/>
      <c r="AO86" s="27"/>
      <c r="AP86" s="27"/>
      <c r="AQ86" s="27"/>
      <c r="AR86" s="27"/>
      <c r="AS86" s="27"/>
      <c r="AT86" s="27"/>
      <c r="AU86" s="27"/>
      <c r="AV86" s="27"/>
      <c r="AW86" s="27"/>
      <c r="AX86" s="27"/>
      <c r="AY86" s="27"/>
      <c r="AZ86" s="27"/>
      <c r="BA86" s="27"/>
      <c r="BB86" s="27"/>
      <c r="BC86" s="27"/>
      <c r="BD86" s="27"/>
      <c r="BE86" s="27"/>
      <c r="BF86" s="27"/>
      <c r="BG86" s="27"/>
      <c r="BH86" s="27"/>
      <c r="BI86" s="27"/>
      <c r="BJ86" s="27"/>
      <c r="BK86" s="27"/>
      <c r="BL86" s="27"/>
      <c r="BM86" s="27"/>
      <c r="BN86" s="27"/>
      <c r="BO86" s="27"/>
      <c r="BP86" s="27"/>
      <c r="BQ86" s="27"/>
      <c r="BR86" s="27"/>
      <c r="BS86" s="27"/>
      <c r="BT86" s="27"/>
      <c r="BU86" s="27"/>
      <c r="BV86" s="27"/>
      <c r="BW86" s="27"/>
      <c r="BX86" s="27"/>
      <c r="BY86" s="27"/>
      <c r="BZ86" s="27"/>
      <c r="CA86" s="27"/>
      <c r="CB86" s="27"/>
      <c r="CC86" s="27"/>
      <c r="CD86" s="27"/>
      <c r="CE86" s="27"/>
      <c r="CF86" s="27"/>
      <c r="CG86" s="27"/>
      <c r="CH86" s="11"/>
      <c r="CI86" s="11"/>
      <c r="CJ86" s="11"/>
      <c r="CK86" s="11"/>
      <c r="CL86" s="11"/>
      <c r="CM86" s="11"/>
      <c r="CN86" s="11"/>
      <c r="CO86" s="11"/>
      <c r="CP86" s="11"/>
      <c r="CQ86" s="11"/>
      <c r="CR86" s="11"/>
      <c r="CS86" s="11"/>
      <c r="CT86" s="11"/>
      <c r="CU86" s="11"/>
      <c r="CV86" s="11"/>
      <c r="CW86" s="11"/>
      <c r="CX86" s="11"/>
      <c r="CY86" s="11"/>
      <c r="CZ86" s="11"/>
      <c r="DA86" s="11"/>
      <c r="DB86" s="11"/>
      <c r="DC86" s="11"/>
      <c r="DD86" s="11"/>
      <c r="DE86" s="11"/>
      <c r="DF86" s="11"/>
      <c r="DG86" s="11"/>
      <c r="DH86" s="11"/>
      <c r="DI86" s="11"/>
      <c r="DJ86" s="11"/>
      <c r="DK86" s="11"/>
      <c r="DL86" s="11"/>
      <c r="DM86" s="11"/>
      <c r="DN86" s="11"/>
      <c r="DO86" s="11"/>
      <c r="DP86" s="11"/>
      <c r="DQ86" s="11"/>
      <c r="DR86" s="11"/>
      <c r="DS86" s="11"/>
      <c r="DT86" s="11"/>
      <c r="DU86" s="11"/>
      <c r="DV86" s="11"/>
      <c r="DW86" s="11"/>
      <c r="DX86" s="11"/>
      <c r="DY86" s="11"/>
      <c r="DZ86" s="11"/>
      <c r="EA86" s="11"/>
      <c r="EB86" s="11"/>
      <c r="EC86" s="11"/>
      <c r="ED86" s="11"/>
      <c r="EE86" s="11"/>
      <c r="EF86" s="11"/>
      <c r="EG86" s="11"/>
      <c r="EH86" s="11"/>
      <c r="EI86" s="11"/>
      <c r="EJ86" s="11"/>
      <c r="EK86" s="11"/>
      <c r="EL86" s="11"/>
      <c r="EM86" s="11"/>
      <c r="EN86" s="11"/>
      <c r="EO86" s="11"/>
      <c r="EP86" s="11"/>
      <c r="EQ86" s="11"/>
      <c r="ER86" s="11"/>
      <c r="ES86" s="11"/>
      <c r="ET86" s="11"/>
      <c r="EU86" s="11"/>
      <c r="EV86" s="11"/>
      <c r="EW86" s="11"/>
      <c r="EX86" s="11"/>
      <c r="EY86" s="11"/>
      <c r="EZ86" s="11"/>
      <c r="FA86" s="11"/>
      <c r="FB86" s="11"/>
      <c r="FC86" s="11"/>
      <c r="FD86" s="11"/>
      <c r="FE86" s="11"/>
      <c r="FF86" s="11"/>
      <c r="FG86" s="11"/>
      <c r="FH86" s="11"/>
      <c r="FI86" s="11"/>
      <c r="FJ86" s="11"/>
      <c r="FK86" s="11"/>
      <c r="FL86" s="11"/>
      <c r="FM86" s="11"/>
      <c r="FN86" s="11"/>
      <c r="FO86" s="11"/>
      <c r="FP86" s="11"/>
      <c r="FQ86" s="11"/>
      <c r="FR86" s="11"/>
      <c r="FS86" s="11"/>
      <c r="FT86" s="11"/>
      <c r="FU86" s="11"/>
      <c r="FV86" s="11"/>
      <c r="FW86" s="11"/>
    </row>
    <row r="87" spans="1:179" x14ac:dyDescent="0.25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1"/>
      <c r="BE87" s="11"/>
      <c r="BF87" s="11"/>
      <c r="BG87" s="11"/>
      <c r="BH87" s="11"/>
      <c r="BI87" s="11"/>
      <c r="BJ87" s="11"/>
      <c r="BK87" s="11"/>
      <c r="BL87" s="11"/>
      <c r="BM87" s="11"/>
      <c r="BN87" s="11"/>
      <c r="BO87" s="11"/>
      <c r="BP87" s="11"/>
      <c r="BQ87" s="11"/>
      <c r="BR87" s="11"/>
      <c r="BS87" s="11"/>
      <c r="BT87" s="11"/>
      <c r="BU87" s="11"/>
      <c r="BV87" s="11"/>
      <c r="BW87" s="11"/>
      <c r="BX87" s="11"/>
      <c r="BY87" s="11"/>
      <c r="BZ87" s="11"/>
      <c r="CA87" s="11"/>
      <c r="CB87" s="11"/>
      <c r="CC87" s="11"/>
      <c r="CD87" s="11"/>
      <c r="CE87" s="11"/>
      <c r="CF87" s="11"/>
      <c r="CG87" s="11"/>
      <c r="CH87" s="11"/>
      <c r="CI87" s="11"/>
      <c r="CJ87" s="11"/>
      <c r="CK87" s="11"/>
      <c r="CL87" s="11"/>
      <c r="CM87" s="11"/>
      <c r="CN87" s="11"/>
      <c r="CO87" s="11"/>
      <c r="CP87" s="11"/>
      <c r="CQ87" s="11"/>
      <c r="CR87" s="11"/>
      <c r="CS87" s="11"/>
      <c r="CT87" s="11"/>
      <c r="CU87" s="11"/>
      <c r="CV87" s="11"/>
      <c r="CW87" s="11"/>
      <c r="CX87" s="11"/>
      <c r="CY87" s="11"/>
      <c r="CZ87" s="11"/>
      <c r="DA87" s="11"/>
      <c r="DB87" s="11"/>
      <c r="DC87" s="11"/>
      <c r="DD87" s="11"/>
      <c r="DE87" s="11"/>
      <c r="DF87" s="11"/>
      <c r="DG87" s="11"/>
      <c r="DH87" s="11"/>
      <c r="DI87" s="11"/>
      <c r="DJ87" s="11"/>
      <c r="DK87" s="11"/>
      <c r="DL87" s="11"/>
      <c r="DM87" s="11"/>
      <c r="DN87" s="11"/>
      <c r="DO87" s="11"/>
      <c r="DP87" s="11"/>
      <c r="DQ87" s="11"/>
      <c r="DR87" s="11"/>
      <c r="DS87" s="11"/>
      <c r="DT87" s="11"/>
      <c r="DU87" s="11"/>
      <c r="DV87" s="11"/>
      <c r="DW87" s="11"/>
      <c r="DX87" s="11"/>
      <c r="DY87" s="11"/>
      <c r="DZ87" s="11"/>
      <c r="EA87" s="11"/>
      <c r="EB87" s="11"/>
      <c r="EC87" s="11"/>
      <c r="ED87" s="11"/>
      <c r="EE87" s="11"/>
      <c r="EF87" s="11"/>
      <c r="EG87" s="11"/>
      <c r="EH87" s="11"/>
      <c r="EI87" s="11"/>
      <c r="EJ87" s="11"/>
      <c r="EK87" s="11"/>
      <c r="EL87" s="11"/>
      <c r="EM87" s="11"/>
      <c r="EN87" s="11"/>
      <c r="EO87" s="11"/>
      <c r="EP87" s="11"/>
      <c r="EQ87" s="11"/>
      <c r="ER87" s="11"/>
      <c r="ES87" s="11"/>
      <c r="ET87" s="11"/>
      <c r="EU87" s="11"/>
      <c r="EV87" s="11"/>
      <c r="EW87" s="11"/>
      <c r="EX87" s="11"/>
      <c r="EY87" s="11"/>
      <c r="EZ87" s="11"/>
      <c r="FA87" s="11"/>
      <c r="FB87" s="11"/>
      <c r="FC87" s="11"/>
      <c r="FD87" s="11"/>
      <c r="FE87" s="11"/>
      <c r="FF87" s="11"/>
      <c r="FG87" s="11"/>
      <c r="FH87" s="11"/>
      <c r="FI87" s="11"/>
      <c r="FJ87" s="11"/>
      <c r="FK87" s="11"/>
      <c r="FL87" s="11"/>
      <c r="FM87" s="11"/>
      <c r="FN87" s="11"/>
      <c r="FO87" s="11"/>
      <c r="FP87" s="11"/>
      <c r="FQ87" s="11"/>
      <c r="FR87" s="11"/>
      <c r="FS87" s="11"/>
      <c r="FT87" s="11"/>
      <c r="FU87" s="11"/>
      <c r="FV87" s="11"/>
      <c r="FW87" s="11"/>
    </row>
    <row r="88" spans="1:179" x14ac:dyDescent="0.25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  <c r="BD88" s="11"/>
      <c r="BE88" s="11"/>
      <c r="BF88" s="11"/>
      <c r="BG88" s="11"/>
      <c r="BH88" s="11"/>
      <c r="BI88" s="11"/>
      <c r="BJ88" s="11"/>
      <c r="BK88" s="11"/>
      <c r="BL88" s="11"/>
      <c r="BM88" s="11"/>
      <c r="BN88" s="11"/>
      <c r="BO88" s="11"/>
      <c r="BP88" s="11"/>
      <c r="BQ88" s="11"/>
      <c r="BR88" s="11"/>
      <c r="BS88" s="11"/>
      <c r="BT88" s="11"/>
      <c r="BU88" s="11"/>
      <c r="BV88" s="11"/>
      <c r="BW88" s="11"/>
      <c r="BX88" s="11"/>
      <c r="BY88" s="11"/>
      <c r="BZ88" s="11"/>
      <c r="CA88" s="11"/>
      <c r="CB88" s="11"/>
      <c r="CC88" s="11"/>
      <c r="CD88" s="11"/>
      <c r="CE88" s="11"/>
      <c r="CF88" s="11"/>
      <c r="CG88" s="11"/>
      <c r="CH88" s="11"/>
      <c r="CI88" s="11"/>
      <c r="CJ88" s="11"/>
      <c r="CK88" s="11"/>
      <c r="CL88" s="11"/>
      <c r="CM88" s="11"/>
      <c r="CN88" s="11"/>
      <c r="CO88" s="11"/>
      <c r="CP88" s="11"/>
      <c r="CQ88" s="11"/>
      <c r="CR88" s="11"/>
      <c r="CS88" s="11"/>
      <c r="CT88" s="11"/>
      <c r="CU88" s="11"/>
      <c r="CV88" s="11"/>
      <c r="CW88" s="11"/>
      <c r="CX88" s="11"/>
      <c r="CY88" s="11"/>
      <c r="CZ88" s="11"/>
      <c r="DA88" s="11"/>
      <c r="DB88" s="11"/>
      <c r="DC88" s="11"/>
      <c r="DD88" s="11"/>
      <c r="DE88" s="11"/>
      <c r="DF88" s="11"/>
      <c r="DG88" s="11"/>
      <c r="DH88" s="11"/>
      <c r="DI88" s="11"/>
      <c r="DJ88" s="11"/>
      <c r="DK88" s="11"/>
      <c r="DL88" s="11"/>
      <c r="DM88" s="11"/>
      <c r="DN88" s="11"/>
      <c r="DO88" s="11"/>
      <c r="DP88" s="11"/>
      <c r="DQ88" s="11"/>
      <c r="DR88" s="11"/>
      <c r="DS88" s="11"/>
      <c r="DT88" s="11"/>
      <c r="DU88" s="11"/>
      <c r="DV88" s="11"/>
      <c r="DW88" s="11"/>
      <c r="DX88" s="11"/>
      <c r="DY88" s="11"/>
      <c r="DZ88" s="11"/>
      <c r="EA88" s="11"/>
      <c r="EB88" s="11"/>
      <c r="EC88" s="11"/>
      <c r="ED88" s="11"/>
      <c r="EE88" s="11"/>
      <c r="EF88" s="11"/>
      <c r="EG88" s="11"/>
      <c r="EH88" s="11"/>
      <c r="EI88" s="11"/>
      <c r="EJ88" s="11"/>
      <c r="EK88" s="11"/>
      <c r="EL88" s="11"/>
      <c r="EM88" s="11"/>
      <c r="EN88" s="11"/>
      <c r="EO88" s="11"/>
      <c r="EP88" s="11"/>
      <c r="EQ88" s="11"/>
      <c r="ER88" s="11"/>
      <c r="ES88" s="11"/>
      <c r="ET88" s="11"/>
      <c r="EU88" s="11"/>
      <c r="EV88" s="11"/>
      <c r="EW88" s="11"/>
      <c r="EX88" s="11"/>
      <c r="EY88" s="11"/>
      <c r="EZ88" s="11"/>
      <c r="FA88" s="11"/>
      <c r="FB88" s="11"/>
      <c r="FC88" s="11"/>
      <c r="FD88" s="11"/>
      <c r="FE88" s="11"/>
      <c r="FF88" s="11"/>
      <c r="FG88" s="11"/>
      <c r="FH88" s="11"/>
      <c r="FI88" s="11"/>
      <c r="FJ88" s="11"/>
      <c r="FK88" s="11"/>
      <c r="FL88" s="11"/>
      <c r="FM88" s="11"/>
      <c r="FN88" s="11"/>
      <c r="FO88" s="11"/>
      <c r="FP88" s="11"/>
      <c r="FQ88" s="11"/>
      <c r="FR88" s="11"/>
      <c r="FS88" s="11"/>
      <c r="FT88" s="11"/>
      <c r="FU88" s="11"/>
      <c r="FV88" s="11"/>
      <c r="FW88" s="11"/>
    </row>
    <row r="89" spans="1:179" x14ac:dyDescent="0.25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  <c r="BD89" s="11"/>
      <c r="BE89" s="11"/>
      <c r="BF89" s="11"/>
      <c r="BG89" s="11"/>
      <c r="BH89" s="11"/>
      <c r="BI89" s="11"/>
      <c r="BJ89" s="11"/>
      <c r="BK89" s="11"/>
      <c r="BL89" s="11"/>
      <c r="BM89" s="11"/>
      <c r="BN89" s="11"/>
      <c r="BO89" s="11"/>
      <c r="BP89" s="11"/>
      <c r="BQ89" s="11"/>
      <c r="BR89" s="11"/>
      <c r="BS89" s="11"/>
      <c r="BT89" s="11"/>
      <c r="BU89" s="11"/>
      <c r="BV89" s="11"/>
      <c r="BW89" s="11"/>
      <c r="BX89" s="11"/>
      <c r="BY89" s="11"/>
      <c r="BZ89" s="11"/>
      <c r="CA89" s="11"/>
      <c r="CB89" s="11"/>
      <c r="CC89" s="11"/>
      <c r="CD89" s="11"/>
      <c r="CE89" s="11"/>
      <c r="CF89" s="11"/>
      <c r="CG89" s="11"/>
      <c r="CH89" s="11"/>
      <c r="CI89" s="11"/>
      <c r="CJ89" s="11"/>
      <c r="CK89" s="11"/>
      <c r="CL89" s="11"/>
      <c r="CM89" s="11"/>
      <c r="CN89" s="11"/>
      <c r="CO89" s="11"/>
      <c r="CP89" s="11"/>
      <c r="CQ89" s="11"/>
      <c r="CR89" s="11"/>
      <c r="CS89" s="11"/>
      <c r="CT89" s="11"/>
      <c r="CU89" s="11"/>
      <c r="CV89" s="11"/>
      <c r="CW89" s="11"/>
      <c r="CX89" s="11"/>
      <c r="CY89" s="11"/>
      <c r="CZ89" s="11"/>
      <c r="DA89" s="11"/>
      <c r="DB89" s="11"/>
      <c r="DC89" s="11"/>
      <c r="DD89" s="11"/>
      <c r="DE89" s="11"/>
      <c r="DF89" s="11"/>
      <c r="DG89" s="11"/>
      <c r="DH89" s="11"/>
      <c r="DI89" s="11"/>
      <c r="DJ89" s="11"/>
      <c r="DK89" s="11"/>
      <c r="DL89" s="11"/>
      <c r="DM89" s="11"/>
      <c r="DN89" s="11"/>
      <c r="DO89" s="11"/>
      <c r="DP89" s="11"/>
      <c r="DQ89" s="11"/>
      <c r="DR89" s="11"/>
      <c r="DS89" s="11"/>
      <c r="DT89" s="11"/>
      <c r="DU89" s="11"/>
      <c r="DV89" s="11"/>
      <c r="DW89" s="11"/>
      <c r="DX89" s="11"/>
      <c r="DY89" s="11"/>
      <c r="DZ89" s="11"/>
      <c r="EA89" s="11"/>
      <c r="EB89" s="11"/>
      <c r="EC89" s="11"/>
      <c r="ED89" s="11"/>
      <c r="EE89" s="11"/>
      <c r="EF89" s="11"/>
      <c r="EG89" s="11"/>
      <c r="EH89" s="11"/>
      <c r="EI89" s="11"/>
      <c r="EJ89" s="11"/>
      <c r="EK89" s="11"/>
      <c r="EL89" s="11"/>
      <c r="EM89" s="11"/>
      <c r="EN89" s="11"/>
      <c r="EO89" s="11"/>
      <c r="EP89" s="11"/>
      <c r="EQ89" s="11"/>
      <c r="ER89" s="11"/>
      <c r="ES89" s="11"/>
      <c r="ET89" s="11"/>
      <c r="EU89" s="11"/>
      <c r="EV89" s="11"/>
      <c r="EW89" s="11"/>
      <c r="EX89" s="11"/>
      <c r="EY89" s="11"/>
      <c r="EZ89" s="11"/>
      <c r="FA89" s="11"/>
      <c r="FB89" s="11"/>
      <c r="FC89" s="11"/>
      <c r="FD89" s="11"/>
      <c r="FE89" s="11"/>
      <c r="FF89" s="11"/>
      <c r="FG89" s="11"/>
      <c r="FH89" s="11"/>
      <c r="FI89" s="11"/>
      <c r="FJ89" s="11"/>
      <c r="FK89" s="11"/>
      <c r="FL89" s="11"/>
      <c r="FM89" s="11"/>
      <c r="FN89" s="11"/>
      <c r="FO89" s="11"/>
      <c r="FP89" s="11"/>
      <c r="FQ89" s="11"/>
      <c r="FR89" s="11"/>
      <c r="FS89" s="11"/>
      <c r="FT89" s="11"/>
      <c r="FU89" s="11"/>
      <c r="FV89" s="11"/>
      <c r="FW89" s="11"/>
    </row>
    <row r="90" spans="1:179" x14ac:dyDescent="0.25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  <c r="AY90" s="11"/>
      <c r="AZ90" s="11"/>
      <c r="BA90" s="11"/>
      <c r="BB90" s="11"/>
      <c r="BC90" s="11"/>
      <c r="BD90" s="11"/>
      <c r="BE90" s="11"/>
      <c r="BF90" s="11"/>
      <c r="BG90" s="11"/>
      <c r="BH90" s="11"/>
      <c r="BI90" s="11"/>
      <c r="BJ90" s="11"/>
      <c r="BK90" s="11"/>
      <c r="BL90" s="11"/>
      <c r="BM90" s="11"/>
      <c r="BN90" s="11"/>
      <c r="BO90" s="11"/>
      <c r="BP90" s="11"/>
      <c r="BQ90" s="11"/>
      <c r="BR90" s="11"/>
      <c r="BS90" s="11"/>
      <c r="BT90" s="11"/>
      <c r="BU90" s="11"/>
      <c r="BV90" s="11"/>
      <c r="BW90" s="11"/>
      <c r="BX90" s="11"/>
      <c r="BY90" s="11"/>
      <c r="BZ90" s="11"/>
      <c r="CA90" s="11"/>
      <c r="CB90" s="11"/>
      <c r="CC90" s="11"/>
      <c r="CD90" s="11"/>
      <c r="CE90" s="11"/>
      <c r="CF90" s="11"/>
      <c r="CG90" s="11"/>
      <c r="CH90" s="11"/>
      <c r="CI90" s="11"/>
      <c r="CJ90" s="11"/>
      <c r="CK90" s="11"/>
      <c r="CL90" s="11"/>
      <c r="CM90" s="11"/>
      <c r="CN90" s="11"/>
      <c r="CO90" s="11"/>
      <c r="CP90" s="11"/>
      <c r="CQ90" s="11"/>
      <c r="CR90" s="11"/>
      <c r="CS90" s="11"/>
      <c r="CT90" s="11"/>
      <c r="CU90" s="11"/>
      <c r="CV90" s="11"/>
      <c r="CW90" s="11"/>
      <c r="CX90" s="11"/>
      <c r="CY90" s="11"/>
      <c r="CZ90" s="11"/>
      <c r="DA90" s="11"/>
      <c r="DB90" s="11"/>
      <c r="DC90" s="11"/>
      <c r="DD90" s="11"/>
      <c r="DE90" s="11"/>
      <c r="DF90" s="11"/>
      <c r="DG90" s="11"/>
      <c r="DH90" s="11"/>
      <c r="DI90" s="11"/>
      <c r="DJ90" s="11"/>
      <c r="DK90" s="11"/>
      <c r="DL90" s="11"/>
      <c r="DM90" s="11"/>
      <c r="DN90" s="11"/>
      <c r="DO90" s="11"/>
      <c r="DP90" s="11"/>
      <c r="DQ90" s="11"/>
      <c r="DR90" s="11"/>
      <c r="DS90" s="11"/>
      <c r="DT90" s="11"/>
      <c r="DU90" s="11"/>
      <c r="DV90" s="11"/>
      <c r="DW90" s="11"/>
      <c r="DX90" s="11"/>
      <c r="DY90" s="11"/>
      <c r="DZ90" s="11"/>
      <c r="EA90" s="11"/>
      <c r="EB90" s="11"/>
      <c r="EC90" s="11"/>
      <c r="ED90" s="11"/>
      <c r="EE90" s="11"/>
      <c r="EF90" s="11"/>
      <c r="EG90" s="11"/>
      <c r="EH90" s="11"/>
      <c r="EI90" s="11"/>
      <c r="EJ90" s="11"/>
      <c r="EK90" s="11"/>
      <c r="EL90" s="11"/>
      <c r="EM90" s="11"/>
      <c r="EN90" s="11"/>
      <c r="EO90" s="11"/>
      <c r="EP90" s="11"/>
      <c r="EQ90" s="11"/>
      <c r="ER90" s="11"/>
      <c r="ES90" s="11"/>
      <c r="ET90" s="11"/>
      <c r="EU90" s="11"/>
      <c r="EV90" s="11"/>
      <c r="EW90" s="11"/>
      <c r="EX90" s="11"/>
      <c r="EY90" s="11"/>
      <c r="EZ90" s="11"/>
      <c r="FA90" s="11"/>
      <c r="FB90" s="11"/>
      <c r="FC90" s="11"/>
      <c r="FD90" s="11"/>
      <c r="FE90" s="11"/>
      <c r="FF90" s="11"/>
      <c r="FG90" s="11"/>
      <c r="FH90" s="11"/>
      <c r="FI90" s="11"/>
      <c r="FJ90" s="11"/>
      <c r="FK90" s="11"/>
      <c r="FL90" s="11"/>
      <c r="FM90" s="11"/>
      <c r="FN90" s="11"/>
      <c r="FO90" s="11"/>
      <c r="FP90" s="11"/>
      <c r="FQ90" s="11"/>
      <c r="FR90" s="11"/>
      <c r="FS90" s="11"/>
      <c r="FT90" s="11"/>
      <c r="FU90" s="11"/>
      <c r="FV90" s="11"/>
      <c r="FW90" s="11"/>
    </row>
    <row r="91" spans="1:179" x14ac:dyDescent="0.25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1"/>
      <c r="BD91" s="11"/>
      <c r="BE91" s="11"/>
      <c r="BF91" s="11"/>
      <c r="BG91" s="11"/>
      <c r="BH91" s="11"/>
      <c r="BI91" s="11"/>
      <c r="BJ91" s="11"/>
      <c r="BK91" s="11"/>
      <c r="BL91" s="11"/>
      <c r="BM91" s="11"/>
      <c r="BN91" s="11"/>
      <c r="BO91" s="11"/>
      <c r="BP91" s="11"/>
      <c r="BQ91" s="11"/>
      <c r="BR91" s="11"/>
      <c r="BS91" s="11"/>
      <c r="BT91" s="11"/>
      <c r="BU91" s="11"/>
      <c r="BV91" s="11"/>
      <c r="BW91" s="11"/>
      <c r="BX91" s="11"/>
      <c r="BY91" s="11"/>
      <c r="BZ91" s="11"/>
      <c r="CA91" s="11"/>
      <c r="CB91" s="11"/>
      <c r="CC91" s="11"/>
      <c r="CD91" s="11"/>
      <c r="CE91" s="11"/>
      <c r="CF91" s="11"/>
      <c r="CG91" s="11"/>
      <c r="CH91" s="11"/>
      <c r="CI91" s="11"/>
      <c r="CJ91" s="11"/>
      <c r="CK91" s="11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  <c r="CW91" s="11"/>
      <c r="CX91" s="11"/>
      <c r="CY91" s="11"/>
      <c r="CZ91" s="11"/>
      <c r="DA91" s="11"/>
      <c r="DB91" s="11"/>
      <c r="DC91" s="11"/>
      <c r="DD91" s="11"/>
      <c r="DE91" s="11"/>
      <c r="DF91" s="11"/>
      <c r="DG91" s="11"/>
      <c r="DH91" s="11"/>
      <c r="DI91" s="11"/>
      <c r="DJ91" s="11"/>
      <c r="DK91" s="11"/>
      <c r="DL91" s="11"/>
      <c r="DM91" s="11"/>
      <c r="DN91" s="11"/>
      <c r="DO91" s="11"/>
      <c r="DP91" s="11"/>
      <c r="DQ91" s="11"/>
      <c r="DR91" s="11"/>
      <c r="DS91" s="11"/>
      <c r="DT91" s="11"/>
      <c r="DU91" s="11"/>
      <c r="DV91" s="11"/>
      <c r="DW91" s="11"/>
      <c r="DX91" s="11"/>
      <c r="DY91" s="11"/>
      <c r="DZ91" s="11"/>
      <c r="EA91" s="11"/>
      <c r="EB91" s="11"/>
      <c r="EC91" s="11"/>
      <c r="ED91" s="11"/>
      <c r="EE91" s="11"/>
      <c r="EF91" s="11"/>
      <c r="EG91" s="11"/>
      <c r="EH91" s="11"/>
      <c r="EI91" s="11"/>
      <c r="EJ91" s="11"/>
      <c r="EK91" s="11"/>
      <c r="EL91" s="11"/>
      <c r="EM91" s="11"/>
      <c r="EN91" s="11"/>
      <c r="EO91" s="11"/>
      <c r="EP91" s="11"/>
      <c r="EQ91" s="11"/>
      <c r="ER91" s="11"/>
      <c r="ES91" s="11"/>
      <c r="ET91" s="11"/>
      <c r="EU91" s="11"/>
      <c r="EV91" s="11"/>
      <c r="EW91" s="11"/>
      <c r="EX91" s="11"/>
      <c r="EY91" s="11"/>
      <c r="EZ91" s="11"/>
      <c r="FA91" s="11"/>
      <c r="FB91" s="11"/>
      <c r="FC91" s="11"/>
      <c r="FD91" s="11"/>
      <c r="FE91" s="11"/>
      <c r="FF91" s="11"/>
      <c r="FG91" s="11"/>
      <c r="FH91" s="11"/>
      <c r="FI91" s="11"/>
      <c r="FJ91" s="11"/>
      <c r="FK91" s="11"/>
      <c r="FL91" s="11"/>
      <c r="FM91" s="11"/>
      <c r="FN91" s="11"/>
      <c r="FO91" s="11"/>
      <c r="FP91" s="11"/>
      <c r="FQ91" s="11"/>
      <c r="FR91" s="11"/>
      <c r="FS91" s="11"/>
      <c r="FT91" s="11"/>
      <c r="FU91" s="11"/>
      <c r="FV91" s="11"/>
      <c r="FW91" s="11"/>
    </row>
    <row r="92" spans="1:179" x14ac:dyDescent="0.25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1"/>
      <c r="BH92" s="11"/>
      <c r="BI92" s="11"/>
      <c r="BJ92" s="11"/>
      <c r="BK92" s="11"/>
      <c r="BL92" s="11"/>
      <c r="BM92" s="11"/>
      <c r="BN92" s="11"/>
      <c r="BO92" s="11"/>
      <c r="BP92" s="11"/>
      <c r="BQ92" s="11"/>
      <c r="BR92" s="11"/>
      <c r="BS92" s="11"/>
      <c r="BT92" s="11"/>
      <c r="BU92" s="11"/>
      <c r="BV92" s="11"/>
      <c r="BW92" s="11"/>
      <c r="BX92" s="11"/>
      <c r="BY92" s="11"/>
      <c r="BZ92" s="11"/>
      <c r="CA92" s="11"/>
      <c r="CB92" s="11"/>
      <c r="CC92" s="11"/>
      <c r="CD92" s="11"/>
      <c r="CE92" s="11"/>
      <c r="CF92" s="11"/>
      <c r="CG92" s="11"/>
      <c r="CH92" s="11"/>
      <c r="CI92" s="11"/>
      <c r="CJ92" s="11"/>
      <c r="CK92" s="11"/>
      <c r="CL92" s="11"/>
      <c r="CM92" s="11"/>
      <c r="CN92" s="11"/>
      <c r="CO92" s="11"/>
      <c r="CP92" s="11"/>
      <c r="CQ92" s="11"/>
      <c r="CR92" s="11"/>
      <c r="CS92" s="11"/>
      <c r="CT92" s="11"/>
      <c r="CU92" s="11"/>
      <c r="CV92" s="11"/>
      <c r="CW92" s="11"/>
      <c r="CX92" s="11"/>
      <c r="CY92" s="11"/>
      <c r="CZ92" s="11"/>
      <c r="DA92" s="11"/>
      <c r="DB92" s="11"/>
      <c r="DC92" s="11"/>
      <c r="DD92" s="11"/>
      <c r="DE92" s="11"/>
      <c r="DF92" s="11"/>
      <c r="DG92" s="11"/>
      <c r="DH92" s="11"/>
      <c r="DI92" s="11"/>
      <c r="DJ92" s="11"/>
      <c r="DK92" s="11"/>
      <c r="DL92" s="11"/>
      <c r="DM92" s="11"/>
      <c r="DN92" s="11"/>
      <c r="DO92" s="11"/>
      <c r="DP92" s="11"/>
      <c r="DQ92" s="11"/>
      <c r="DR92" s="11"/>
      <c r="DS92" s="11"/>
      <c r="DT92" s="11"/>
      <c r="DU92" s="11"/>
      <c r="DV92" s="11"/>
      <c r="DW92" s="11"/>
      <c r="DX92" s="11"/>
      <c r="DY92" s="11"/>
      <c r="DZ92" s="11"/>
      <c r="EA92" s="11"/>
      <c r="EB92" s="11"/>
      <c r="EC92" s="11"/>
      <c r="ED92" s="11"/>
      <c r="EE92" s="11"/>
      <c r="EF92" s="11"/>
      <c r="EG92" s="11"/>
      <c r="EH92" s="11"/>
      <c r="EI92" s="11"/>
      <c r="EJ92" s="11"/>
      <c r="EK92" s="11"/>
      <c r="EL92" s="11"/>
      <c r="EM92" s="11"/>
      <c r="EN92" s="11"/>
      <c r="EO92" s="11"/>
      <c r="EP92" s="11"/>
      <c r="EQ92" s="11"/>
      <c r="ER92" s="11"/>
      <c r="ES92" s="11"/>
      <c r="ET92" s="11"/>
      <c r="EU92" s="11"/>
      <c r="EV92" s="11"/>
      <c r="EW92" s="11"/>
      <c r="EX92" s="11"/>
      <c r="EY92" s="11"/>
      <c r="EZ92" s="11"/>
      <c r="FA92" s="11"/>
      <c r="FB92" s="11"/>
      <c r="FC92" s="11"/>
      <c r="FD92" s="11"/>
      <c r="FE92" s="11"/>
      <c r="FF92" s="11"/>
      <c r="FG92" s="11"/>
      <c r="FH92" s="11"/>
      <c r="FI92" s="11"/>
      <c r="FJ92" s="11"/>
      <c r="FK92" s="11"/>
      <c r="FL92" s="11"/>
      <c r="FM92" s="11"/>
      <c r="FN92" s="11"/>
      <c r="FO92" s="11"/>
      <c r="FP92" s="11"/>
      <c r="FQ92" s="11"/>
      <c r="FR92" s="11"/>
      <c r="FS92" s="11"/>
      <c r="FT92" s="11"/>
      <c r="FU92" s="11"/>
      <c r="FV92" s="11"/>
      <c r="FW92" s="11"/>
    </row>
  </sheetData>
  <phoneticPr fontId="0" type="noConversion"/>
  <pageMargins left="0.3" right="0.3" top="0.5" bottom="0.49399999999999999" header="0.5" footer="0.5"/>
  <pageSetup paperSize="9" scale="85" orientation="portrait" horizontalDpi="360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RD1</vt:lpstr>
      <vt:lpstr>RD2</vt:lpstr>
      <vt:lpstr>RD3</vt:lpstr>
      <vt:lpstr>RD4</vt:lpstr>
      <vt:lpstr>RD5</vt:lpstr>
      <vt:lpstr>RD6</vt:lpstr>
      <vt:lpstr>RD7</vt:lpstr>
      <vt:lpstr>RD8</vt:lpstr>
      <vt:lpstr>RD9</vt:lpstr>
      <vt:lpstr>RD10</vt:lpstr>
      <vt:lpstr>SUMMARY</vt:lpstr>
      <vt:lpstr>'RD3'!Print_Area</vt:lpstr>
    </vt:vector>
  </TitlesOfParts>
  <Manager/>
  <Company>none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Rob Fenton</cp:lastModifiedBy>
  <cp:revision/>
  <cp:lastPrinted>2024-12-14T10:17:45Z</cp:lastPrinted>
  <dcterms:created xsi:type="dcterms:W3CDTF">2006-01-31T20:51:06Z</dcterms:created>
  <dcterms:modified xsi:type="dcterms:W3CDTF">2025-02-19T23:24:51Z</dcterms:modified>
  <cp:category/>
  <cp:contentStatus/>
</cp:coreProperties>
</file>