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shooting\shooting\YSRA Admin Folder\"/>
    </mc:Choice>
  </mc:AlternateContent>
  <xr:revisionPtr revIDLastSave="0" documentId="13_ncr:1_{1F385F28-6A56-4875-B2EF-05570B20ED09}" xr6:coauthVersionLast="47" xr6:coauthVersionMax="47" xr10:uidLastSave="{00000000-0000-0000-0000-000000000000}"/>
  <bookViews>
    <workbookView xWindow="0" yWindow="1170" windowWidth="15360" windowHeight="7785" firstSheet="5" activeTab="8" xr2:uid="{64382A1E-8965-4CD1-B40C-D2332CD5FCAF}"/>
  </bookViews>
  <sheets>
    <sheet name="RD1" sheetId="1" r:id="rId1"/>
    <sheet name="RD2" sheetId="2" r:id="rId2"/>
    <sheet name="RD3" sheetId="3" r:id="rId3"/>
    <sheet name="RD4" sheetId="4" r:id="rId4"/>
    <sheet name="RD5" sheetId="5" r:id="rId5"/>
    <sheet name="RD6" sheetId="6" r:id="rId6"/>
    <sheet name="RD7" sheetId="7" r:id="rId7"/>
    <sheet name="RD8" sheetId="8" r:id="rId8"/>
    <sheet name="RD9" sheetId="9" r:id="rId9"/>
    <sheet name="RD10" sheetId="10" r:id="rId10"/>
    <sheet name="SUMMARY" sheetId="11" r:id="rId11"/>
  </sheets>
  <definedNames>
    <definedName name="_xlnm.Print_Area" localSheetId="2">'RD3'!$B$9:$W$57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8" i="6" l="1"/>
  <c r="K128" i="6" s="1"/>
  <c r="D127" i="6"/>
  <c r="K127" i="6" s="1"/>
  <c r="D126" i="6"/>
  <c r="K126" i="6" s="1"/>
  <c r="D125" i="6"/>
  <c r="K125" i="6" s="1"/>
  <c r="D124" i="6"/>
  <c r="K124" i="6" s="1"/>
  <c r="D123" i="6"/>
  <c r="K123" i="6" s="1"/>
  <c r="V120" i="6"/>
  <c r="K120" i="6"/>
  <c r="V119" i="6"/>
  <c r="Q119" i="6"/>
  <c r="K119" i="6"/>
  <c r="O118" i="6"/>
  <c r="V118" i="6" s="1"/>
  <c r="V117" i="6"/>
  <c r="S117" i="6"/>
  <c r="Q117" i="6"/>
  <c r="R117" i="6" s="1"/>
  <c r="O117" i="6"/>
  <c r="K117" i="6"/>
  <c r="D117" i="6"/>
  <c r="F117" i="6" s="1"/>
  <c r="G117" i="6" s="1"/>
  <c r="D116" i="6"/>
  <c r="K115" i="6"/>
  <c r="V106" i="6"/>
  <c r="Q106" i="6"/>
  <c r="K106" i="6"/>
  <c r="H106" i="6"/>
  <c r="F106" i="6"/>
  <c r="G106" i="6" s="1"/>
  <c r="C106" i="6"/>
  <c r="V105" i="6"/>
  <c r="T105" i="6"/>
  <c r="R105" i="6"/>
  <c r="Q105" i="6"/>
  <c r="U105" i="6" s="1"/>
  <c r="K105" i="6"/>
  <c r="I105" i="6"/>
  <c r="H105" i="6"/>
  <c r="G105" i="6"/>
  <c r="F105" i="6"/>
  <c r="J105" i="6" s="1"/>
  <c r="V104" i="6"/>
  <c r="T104" i="6"/>
  <c r="R104" i="6"/>
  <c r="Q104" i="6"/>
  <c r="U104" i="6" s="1"/>
  <c r="K104" i="6"/>
  <c r="I104" i="6"/>
  <c r="H104" i="6"/>
  <c r="G104" i="6"/>
  <c r="F104" i="6"/>
  <c r="J104" i="6" s="1"/>
  <c r="V103" i="6"/>
  <c r="T103" i="6"/>
  <c r="R103" i="6"/>
  <c r="Q103" i="6"/>
  <c r="U103" i="6" s="1"/>
  <c r="K103" i="6"/>
  <c r="I103" i="6"/>
  <c r="H103" i="6"/>
  <c r="G103" i="6"/>
  <c r="F103" i="6"/>
  <c r="J103" i="6" s="1"/>
  <c r="V102" i="6"/>
  <c r="T102" i="6"/>
  <c r="R102" i="6"/>
  <c r="Q102" i="6"/>
  <c r="U102" i="6" s="1"/>
  <c r="K102" i="6"/>
  <c r="I102" i="6"/>
  <c r="H102" i="6"/>
  <c r="G102" i="6"/>
  <c r="F102" i="6"/>
  <c r="J102" i="6" s="1"/>
  <c r="V101" i="6"/>
  <c r="T101" i="6"/>
  <c r="R101" i="6"/>
  <c r="Q101" i="6"/>
  <c r="U101" i="6" s="1"/>
  <c r="K101" i="6"/>
  <c r="I101" i="6"/>
  <c r="H101" i="6"/>
  <c r="G101" i="6"/>
  <c r="F101" i="6"/>
  <c r="J101" i="6" s="1"/>
  <c r="V99" i="6"/>
  <c r="T99" i="6"/>
  <c r="R99" i="6"/>
  <c r="Q99" i="6"/>
  <c r="U99" i="6" s="1"/>
  <c r="K99" i="6"/>
  <c r="I99" i="6"/>
  <c r="H99" i="6"/>
  <c r="G99" i="6"/>
  <c r="F99" i="6"/>
  <c r="J99" i="6" s="1"/>
  <c r="V98" i="6"/>
  <c r="T98" i="6"/>
  <c r="R98" i="6"/>
  <c r="Q98" i="6"/>
  <c r="U98" i="6" s="1"/>
  <c r="K98" i="6"/>
  <c r="I98" i="6"/>
  <c r="H98" i="6"/>
  <c r="G98" i="6"/>
  <c r="F98" i="6"/>
  <c r="J98" i="6" s="1"/>
  <c r="V97" i="6"/>
  <c r="T97" i="6"/>
  <c r="R97" i="6"/>
  <c r="Q97" i="6"/>
  <c r="U97" i="6" s="1"/>
  <c r="K97" i="6"/>
  <c r="I97" i="6"/>
  <c r="H97" i="6"/>
  <c r="G97" i="6"/>
  <c r="F97" i="6"/>
  <c r="J97" i="6" s="1"/>
  <c r="V96" i="6"/>
  <c r="T96" i="6"/>
  <c r="R96" i="6"/>
  <c r="Q96" i="6"/>
  <c r="U96" i="6" s="1"/>
  <c r="K96" i="6"/>
  <c r="I96" i="6"/>
  <c r="H96" i="6"/>
  <c r="G96" i="6"/>
  <c r="F96" i="6"/>
  <c r="J96" i="6" s="1"/>
  <c r="V95" i="6"/>
  <c r="T95" i="6"/>
  <c r="R95" i="6"/>
  <c r="Q95" i="6"/>
  <c r="U95" i="6" s="1"/>
  <c r="K95" i="6"/>
  <c r="I95" i="6"/>
  <c r="H95" i="6"/>
  <c r="G95" i="6"/>
  <c r="F95" i="6"/>
  <c r="J95" i="6" s="1"/>
  <c r="V94" i="6"/>
  <c r="T94" i="6"/>
  <c r="R94" i="6"/>
  <c r="Q94" i="6"/>
  <c r="U94" i="6" s="1"/>
  <c r="K94" i="6"/>
  <c r="I94" i="6"/>
  <c r="H94" i="6"/>
  <c r="G94" i="6"/>
  <c r="F94" i="6"/>
  <c r="J94" i="6" s="1"/>
  <c r="V92" i="6"/>
  <c r="T92" i="6"/>
  <c r="R92" i="6"/>
  <c r="Q92" i="6"/>
  <c r="U92" i="6" s="1"/>
  <c r="K92" i="6"/>
  <c r="I92" i="6"/>
  <c r="H92" i="6"/>
  <c r="G92" i="6"/>
  <c r="F92" i="6"/>
  <c r="J92" i="6" s="1"/>
  <c r="V91" i="6"/>
  <c r="T91" i="6"/>
  <c r="R91" i="6"/>
  <c r="Q91" i="6"/>
  <c r="U91" i="6" s="1"/>
  <c r="K91" i="6"/>
  <c r="I91" i="6"/>
  <c r="H91" i="6"/>
  <c r="G91" i="6"/>
  <c r="F91" i="6"/>
  <c r="J91" i="6" s="1"/>
  <c r="V90" i="6"/>
  <c r="T90" i="6"/>
  <c r="R90" i="6"/>
  <c r="Q90" i="6"/>
  <c r="U90" i="6" s="1"/>
  <c r="K90" i="6"/>
  <c r="I90" i="6"/>
  <c r="H90" i="6"/>
  <c r="G90" i="6"/>
  <c r="F90" i="6"/>
  <c r="J90" i="6" s="1"/>
  <c r="V89" i="6"/>
  <c r="T89" i="6"/>
  <c r="R89" i="6"/>
  <c r="Q89" i="6"/>
  <c r="U89" i="6" s="1"/>
  <c r="K89" i="6"/>
  <c r="I89" i="6"/>
  <c r="H89" i="6"/>
  <c r="G89" i="6"/>
  <c r="F89" i="6"/>
  <c r="J89" i="6" s="1"/>
  <c r="V88" i="6"/>
  <c r="T88" i="6"/>
  <c r="R88" i="6"/>
  <c r="Q88" i="6"/>
  <c r="U88" i="6" s="1"/>
  <c r="K88" i="6"/>
  <c r="I88" i="6"/>
  <c r="H88" i="6"/>
  <c r="G88" i="6"/>
  <c r="F88" i="6"/>
  <c r="J88" i="6" s="1"/>
  <c r="V87" i="6"/>
  <c r="T87" i="6"/>
  <c r="R87" i="6"/>
  <c r="Q87" i="6"/>
  <c r="U87" i="6" s="1"/>
  <c r="K87" i="6"/>
  <c r="I87" i="6"/>
  <c r="H87" i="6"/>
  <c r="G87" i="6"/>
  <c r="F87" i="6"/>
  <c r="J87" i="6" s="1"/>
  <c r="V85" i="6"/>
  <c r="T85" i="6"/>
  <c r="R85" i="6"/>
  <c r="Q85" i="6"/>
  <c r="U85" i="6" s="1"/>
  <c r="K85" i="6"/>
  <c r="I85" i="6"/>
  <c r="H85" i="6"/>
  <c r="G85" i="6"/>
  <c r="F85" i="6"/>
  <c r="J85" i="6" s="1"/>
  <c r="V84" i="6"/>
  <c r="R84" i="6"/>
  <c r="Q84" i="6"/>
  <c r="U84" i="6" s="1"/>
  <c r="K84" i="6"/>
  <c r="I84" i="6"/>
  <c r="H84" i="6"/>
  <c r="G84" i="6"/>
  <c r="F84" i="6"/>
  <c r="J84" i="6" s="1"/>
  <c r="V83" i="6"/>
  <c r="R83" i="6"/>
  <c r="Q83" i="6"/>
  <c r="U83" i="6" s="1"/>
  <c r="K83" i="6"/>
  <c r="I83" i="6"/>
  <c r="H83" i="6"/>
  <c r="G83" i="6"/>
  <c r="F83" i="6"/>
  <c r="J83" i="6" s="1"/>
  <c r="V82" i="6"/>
  <c r="R82" i="6"/>
  <c r="Q82" i="6"/>
  <c r="U82" i="6" s="1"/>
  <c r="K82" i="6"/>
  <c r="I82" i="6"/>
  <c r="H82" i="6"/>
  <c r="G82" i="6"/>
  <c r="F82" i="6"/>
  <c r="J82" i="6" s="1"/>
  <c r="V81" i="6"/>
  <c r="R81" i="6"/>
  <c r="Q81" i="6"/>
  <c r="U81" i="6" s="1"/>
  <c r="K81" i="6"/>
  <c r="I81" i="6"/>
  <c r="H81" i="6"/>
  <c r="G81" i="6"/>
  <c r="F81" i="6"/>
  <c r="J81" i="6" s="1"/>
  <c r="V80" i="6"/>
  <c r="R80" i="6"/>
  <c r="Q80" i="6"/>
  <c r="U80" i="6" s="1"/>
  <c r="K80" i="6"/>
  <c r="I80" i="6"/>
  <c r="H80" i="6"/>
  <c r="G80" i="6"/>
  <c r="F80" i="6"/>
  <c r="J80" i="6" s="1"/>
  <c r="S79" i="6"/>
  <c r="V74" i="6"/>
  <c r="S74" i="6"/>
  <c r="R74" i="6"/>
  <c r="Q74" i="6"/>
  <c r="U74" i="6" s="1"/>
  <c r="K74" i="6"/>
  <c r="I74" i="6"/>
  <c r="F74" i="6"/>
  <c r="J74" i="6" s="1"/>
  <c r="V73" i="6"/>
  <c r="S73" i="6"/>
  <c r="R73" i="6"/>
  <c r="Q73" i="6"/>
  <c r="U73" i="6" s="1"/>
  <c r="K73" i="6"/>
  <c r="I73" i="6"/>
  <c r="F73" i="6"/>
  <c r="G73" i="6" s="1"/>
  <c r="V72" i="6"/>
  <c r="U72" i="6"/>
  <c r="S72" i="6"/>
  <c r="R72" i="6"/>
  <c r="Q72" i="6"/>
  <c r="T72" i="6" s="1"/>
  <c r="K72" i="6"/>
  <c r="F72" i="6"/>
  <c r="G72" i="6" s="1"/>
  <c r="V71" i="6"/>
  <c r="U71" i="6"/>
  <c r="R71" i="6"/>
  <c r="Q71" i="6"/>
  <c r="T71" i="6" s="1"/>
  <c r="K71" i="6"/>
  <c r="I71" i="6"/>
  <c r="F71" i="6"/>
  <c r="G71" i="6" s="1"/>
  <c r="V70" i="6"/>
  <c r="U70" i="6"/>
  <c r="S70" i="6"/>
  <c r="R70" i="6"/>
  <c r="Q70" i="6"/>
  <c r="T70" i="6" s="1"/>
  <c r="K70" i="6"/>
  <c r="F70" i="6"/>
  <c r="G70" i="6" s="1"/>
  <c r="V69" i="6"/>
  <c r="U69" i="6"/>
  <c r="R69" i="6"/>
  <c r="Q69" i="6"/>
  <c r="T69" i="6" s="1"/>
  <c r="K69" i="6"/>
  <c r="I69" i="6"/>
  <c r="F69" i="6"/>
  <c r="G69" i="6" s="1"/>
  <c r="V28" i="6"/>
  <c r="Q28" i="6"/>
  <c r="T28" i="6" s="1"/>
  <c r="V27" i="6"/>
  <c r="Q27" i="6"/>
  <c r="R27" i="6" s="1"/>
  <c r="V26" i="6"/>
  <c r="U26" i="6"/>
  <c r="R26" i="6"/>
  <c r="Q26" i="6"/>
  <c r="T26" i="6" s="1"/>
  <c r="V25" i="6"/>
  <c r="Q25" i="6"/>
  <c r="R25" i="6" s="1"/>
  <c r="V24" i="6"/>
  <c r="S24" i="6"/>
  <c r="Q24" i="6"/>
  <c r="T24" i="6" s="1"/>
  <c r="V23" i="6"/>
  <c r="Q23" i="6"/>
  <c r="U23" i="6" s="1"/>
  <c r="Q19" i="6"/>
  <c r="S19" i="6" s="1"/>
  <c r="S18" i="6"/>
  <c r="Q18" i="6"/>
  <c r="Q17" i="6"/>
  <c r="V16" i="6"/>
  <c r="Q16" i="6"/>
  <c r="R16" i="6" s="1"/>
  <c r="Q15" i="6"/>
  <c r="T15" i="6" s="1"/>
  <c r="Q14" i="6"/>
  <c r="K20" i="1"/>
  <c r="AF49" i="10"/>
  <c r="AF48" i="10"/>
  <c r="AF38" i="10"/>
  <c r="AF39" i="10"/>
  <c r="AF41" i="10" s="1"/>
  <c r="O83" i="10" s="1"/>
  <c r="AF40" i="10"/>
  <c r="AF18" i="10"/>
  <c r="AF13" i="10"/>
  <c r="AF28" i="10"/>
  <c r="AF31" i="10" s="1"/>
  <c r="D84" i="10" s="1"/>
  <c r="AF29" i="10"/>
  <c r="AF30" i="10"/>
  <c r="AF34" i="10"/>
  <c r="AF33" i="10"/>
  <c r="AF45" i="10"/>
  <c r="AF43" i="10"/>
  <c r="AF44" i="10"/>
  <c r="AF46" i="10" s="1"/>
  <c r="D82" i="10" s="1"/>
  <c r="AF23" i="10"/>
  <c r="AF25" i="10"/>
  <c r="AF24" i="10"/>
  <c r="AF107" i="9"/>
  <c r="AF106" i="9"/>
  <c r="AF96" i="9"/>
  <c r="AF97" i="9"/>
  <c r="AF98" i="9"/>
  <c r="AF13" i="9"/>
  <c r="AF8" i="9"/>
  <c r="AF47" i="9"/>
  <c r="AF48" i="9"/>
  <c r="AF49" i="9"/>
  <c r="AF92" i="9"/>
  <c r="AF93" i="9"/>
  <c r="AF52" i="9"/>
  <c r="AF103" i="9"/>
  <c r="AF101" i="9"/>
  <c r="AF102" i="9"/>
  <c r="AF21" i="9"/>
  <c r="AF23" i="9"/>
  <c r="AF22" i="9"/>
  <c r="AF51" i="8"/>
  <c r="AF52" i="8"/>
  <c r="AF41" i="8"/>
  <c r="AF42" i="8"/>
  <c r="AF43" i="8"/>
  <c r="AF18" i="8"/>
  <c r="AF13" i="8"/>
  <c r="AF30" i="8"/>
  <c r="AF31" i="8"/>
  <c r="AF32" i="8"/>
  <c r="AF37" i="8"/>
  <c r="AF38" i="8"/>
  <c r="AF35" i="8"/>
  <c r="AF48" i="8"/>
  <c r="AF46" i="8"/>
  <c r="AF47" i="8"/>
  <c r="AF25" i="8"/>
  <c r="AF27" i="8"/>
  <c r="AF26" i="8"/>
  <c r="AF49" i="7"/>
  <c r="AF48" i="7"/>
  <c r="AF38" i="7"/>
  <c r="AF39" i="7"/>
  <c r="AF40" i="7"/>
  <c r="AF15" i="7"/>
  <c r="AF10" i="7"/>
  <c r="AF27" i="7"/>
  <c r="AF30" i="7" s="1"/>
  <c r="D84" i="7" s="1"/>
  <c r="F86" i="7" s="1"/>
  <c r="AF28" i="7"/>
  <c r="AF29" i="7"/>
  <c r="AF34" i="7"/>
  <c r="AF35" i="7"/>
  <c r="AF32" i="7"/>
  <c r="AF45" i="7"/>
  <c r="AF43" i="7"/>
  <c r="AF44" i="7"/>
  <c r="AF22" i="7"/>
  <c r="AF24" i="7"/>
  <c r="AF23" i="7"/>
  <c r="AF54" i="6"/>
  <c r="AF55" i="6"/>
  <c r="AF56" i="6"/>
  <c r="AF44" i="6"/>
  <c r="AF45" i="6"/>
  <c r="AF46" i="6"/>
  <c r="AF18" i="6"/>
  <c r="AF13" i="6"/>
  <c r="AF33" i="6"/>
  <c r="D118" i="6" s="1"/>
  <c r="AF32" i="6"/>
  <c r="AF31" i="6"/>
  <c r="AF40" i="6"/>
  <c r="AF41" i="6"/>
  <c r="AF36" i="6"/>
  <c r="AF49" i="6"/>
  <c r="AF50" i="6"/>
  <c r="AF51" i="6"/>
  <c r="AF26" i="6"/>
  <c r="AF28" i="6"/>
  <c r="D115" i="6" s="1"/>
  <c r="AF27" i="6"/>
  <c r="AF82" i="5"/>
  <c r="AF83" i="5"/>
  <c r="AF72" i="5"/>
  <c r="AF75" i="5" s="1"/>
  <c r="O117" i="5" s="1"/>
  <c r="Q117" i="5" s="1"/>
  <c r="AF73" i="5"/>
  <c r="AF74" i="5"/>
  <c r="AF18" i="5"/>
  <c r="AF13" i="5"/>
  <c r="AF16" i="5" s="1"/>
  <c r="O115" i="5" s="1"/>
  <c r="Q115" i="5" s="1"/>
  <c r="AF30" i="5"/>
  <c r="AF31" i="5"/>
  <c r="AF32" i="5"/>
  <c r="AF68" i="5"/>
  <c r="AF69" i="5"/>
  <c r="AF35" i="5"/>
  <c r="AF79" i="5"/>
  <c r="AF77" i="5"/>
  <c r="AF80" i="5" s="1"/>
  <c r="D116" i="5" s="1"/>
  <c r="AF78" i="5"/>
  <c r="AF25" i="5"/>
  <c r="AF27" i="5"/>
  <c r="AF26" i="5"/>
  <c r="HV54" i="4"/>
  <c r="HV55" i="4"/>
  <c r="HV44" i="4"/>
  <c r="HV45" i="4"/>
  <c r="HV46" i="4"/>
  <c r="AF18" i="4"/>
  <c r="AF13" i="4"/>
  <c r="AF33" i="4"/>
  <c r="AF34" i="4"/>
  <c r="AF35" i="4"/>
  <c r="HV40" i="4"/>
  <c r="HV41" i="4"/>
  <c r="AF38" i="4"/>
  <c r="HV51" i="4"/>
  <c r="HV49" i="4"/>
  <c r="HV50" i="4"/>
  <c r="AF25" i="4"/>
  <c r="AF27" i="4"/>
  <c r="AF26" i="4"/>
  <c r="AF52" i="3"/>
  <c r="AF30" i="3"/>
  <c r="AF31" i="3"/>
  <c r="AF33" i="3" s="1"/>
  <c r="D87" i="3" s="1"/>
  <c r="AF32" i="3"/>
  <c r="AF51" i="3"/>
  <c r="AF41" i="3"/>
  <c r="AF42" i="3"/>
  <c r="AF43" i="3"/>
  <c r="AF18" i="3"/>
  <c r="AF23" i="3" s="1"/>
  <c r="O85" i="3" s="1"/>
  <c r="AF13" i="3"/>
  <c r="AF37" i="3"/>
  <c r="AF38" i="3"/>
  <c r="AF35" i="3"/>
  <c r="AF39" i="3" s="1"/>
  <c r="D86" i="3" s="1"/>
  <c r="AF48" i="3"/>
  <c r="AF46" i="3"/>
  <c r="AF47" i="3"/>
  <c r="AF25" i="3"/>
  <c r="AF28" i="3" s="1"/>
  <c r="D84" i="3" s="1"/>
  <c r="F87" i="3" s="1"/>
  <c r="AF27" i="3"/>
  <c r="AF26" i="3"/>
  <c r="AF18" i="2"/>
  <c r="AF50" i="2"/>
  <c r="AF53" i="2" s="1"/>
  <c r="O86" i="2" s="1"/>
  <c r="Q88" i="2" s="1"/>
  <c r="U88" i="2" s="1"/>
  <c r="AF40" i="2"/>
  <c r="AF41" i="2"/>
  <c r="AF42" i="2"/>
  <c r="AF13" i="2"/>
  <c r="AF36" i="2"/>
  <c r="AF37" i="2"/>
  <c r="AF35" i="2"/>
  <c r="AF47" i="2"/>
  <c r="AF48" i="2" s="1"/>
  <c r="D84" i="2" s="1"/>
  <c r="AF45" i="2"/>
  <c r="AF46" i="2"/>
  <c r="AF25" i="2"/>
  <c r="AF27" i="2"/>
  <c r="AF26" i="2"/>
  <c r="AF52" i="2"/>
  <c r="AF30" i="2"/>
  <c r="AF31" i="2"/>
  <c r="AF32" i="2"/>
  <c r="AF19" i="2"/>
  <c r="AF14" i="2"/>
  <c r="AF15" i="2"/>
  <c r="AF50" i="1"/>
  <c r="AF18" i="1"/>
  <c r="AF13" i="1"/>
  <c r="AF40" i="1"/>
  <c r="AF41" i="1"/>
  <c r="AF42" i="1"/>
  <c r="AF36" i="1"/>
  <c r="AF37" i="1"/>
  <c r="AF35" i="1"/>
  <c r="AF47" i="1"/>
  <c r="AF45" i="1"/>
  <c r="AF46" i="1"/>
  <c r="AF25" i="1"/>
  <c r="AF27" i="1"/>
  <c r="AF26" i="1"/>
  <c r="Q53" i="1"/>
  <c r="U53" i="1" s="1"/>
  <c r="R53" i="1"/>
  <c r="Q52" i="1"/>
  <c r="U52" i="1" s="1"/>
  <c r="Q51" i="1"/>
  <c r="S51" i="1" s="1"/>
  <c r="V50" i="1"/>
  <c r="V50" i="2" s="1"/>
  <c r="V51" i="3" s="1"/>
  <c r="HL54" i="4" s="1"/>
  <c r="V82" i="5" s="1"/>
  <c r="V48" i="7" s="1"/>
  <c r="V51" i="8" s="1"/>
  <c r="V106" i="9" s="1"/>
  <c r="V48" i="10" s="1"/>
  <c r="Q50" i="1"/>
  <c r="U50" i="1" s="1"/>
  <c r="V49" i="1"/>
  <c r="Q49" i="1"/>
  <c r="S49" i="1" s="1"/>
  <c r="Q48" i="1"/>
  <c r="T48" i="1" s="1"/>
  <c r="K34" i="1"/>
  <c r="K33" i="1"/>
  <c r="K32" i="1"/>
  <c r="K31" i="1"/>
  <c r="K30" i="1"/>
  <c r="AF50" i="10"/>
  <c r="AF51" i="10" s="1"/>
  <c r="O84" i="10" s="1"/>
  <c r="AF19" i="10"/>
  <c r="AF21" i="10" s="1"/>
  <c r="O82" i="10" s="1"/>
  <c r="AF20" i="10"/>
  <c r="AF14" i="10"/>
  <c r="AF15" i="10"/>
  <c r="AF108" i="9"/>
  <c r="AF14" i="9"/>
  <c r="AF18" i="9"/>
  <c r="AF9" i="9"/>
  <c r="AF10" i="9"/>
  <c r="AF53" i="8"/>
  <c r="AF54" i="8" s="1"/>
  <c r="O87" i="8" s="1"/>
  <c r="AF19" i="8"/>
  <c r="AF22" i="8"/>
  <c r="AF14" i="8"/>
  <c r="AF15" i="8"/>
  <c r="AF50" i="7"/>
  <c r="AF16" i="7"/>
  <c r="AF19" i="7"/>
  <c r="AF11" i="7"/>
  <c r="AF12" i="7"/>
  <c r="AF19" i="6"/>
  <c r="AF23" i="6"/>
  <c r="O116" i="6" s="1"/>
  <c r="V116" i="6" s="1"/>
  <c r="AF14" i="6"/>
  <c r="AF15" i="6"/>
  <c r="AF84" i="5"/>
  <c r="AF19" i="5"/>
  <c r="AF22" i="5"/>
  <c r="AF14" i="5"/>
  <c r="AF15" i="5"/>
  <c r="HV74" i="4"/>
  <c r="AF19" i="4"/>
  <c r="AF22" i="4"/>
  <c r="AF14" i="4"/>
  <c r="AF15" i="4"/>
  <c r="AF53" i="3"/>
  <c r="AF21" i="3"/>
  <c r="AF22" i="3"/>
  <c r="AF14" i="3"/>
  <c r="AF15" i="3"/>
  <c r="AF15" i="1"/>
  <c r="AF14" i="1"/>
  <c r="AF19" i="1"/>
  <c r="AF30" i="1"/>
  <c r="AF31" i="1"/>
  <c r="AF32" i="1"/>
  <c r="AF52" i="1"/>
  <c r="D96" i="1"/>
  <c r="K96" i="1" s="1"/>
  <c r="D95" i="1"/>
  <c r="K95" i="1" s="1"/>
  <c r="D94" i="1"/>
  <c r="K94" i="1" s="1"/>
  <c r="D93" i="1"/>
  <c r="K93" i="1" s="1"/>
  <c r="K92" i="1"/>
  <c r="K91" i="1"/>
  <c r="K90" i="1"/>
  <c r="V88" i="1"/>
  <c r="V88" i="2" s="1"/>
  <c r="V89" i="3" s="1"/>
  <c r="V110" i="4" s="1"/>
  <c r="V120" i="5" s="1"/>
  <c r="V86" i="7" s="1"/>
  <c r="V89" i="8" s="1"/>
  <c r="V144" i="9" s="1"/>
  <c r="V86" i="10" s="1"/>
  <c r="V87" i="1"/>
  <c r="V87" i="2" s="1"/>
  <c r="V88" i="3" s="1"/>
  <c r="V109" i="4" s="1"/>
  <c r="V119" i="5" s="1"/>
  <c r="V85" i="7" s="1"/>
  <c r="V88" i="8" s="1"/>
  <c r="K88" i="1"/>
  <c r="K87" i="1"/>
  <c r="V74" i="1"/>
  <c r="V74" i="2" s="1"/>
  <c r="V75" i="3" s="1"/>
  <c r="V96" i="4" s="1"/>
  <c r="V106" i="5" s="1"/>
  <c r="V72" i="7" s="1"/>
  <c r="V75" i="8" s="1"/>
  <c r="V130" i="9" s="1"/>
  <c r="V72" i="10" s="1"/>
  <c r="Q74" i="1"/>
  <c r="U74" i="1" s="1"/>
  <c r="K74" i="1"/>
  <c r="K74" i="2" s="1"/>
  <c r="K75" i="3" s="1"/>
  <c r="K96" i="4" s="1"/>
  <c r="K106" i="5" s="1"/>
  <c r="K72" i="7" s="1"/>
  <c r="K75" i="8" s="1"/>
  <c r="K130" i="9" s="1"/>
  <c r="K72" i="10" s="1"/>
  <c r="F74" i="1"/>
  <c r="H74" i="1" s="1"/>
  <c r="V73" i="1"/>
  <c r="Q73" i="1"/>
  <c r="U73" i="1" s="1"/>
  <c r="K73" i="1"/>
  <c r="F73" i="1"/>
  <c r="H73" i="1" s="1"/>
  <c r="J73" i="1"/>
  <c r="V72" i="1"/>
  <c r="Q72" i="1"/>
  <c r="U72" i="1" s="1"/>
  <c r="K72" i="1"/>
  <c r="F72" i="1"/>
  <c r="H72" i="1" s="1"/>
  <c r="V71" i="1"/>
  <c r="Q71" i="1"/>
  <c r="S71" i="1" s="1"/>
  <c r="K71" i="1"/>
  <c r="K71" i="2" s="1"/>
  <c r="K72" i="3" s="1"/>
  <c r="K93" i="4" s="1"/>
  <c r="K103" i="5" s="1"/>
  <c r="K69" i="7" s="1"/>
  <c r="K72" i="8" s="1"/>
  <c r="K127" i="9" s="1"/>
  <c r="K69" i="10" s="1"/>
  <c r="F71" i="1"/>
  <c r="H71" i="1" s="1"/>
  <c r="V70" i="1"/>
  <c r="Q70" i="1"/>
  <c r="K70" i="1"/>
  <c r="K70" i="2" s="1"/>
  <c r="K71" i="3" s="1"/>
  <c r="K92" i="4" s="1"/>
  <c r="K102" i="5" s="1"/>
  <c r="K68" i="7" s="1"/>
  <c r="K71" i="8" s="1"/>
  <c r="K126" i="9" s="1"/>
  <c r="K68" i="10" s="1"/>
  <c r="F70" i="1"/>
  <c r="H70" i="1" s="1"/>
  <c r="V69" i="1"/>
  <c r="Q69" i="1"/>
  <c r="U69" i="1" s="1"/>
  <c r="K69" i="1"/>
  <c r="K69" i="2" s="1"/>
  <c r="K70" i="3" s="1"/>
  <c r="K91" i="4" s="1"/>
  <c r="K101" i="5" s="1"/>
  <c r="K67" i="7" s="1"/>
  <c r="K70" i="8" s="1"/>
  <c r="K125" i="9" s="1"/>
  <c r="K67" i="10" s="1"/>
  <c r="F69" i="1"/>
  <c r="H69" i="1" s="1"/>
  <c r="V67" i="1"/>
  <c r="Q67" i="1"/>
  <c r="U67" i="1" s="1"/>
  <c r="K67" i="1"/>
  <c r="F67" i="1"/>
  <c r="V66" i="1"/>
  <c r="Q66" i="1"/>
  <c r="U66" i="1" s="1"/>
  <c r="K66" i="1"/>
  <c r="F66" i="1"/>
  <c r="H66" i="1" s="1"/>
  <c r="V65" i="1"/>
  <c r="Q65" i="1"/>
  <c r="U65" i="1" s="1"/>
  <c r="K65" i="1"/>
  <c r="K65" i="2" s="1"/>
  <c r="K66" i="3" s="1"/>
  <c r="K87" i="4" s="1"/>
  <c r="K97" i="5" s="1"/>
  <c r="K63" i="7" s="1"/>
  <c r="K66" i="8" s="1"/>
  <c r="K121" i="9" s="1"/>
  <c r="K63" i="10" s="1"/>
  <c r="F65" i="1"/>
  <c r="V64" i="1"/>
  <c r="V64" i="2" s="1"/>
  <c r="V65" i="3" s="1"/>
  <c r="V86" i="4" s="1"/>
  <c r="V96" i="5" s="1"/>
  <c r="V62" i="7" s="1"/>
  <c r="V65" i="8" s="1"/>
  <c r="V120" i="9" s="1"/>
  <c r="V62" i="10" s="1"/>
  <c r="Q64" i="1"/>
  <c r="U64" i="1" s="1"/>
  <c r="K64" i="1"/>
  <c r="F64" i="1"/>
  <c r="H64" i="1" s="1"/>
  <c r="J64" i="1"/>
  <c r="V63" i="1"/>
  <c r="V63" i="2" s="1"/>
  <c r="V64" i="3" s="1"/>
  <c r="V85" i="4" s="1"/>
  <c r="V95" i="5" s="1"/>
  <c r="V61" i="7" s="1"/>
  <c r="V64" i="8" s="1"/>
  <c r="V119" i="9" s="1"/>
  <c r="V61" i="10" s="1"/>
  <c r="Q63" i="1"/>
  <c r="U63" i="1" s="1"/>
  <c r="K63" i="1"/>
  <c r="F63" i="1"/>
  <c r="V62" i="1"/>
  <c r="V62" i="2" s="1"/>
  <c r="V63" i="3" s="1"/>
  <c r="V84" i="4" s="1"/>
  <c r="V94" i="5" s="1"/>
  <c r="V60" i="7" s="1"/>
  <c r="V63" i="8" s="1"/>
  <c r="V118" i="9" s="1"/>
  <c r="V60" i="10" s="1"/>
  <c r="Q62" i="1"/>
  <c r="U62" i="1" s="1"/>
  <c r="K62" i="1"/>
  <c r="K62" i="2" s="1"/>
  <c r="K63" i="3" s="1"/>
  <c r="K84" i="4" s="1"/>
  <c r="K94" i="5" s="1"/>
  <c r="K60" i="7" s="1"/>
  <c r="K63" i="8" s="1"/>
  <c r="K118" i="9" s="1"/>
  <c r="K60" i="10" s="1"/>
  <c r="F62" i="1"/>
  <c r="H62" i="1" s="1"/>
  <c r="V60" i="1"/>
  <c r="Q60" i="1"/>
  <c r="U60" i="1" s="1"/>
  <c r="T60" i="1"/>
  <c r="K60" i="1"/>
  <c r="K60" i="2" s="1"/>
  <c r="K61" i="3" s="1"/>
  <c r="K82" i="4" s="1"/>
  <c r="K92" i="5" s="1"/>
  <c r="K58" i="7" s="1"/>
  <c r="K61" i="8" s="1"/>
  <c r="K116" i="9" s="1"/>
  <c r="K58" i="10" s="1"/>
  <c r="F60" i="1"/>
  <c r="V59" i="1"/>
  <c r="Q59" i="1"/>
  <c r="U59" i="1" s="1"/>
  <c r="K59" i="1"/>
  <c r="K59" i="2" s="1"/>
  <c r="K60" i="3" s="1"/>
  <c r="K81" i="4" s="1"/>
  <c r="K91" i="5" s="1"/>
  <c r="K57" i="7" s="1"/>
  <c r="K60" i="8" s="1"/>
  <c r="K115" i="9" s="1"/>
  <c r="K57" i="10" s="1"/>
  <c r="F59" i="1"/>
  <c r="I59" i="1" s="1"/>
  <c r="V58" i="1"/>
  <c r="V58" i="2" s="1"/>
  <c r="V59" i="3" s="1"/>
  <c r="V80" i="4" s="1"/>
  <c r="V90" i="5" s="1"/>
  <c r="V56" i="7" s="1"/>
  <c r="V59" i="8" s="1"/>
  <c r="V114" i="9" s="1"/>
  <c r="V56" i="10" s="1"/>
  <c r="Q58" i="1"/>
  <c r="U58" i="1" s="1"/>
  <c r="K58" i="1"/>
  <c r="K58" i="2" s="1"/>
  <c r="K59" i="3" s="1"/>
  <c r="K80" i="4" s="1"/>
  <c r="K90" i="5" s="1"/>
  <c r="K56" i="7" s="1"/>
  <c r="K59" i="8" s="1"/>
  <c r="K114" i="9" s="1"/>
  <c r="K56" i="10" s="1"/>
  <c r="F58" i="1"/>
  <c r="I58" i="1" s="1"/>
  <c r="V57" i="1"/>
  <c r="V57" i="2" s="1"/>
  <c r="V58" i="3" s="1"/>
  <c r="V79" i="4" s="1"/>
  <c r="V89" i="5" s="1"/>
  <c r="V55" i="7" s="1"/>
  <c r="V58" i="8" s="1"/>
  <c r="V113" i="9" s="1"/>
  <c r="V55" i="10" s="1"/>
  <c r="Q57" i="1"/>
  <c r="U57" i="1" s="1"/>
  <c r="K57" i="1"/>
  <c r="K57" i="2" s="1"/>
  <c r="K58" i="3" s="1"/>
  <c r="K79" i="4" s="1"/>
  <c r="K89" i="5" s="1"/>
  <c r="K55" i="7" s="1"/>
  <c r="K58" i="8" s="1"/>
  <c r="K113" i="9" s="1"/>
  <c r="K55" i="10" s="1"/>
  <c r="F57" i="1"/>
  <c r="J57" i="1" s="1"/>
  <c r="I57" i="1"/>
  <c r="G57" i="1"/>
  <c r="V56" i="1"/>
  <c r="Q56" i="1"/>
  <c r="R56" i="1" s="1"/>
  <c r="K56" i="1"/>
  <c r="K56" i="2" s="1"/>
  <c r="K57" i="3" s="1"/>
  <c r="K78" i="4" s="1"/>
  <c r="K88" i="5" s="1"/>
  <c r="K54" i="7" s="1"/>
  <c r="K57" i="8" s="1"/>
  <c r="K112" i="9" s="1"/>
  <c r="K54" i="10" s="1"/>
  <c r="F56" i="1"/>
  <c r="I56" i="1" s="1"/>
  <c r="V55" i="1"/>
  <c r="V55" i="2" s="1"/>
  <c r="V56" i="3" s="1"/>
  <c r="V77" i="4" s="1"/>
  <c r="V87" i="5" s="1"/>
  <c r="V53" i="7" s="1"/>
  <c r="V56" i="8" s="1"/>
  <c r="V111" i="9" s="1"/>
  <c r="V53" i="10" s="1"/>
  <c r="Q55" i="1"/>
  <c r="K55" i="1"/>
  <c r="F55" i="1"/>
  <c r="I55" i="1" s="1"/>
  <c r="K53" i="1"/>
  <c r="K53" i="2" s="1"/>
  <c r="K54" i="3" s="1"/>
  <c r="HA75" i="4" s="1"/>
  <c r="K85" i="5" s="1"/>
  <c r="K51" i="7" s="1"/>
  <c r="K54" i="8" s="1"/>
  <c r="K109" i="9" s="1"/>
  <c r="K51" i="10" s="1"/>
  <c r="F53" i="1"/>
  <c r="G53" i="1" s="1"/>
  <c r="K52" i="1"/>
  <c r="F52" i="1"/>
  <c r="H52" i="1" s="1"/>
  <c r="J52" i="1"/>
  <c r="J52" i="2" s="1"/>
  <c r="G52" i="1"/>
  <c r="K51" i="1"/>
  <c r="F51" i="1"/>
  <c r="G51" i="1" s="1"/>
  <c r="K50" i="1"/>
  <c r="K50" i="2" s="1"/>
  <c r="K51" i="3" s="1"/>
  <c r="HA54" i="4" s="1"/>
  <c r="K82" i="5" s="1"/>
  <c r="K48" i="7" s="1"/>
  <c r="K51" i="8" s="1"/>
  <c r="K106" i="9" s="1"/>
  <c r="K48" i="10" s="1"/>
  <c r="F50" i="1"/>
  <c r="H50" i="1" s="1"/>
  <c r="K49" i="1"/>
  <c r="F49" i="1"/>
  <c r="G49" i="1" s="1"/>
  <c r="K48" i="1"/>
  <c r="F48" i="1"/>
  <c r="H48" i="1" s="1"/>
  <c r="V43" i="3"/>
  <c r="HL46" i="4" s="1"/>
  <c r="V74" i="5" s="1"/>
  <c r="V40" i="7" s="1"/>
  <c r="V98" i="9" s="1"/>
  <c r="V40" i="10" s="1"/>
  <c r="K42" i="1"/>
  <c r="K43" i="3" s="1"/>
  <c r="HA46" i="4" s="1"/>
  <c r="K74" i="5" s="1"/>
  <c r="K40" i="7" s="1"/>
  <c r="K43" i="8" s="1"/>
  <c r="K40" i="10" s="1"/>
  <c r="F42" i="1"/>
  <c r="H42" i="1" s="1"/>
  <c r="K41" i="1"/>
  <c r="F41" i="1"/>
  <c r="H41" i="1" s="1"/>
  <c r="K40" i="1"/>
  <c r="K41" i="3" s="1"/>
  <c r="HA44" i="4" s="1"/>
  <c r="K72" i="5" s="1"/>
  <c r="K38" i="7" s="1"/>
  <c r="K41" i="8" s="1"/>
  <c r="K96" i="9" s="1"/>
  <c r="K38" i="10" s="1"/>
  <c r="F40" i="1"/>
  <c r="H40" i="1" s="1"/>
  <c r="K39" i="1"/>
  <c r="F39" i="1"/>
  <c r="H39" i="1" s="1"/>
  <c r="K38" i="1"/>
  <c r="K39" i="3" s="1"/>
  <c r="HA42" i="4" s="1"/>
  <c r="K70" i="5" s="1"/>
  <c r="K36" i="7" s="1"/>
  <c r="K39" i="8" s="1"/>
  <c r="K94" i="9" s="1"/>
  <c r="K36" i="10" s="1"/>
  <c r="F38" i="1"/>
  <c r="H38" i="1" s="1"/>
  <c r="K37" i="1"/>
  <c r="K38" i="3" s="1"/>
  <c r="HA41" i="4" s="1"/>
  <c r="K69" i="5" s="1"/>
  <c r="K35" i="7" s="1"/>
  <c r="K38" i="8" s="1"/>
  <c r="K93" i="9" s="1"/>
  <c r="K35" i="10" s="1"/>
  <c r="F37" i="1"/>
  <c r="H37" i="1" s="1"/>
  <c r="V35" i="3"/>
  <c r="V38" i="4" s="1"/>
  <c r="V33" i="10" s="1"/>
  <c r="K35" i="1"/>
  <c r="F35" i="1"/>
  <c r="H35" i="1" s="1"/>
  <c r="V34" i="3"/>
  <c r="V37" i="4" s="1"/>
  <c r="V32" i="10" s="1"/>
  <c r="F34" i="1"/>
  <c r="I34" i="1" s="1"/>
  <c r="V33" i="3"/>
  <c r="V36" i="4" s="1"/>
  <c r="V31" i="10" s="1"/>
  <c r="F33" i="1"/>
  <c r="F32" i="1"/>
  <c r="I32" i="1" s="1"/>
  <c r="V31" i="3"/>
  <c r="V34" i="4" s="1"/>
  <c r="V29" i="10" s="1"/>
  <c r="F31" i="1"/>
  <c r="H31" i="1" s="1"/>
  <c r="V30" i="3"/>
  <c r="V33" i="4" s="1"/>
  <c r="V28" i="10" s="1"/>
  <c r="F30" i="1"/>
  <c r="J30" i="1" s="1"/>
  <c r="V28" i="3"/>
  <c r="V28" i="4" s="1"/>
  <c r="V28" i="5" s="1"/>
  <c r="V28" i="8" s="1"/>
  <c r="V24" i="9" s="1"/>
  <c r="V26" i="10" s="1"/>
  <c r="K28" i="1"/>
  <c r="F28" i="1"/>
  <c r="H28" i="1" s="1"/>
  <c r="V27" i="3"/>
  <c r="V27" i="4" s="1"/>
  <c r="V27" i="5" s="1"/>
  <c r="K27" i="1"/>
  <c r="F27" i="1"/>
  <c r="J27" i="1" s="1"/>
  <c r="V26" i="3"/>
  <c r="V26" i="4" s="1"/>
  <c r="V26" i="5" s="1"/>
  <c r="V26" i="8" s="1"/>
  <c r="V22" i="9" s="1"/>
  <c r="V24" i="10" s="1"/>
  <c r="K26" i="1"/>
  <c r="F26" i="1"/>
  <c r="H26" i="1" s="1"/>
  <c r="V25" i="3"/>
  <c r="V25" i="4" s="1"/>
  <c r="V25" i="5" s="1"/>
  <c r="K25" i="1"/>
  <c r="F25" i="1"/>
  <c r="J25" i="1" s="1"/>
  <c r="K24" i="1"/>
  <c r="F24" i="1"/>
  <c r="H24" i="1" s="1"/>
  <c r="V23" i="3"/>
  <c r="V23" i="4" s="1"/>
  <c r="V23" i="5" s="1"/>
  <c r="V23" i="8" s="1"/>
  <c r="V19" i="9" s="1"/>
  <c r="V21" i="10" s="1"/>
  <c r="K23" i="1"/>
  <c r="F23" i="1"/>
  <c r="J23" i="1" s="1"/>
  <c r="V19" i="1"/>
  <c r="V19" i="2" s="1"/>
  <c r="V19" i="5" s="1"/>
  <c r="V16" i="7" s="1"/>
  <c r="V19" i="8" s="1"/>
  <c r="V14" i="9" s="1"/>
  <c r="V19" i="10" s="1"/>
  <c r="Q19" i="1"/>
  <c r="U19" i="1" s="1"/>
  <c r="K19" i="1"/>
  <c r="V18" i="1"/>
  <c r="V18" i="2" s="1"/>
  <c r="V18" i="3" s="1"/>
  <c r="V18" i="4" s="1"/>
  <c r="V18" i="5" s="1"/>
  <c r="V15" i="7" s="1"/>
  <c r="V18" i="8" s="1"/>
  <c r="V13" i="9" s="1"/>
  <c r="V18" i="10" s="1"/>
  <c r="Q18" i="1"/>
  <c r="U18" i="1" s="1"/>
  <c r="K18" i="1"/>
  <c r="V17" i="1"/>
  <c r="V17" i="2" s="1"/>
  <c r="V17" i="3" s="1"/>
  <c r="V17" i="4" s="1"/>
  <c r="V17" i="5" s="1"/>
  <c r="Q17" i="1"/>
  <c r="K17" i="1"/>
  <c r="V16" i="1"/>
  <c r="Q16" i="1"/>
  <c r="U16" i="1" s="1"/>
  <c r="K16" i="1"/>
  <c r="V15" i="1"/>
  <c r="V15" i="2" s="1"/>
  <c r="V15" i="3" s="1"/>
  <c r="V15" i="4" s="1"/>
  <c r="V15" i="5" s="1"/>
  <c r="V12" i="7" s="1"/>
  <c r="V15" i="8" s="1"/>
  <c r="V10" i="9" s="1"/>
  <c r="V15" i="10" s="1"/>
  <c r="Q15" i="1"/>
  <c r="U15" i="1" s="1"/>
  <c r="K15" i="1"/>
  <c r="V14" i="1"/>
  <c r="V14" i="2" s="1"/>
  <c r="V14" i="3" s="1"/>
  <c r="V14" i="4" s="1"/>
  <c r="V14" i="5" s="1"/>
  <c r="Q14" i="1"/>
  <c r="U14" i="1" s="1"/>
  <c r="K14" i="1"/>
  <c r="AF103" i="10"/>
  <c r="AF104" i="10"/>
  <c r="AF106" i="10" s="1"/>
  <c r="D94" i="10" s="1"/>
  <c r="AF105" i="10"/>
  <c r="AF98" i="10"/>
  <c r="AF99" i="10"/>
  <c r="AF100" i="10"/>
  <c r="D92" i="10"/>
  <c r="D91" i="10"/>
  <c r="D90" i="10"/>
  <c r="D89" i="10"/>
  <c r="D88" i="10"/>
  <c r="AA102" i="10"/>
  <c r="AA97" i="10"/>
  <c r="V65" i="2"/>
  <c r="V66" i="3" s="1"/>
  <c r="V87" i="4" s="1"/>
  <c r="V97" i="5" s="1"/>
  <c r="V63" i="7" s="1"/>
  <c r="V66" i="8" s="1"/>
  <c r="V121" i="9" s="1"/>
  <c r="V63" i="10" s="1"/>
  <c r="V56" i="2"/>
  <c r="V57" i="3" s="1"/>
  <c r="V78" i="4" s="1"/>
  <c r="V88" i="5" s="1"/>
  <c r="V54" i="7" s="1"/>
  <c r="V57" i="8" s="1"/>
  <c r="V112" i="9" s="1"/>
  <c r="V54" i="10" s="1"/>
  <c r="V53" i="2"/>
  <c r="V54" i="3" s="1"/>
  <c r="HL75" i="4" s="1"/>
  <c r="V85" i="5" s="1"/>
  <c r="V51" i="7" s="1"/>
  <c r="V54" i="8" s="1"/>
  <c r="V109" i="9" s="1"/>
  <c r="V51" i="10" s="1"/>
  <c r="K73" i="2"/>
  <c r="K74" i="3" s="1"/>
  <c r="K95" i="4" s="1"/>
  <c r="K105" i="5" s="1"/>
  <c r="K71" i="7" s="1"/>
  <c r="K74" i="8" s="1"/>
  <c r="K129" i="9" s="1"/>
  <c r="K71" i="10" s="1"/>
  <c r="K67" i="2"/>
  <c r="K68" i="3" s="1"/>
  <c r="K89" i="4" s="1"/>
  <c r="K99" i="5" s="1"/>
  <c r="K65" i="7" s="1"/>
  <c r="K68" i="8" s="1"/>
  <c r="K123" i="9" s="1"/>
  <c r="K65" i="10" s="1"/>
  <c r="K63" i="2"/>
  <c r="K64" i="3" s="1"/>
  <c r="K85" i="4" s="1"/>
  <c r="K95" i="5" s="1"/>
  <c r="K61" i="7" s="1"/>
  <c r="K64" i="8" s="1"/>
  <c r="K119" i="9" s="1"/>
  <c r="K61" i="10" s="1"/>
  <c r="F61" i="10"/>
  <c r="F119" i="9"/>
  <c r="F64" i="8"/>
  <c r="F61" i="7"/>
  <c r="F95" i="5"/>
  <c r="F85" i="4"/>
  <c r="F64" i="3"/>
  <c r="F63" i="2"/>
  <c r="F60" i="10"/>
  <c r="F118" i="9"/>
  <c r="F63" i="8"/>
  <c r="F60" i="7"/>
  <c r="F94" i="5"/>
  <c r="F84" i="4"/>
  <c r="F63" i="3"/>
  <c r="F62" i="2"/>
  <c r="F58" i="10"/>
  <c r="F116" i="9"/>
  <c r="F61" i="8"/>
  <c r="F58" i="7"/>
  <c r="F92" i="5"/>
  <c r="F82" i="4"/>
  <c r="F61" i="3"/>
  <c r="F60" i="2"/>
  <c r="F55" i="10"/>
  <c r="F113" i="9"/>
  <c r="F58" i="8"/>
  <c r="F55" i="7"/>
  <c r="F89" i="5"/>
  <c r="F79" i="4"/>
  <c r="F58" i="3"/>
  <c r="F57" i="2"/>
  <c r="G57" i="2" s="1"/>
  <c r="G58" i="3" s="1"/>
  <c r="F51" i="10"/>
  <c r="F109" i="9"/>
  <c r="F54" i="8"/>
  <c r="F51" i="7"/>
  <c r="F85" i="5"/>
  <c r="GV75" i="4"/>
  <c r="F54" i="3"/>
  <c r="F53" i="2"/>
  <c r="K52" i="2"/>
  <c r="K53" i="3" s="1"/>
  <c r="HA74" i="4" s="1"/>
  <c r="K84" i="5" s="1"/>
  <c r="K50" i="7" s="1"/>
  <c r="K53" i="8" s="1"/>
  <c r="K108" i="9" s="1"/>
  <c r="K50" i="10" s="1"/>
  <c r="F48" i="10"/>
  <c r="F106" i="9"/>
  <c r="F51" i="8"/>
  <c r="F48" i="7"/>
  <c r="F82" i="5"/>
  <c r="GV54" i="4"/>
  <c r="F51" i="3"/>
  <c r="F50" i="2"/>
  <c r="H50" i="2" s="1"/>
  <c r="K49" i="2"/>
  <c r="K50" i="3" s="1"/>
  <c r="HA53" i="4" s="1"/>
  <c r="K81" i="5" s="1"/>
  <c r="K47" i="7" s="1"/>
  <c r="K50" i="8" s="1"/>
  <c r="K105" i="9" s="1"/>
  <c r="K47" i="10" s="1"/>
  <c r="F47" i="10"/>
  <c r="F105" i="9"/>
  <c r="F50" i="8"/>
  <c r="F47" i="7"/>
  <c r="F81" i="5"/>
  <c r="GV53" i="4"/>
  <c r="F50" i="3"/>
  <c r="F49" i="2"/>
  <c r="K48" i="2"/>
  <c r="K49" i="3" s="1"/>
  <c r="HA52" i="4" s="1"/>
  <c r="K80" i="5" s="1"/>
  <c r="K46" i="7" s="1"/>
  <c r="K49" i="8" s="1"/>
  <c r="K104" i="9" s="1"/>
  <c r="F104" i="9"/>
  <c r="F49" i="8"/>
  <c r="F46" i="7"/>
  <c r="F80" i="5"/>
  <c r="GV52" i="4"/>
  <c r="F49" i="3"/>
  <c r="F48" i="2"/>
  <c r="Q84" i="10"/>
  <c r="Q82" i="10"/>
  <c r="Q72" i="10"/>
  <c r="F72" i="10"/>
  <c r="Q71" i="10"/>
  <c r="F71" i="10"/>
  <c r="Q70" i="10"/>
  <c r="F70" i="10"/>
  <c r="Q69" i="10"/>
  <c r="F69" i="10"/>
  <c r="Q68" i="10"/>
  <c r="F68" i="10"/>
  <c r="Q67" i="10"/>
  <c r="F67" i="10"/>
  <c r="Q65" i="10"/>
  <c r="F65" i="10"/>
  <c r="Q64" i="10"/>
  <c r="F64" i="10"/>
  <c r="Q63" i="10"/>
  <c r="F63" i="10"/>
  <c r="Q62" i="10"/>
  <c r="F62" i="10"/>
  <c r="Q61" i="10"/>
  <c r="Q60" i="10"/>
  <c r="Q58" i="10"/>
  <c r="Q57" i="10"/>
  <c r="F57" i="10"/>
  <c r="Q56" i="10"/>
  <c r="F56" i="10"/>
  <c r="Q55" i="10"/>
  <c r="Q54" i="10"/>
  <c r="F54" i="10"/>
  <c r="Q53" i="10"/>
  <c r="F53" i="10"/>
  <c r="Q51" i="10"/>
  <c r="Q50" i="10"/>
  <c r="F50" i="10"/>
  <c r="Q49" i="10"/>
  <c r="F49" i="10"/>
  <c r="Q48" i="10"/>
  <c r="Q47" i="10"/>
  <c r="Q46" i="10"/>
  <c r="S45" i="10"/>
  <c r="Q19" i="10"/>
  <c r="Q15" i="10"/>
  <c r="Q14" i="10"/>
  <c r="Q40" i="10"/>
  <c r="F40" i="10"/>
  <c r="Q39" i="10"/>
  <c r="F39" i="10"/>
  <c r="Q38" i="10"/>
  <c r="F38" i="10"/>
  <c r="Q37" i="10"/>
  <c r="F37" i="10"/>
  <c r="Q36" i="10"/>
  <c r="F36" i="10"/>
  <c r="Q35" i="10"/>
  <c r="F35" i="10"/>
  <c r="Q33" i="10"/>
  <c r="Q32" i="10"/>
  <c r="Q31" i="10"/>
  <c r="Q30" i="10"/>
  <c r="Q29" i="10"/>
  <c r="Q28" i="10"/>
  <c r="Q26" i="10"/>
  <c r="Q25" i="10"/>
  <c r="Q24" i="10"/>
  <c r="Q23" i="10"/>
  <c r="Q22" i="10"/>
  <c r="Q21" i="10"/>
  <c r="Q18" i="10"/>
  <c r="Q17" i="10"/>
  <c r="Q16" i="10"/>
  <c r="V16" i="2"/>
  <c r="V16" i="3" s="1"/>
  <c r="V16" i="4" s="1"/>
  <c r="V16" i="5" s="1"/>
  <c r="V13" i="7" s="1"/>
  <c r="V16" i="8" s="1"/>
  <c r="V11" i="9" s="1"/>
  <c r="V16" i="10" s="1"/>
  <c r="V24" i="3"/>
  <c r="V24" i="4" s="1"/>
  <c r="V24" i="5" s="1"/>
  <c r="V24" i="8" s="1"/>
  <c r="V20" i="9" s="1"/>
  <c r="V22" i="10" s="1"/>
  <c r="V40" i="3"/>
  <c r="HL43" i="4" s="1"/>
  <c r="V71" i="5" s="1"/>
  <c r="V37" i="7" s="1"/>
  <c r="V95" i="9" s="1"/>
  <c r="V37" i="10" s="1"/>
  <c r="K40" i="3"/>
  <c r="HA43" i="4" s="1"/>
  <c r="K71" i="5" s="1"/>
  <c r="K37" i="7" s="1"/>
  <c r="K40" i="8" s="1"/>
  <c r="K95" i="9" s="1"/>
  <c r="K37" i="10" s="1"/>
  <c r="Q98" i="9"/>
  <c r="Q43" i="8"/>
  <c r="Q40" i="7"/>
  <c r="Q74" i="5"/>
  <c r="HG46" i="4"/>
  <c r="Q43" i="3"/>
  <c r="Q95" i="9"/>
  <c r="Q40" i="8"/>
  <c r="Q37" i="7"/>
  <c r="Q71" i="5"/>
  <c r="HG43" i="4"/>
  <c r="Q40" i="3"/>
  <c r="F43" i="8"/>
  <c r="F40" i="7"/>
  <c r="F74" i="5"/>
  <c r="GV46" i="4"/>
  <c r="F43" i="3"/>
  <c r="F95" i="9"/>
  <c r="F40" i="8"/>
  <c r="F37" i="7"/>
  <c r="F71" i="5"/>
  <c r="GV43" i="4"/>
  <c r="F40" i="3"/>
  <c r="V41" i="3"/>
  <c r="HL44" i="4" s="1"/>
  <c r="V72" i="5" s="1"/>
  <c r="V38" i="7" s="1"/>
  <c r="V96" i="9" s="1"/>
  <c r="V38" i="10" s="1"/>
  <c r="V49" i="2"/>
  <c r="V50" i="3" s="1"/>
  <c r="HL53" i="4" s="1"/>
  <c r="V81" i="5" s="1"/>
  <c r="V47" i="7" s="1"/>
  <c r="V50" i="8" s="1"/>
  <c r="V105" i="9" s="1"/>
  <c r="V47" i="10" s="1"/>
  <c r="F111" i="9"/>
  <c r="F56" i="8"/>
  <c r="F53" i="7"/>
  <c r="F87" i="5"/>
  <c r="F77" i="4"/>
  <c r="F56" i="3"/>
  <c r="F55" i="2"/>
  <c r="K55" i="2"/>
  <c r="K56" i="3" s="1"/>
  <c r="K77" i="4" s="1"/>
  <c r="K87" i="5" s="1"/>
  <c r="K53" i="7" s="1"/>
  <c r="K56" i="8" s="1"/>
  <c r="K111" i="9" s="1"/>
  <c r="K53" i="10" s="1"/>
  <c r="F112" i="9"/>
  <c r="F57" i="8"/>
  <c r="F54" i="7"/>
  <c r="F88" i="5"/>
  <c r="F78" i="4"/>
  <c r="F57" i="3"/>
  <c r="F56" i="2"/>
  <c r="F127" i="9"/>
  <c r="F72" i="8"/>
  <c r="F69" i="7"/>
  <c r="F103" i="5"/>
  <c r="F93" i="4"/>
  <c r="F72" i="3"/>
  <c r="F71" i="2"/>
  <c r="F130" i="9"/>
  <c r="F75" i="8"/>
  <c r="F72" i="7"/>
  <c r="F106" i="5"/>
  <c r="F96" i="4"/>
  <c r="F75" i="3"/>
  <c r="F74" i="2"/>
  <c r="Q105" i="9"/>
  <c r="Q50" i="8"/>
  <c r="Q47" i="7"/>
  <c r="Q81" i="5"/>
  <c r="HG53" i="4"/>
  <c r="Q50" i="3"/>
  <c r="Q49" i="2"/>
  <c r="Q104" i="9"/>
  <c r="Q49" i="8"/>
  <c r="Q46" i="7"/>
  <c r="Q80" i="5"/>
  <c r="HG52" i="4"/>
  <c r="Q49" i="3"/>
  <c r="Q48" i="2"/>
  <c r="V48" i="2"/>
  <c r="V49" i="3" s="1"/>
  <c r="HL52" i="4" s="1"/>
  <c r="V80" i="5" s="1"/>
  <c r="V46" i="7" s="1"/>
  <c r="V49" i="8" s="1"/>
  <c r="V104" i="9" s="1"/>
  <c r="V46" i="10" s="1"/>
  <c r="Q114" i="9"/>
  <c r="Q59" i="8"/>
  <c r="Q56" i="7"/>
  <c r="Q90" i="5"/>
  <c r="Q80" i="4"/>
  <c r="Q59" i="3"/>
  <c r="Q58" i="2"/>
  <c r="Q115" i="9"/>
  <c r="Q60" i="8"/>
  <c r="Q57" i="7"/>
  <c r="Q91" i="5"/>
  <c r="Q81" i="4"/>
  <c r="Q60" i="3"/>
  <c r="Q59" i="2"/>
  <c r="V59" i="2"/>
  <c r="V60" i="3" s="1"/>
  <c r="V81" i="4" s="1"/>
  <c r="V91" i="5" s="1"/>
  <c r="V57" i="7" s="1"/>
  <c r="V60" i="8" s="1"/>
  <c r="V115" i="9" s="1"/>
  <c r="V57" i="10" s="1"/>
  <c r="Q123" i="9"/>
  <c r="Q68" i="8"/>
  <c r="Q65" i="7"/>
  <c r="Q99" i="5"/>
  <c r="Q89" i="4"/>
  <c r="Q68" i="3"/>
  <c r="Q67" i="2"/>
  <c r="Q120" i="9"/>
  <c r="Q65" i="8"/>
  <c r="Q62" i="7"/>
  <c r="Q96" i="5"/>
  <c r="Q86" i="4"/>
  <c r="Q65" i="3"/>
  <c r="Q64" i="2"/>
  <c r="V67" i="2"/>
  <c r="V68" i="3"/>
  <c r="V89" i="4" s="1"/>
  <c r="V99" i="5" s="1"/>
  <c r="V65" i="7" s="1"/>
  <c r="V68" i="8" s="1"/>
  <c r="V123" i="9" s="1"/>
  <c r="V65" i="10" s="1"/>
  <c r="Q11" i="9"/>
  <c r="Q16" i="8"/>
  <c r="Q13" i="7"/>
  <c r="Q16" i="5"/>
  <c r="Q16" i="4"/>
  <c r="Q16" i="3"/>
  <c r="Q16" i="2"/>
  <c r="Q16" i="7"/>
  <c r="Q19" i="5"/>
  <c r="Q19" i="4"/>
  <c r="Q19" i="2"/>
  <c r="V52" i="2"/>
  <c r="V53" i="3" s="1"/>
  <c r="HL74" i="4" s="1"/>
  <c r="V84" i="5" s="1"/>
  <c r="V50" i="7" s="1"/>
  <c r="V53" i="8" s="1"/>
  <c r="V108" i="9" s="1"/>
  <c r="V50" i="10" s="1"/>
  <c r="Q108" i="9"/>
  <c r="Q53" i="8"/>
  <c r="Q50" i="7"/>
  <c r="Q84" i="5"/>
  <c r="HG74" i="4"/>
  <c r="Q53" i="3"/>
  <c r="Q52" i="2"/>
  <c r="U52" i="2" s="1"/>
  <c r="Q107" i="9"/>
  <c r="Q52" i="8"/>
  <c r="Q49" i="7"/>
  <c r="Q83" i="5"/>
  <c r="HG55" i="4"/>
  <c r="Q52" i="3"/>
  <c r="Q51" i="2"/>
  <c r="V51" i="2"/>
  <c r="V52" i="3" s="1"/>
  <c r="HL55" i="4" s="1"/>
  <c r="V83" i="5" s="1"/>
  <c r="V49" i="7" s="1"/>
  <c r="V52" i="8" s="1"/>
  <c r="V107" i="9" s="1"/>
  <c r="V49" i="10" s="1"/>
  <c r="F120" i="9"/>
  <c r="F65" i="8"/>
  <c r="F62" i="7"/>
  <c r="F96" i="5"/>
  <c r="F86" i="4"/>
  <c r="F65" i="3"/>
  <c r="F64" i="2"/>
  <c r="H64" i="2" s="1"/>
  <c r="H65" i="3" s="1"/>
  <c r="K64" i="2"/>
  <c r="K65" i="3" s="1"/>
  <c r="K86" i="4" s="1"/>
  <c r="K96" i="5" s="1"/>
  <c r="K62" i="7" s="1"/>
  <c r="K65" i="8" s="1"/>
  <c r="K120" i="9" s="1"/>
  <c r="K62" i="10" s="1"/>
  <c r="F123" i="9"/>
  <c r="F68" i="8"/>
  <c r="F65" i="7"/>
  <c r="F99" i="5"/>
  <c r="F89" i="4"/>
  <c r="F68" i="3"/>
  <c r="F67" i="2"/>
  <c r="Q21" i="9"/>
  <c r="Q22" i="7"/>
  <c r="Q25" i="5"/>
  <c r="Q25" i="4"/>
  <c r="Q25" i="3"/>
  <c r="Q25" i="2"/>
  <c r="Q24" i="9"/>
  <c r="Q28" i="8"/>
  <c r="Q25" i="7"/>
  <c r="Q28" i="5"/>
  <c r="Q28" i="4"/>
  <c r="Q28" i="3"/>
  <c r="Q28" i="2"/>
  <c r="F96" i="9"/>
  <c r="F41" i="8"/>
  <c r="F38" i="7"/>
  <c r="F72" i="5"/>
  <c r="GV44" i="4"/>
  <c r="F41" i="3"/>
  <c r="F97" i="9"/>
  <c r="F42" i="8"/>
  <c r="F39" i="7"/>
  <c r="F73" i="5"/>
  <c r="GV45" i="4"/>
  <c r="F42" i="3"/>
  <c r="K42" i="3"/>
  <c r="HA45" i="4" s="1"/>
  <c r="K73" i="5" s="1"/>
  <c r="K39" i="7" s="1"/>
  <c r="K42" i="8" s="1"/>
  <c r="K97" i="9" s="1"/>
  <c r="K39" i="10" s="1"/>
  <c r="V32" i="3"/>
  <c r="V35" i="4" s="1"/>
  <c r="V30" i="10" s="1"/>
  <c r="Q106" i="9"/>
  <c r="Q51" i="8"/>
  <c r="Q48" i="7"/>
  <c r="Q82" i="5"/>
  <c r="HG54" i="4"/>
  <c r="Q51" i="3"/>
  <c r="Q50" i="2"/>
  <c r="Q109" i="9"/>
  <c r="Q54" i="8"/>
  <c r="Q51" i="7"/>
  <c r="Q85" i="5"/>
  <c r="HG75" i="4"/>
  <c r="Q54" i="3"/>
  <c r="Q53" i="2"/>
  <c r="U53" i="2" s="1"/>
  <c r="Q111" i="9"/>
  <c r="Q56" i="8"/>
  <c r="Q53" i="7"/>
  <c r="Q87" i="5"/>
  <c r="Q77" i="4"/>
  <c r="Q56" i="3"/>
  <c r="Q55" i="2"/>
  <c r="Q112" i="9"/>
  <c r="Q57" i="8"/>
  <c r="Q54" i="7"/>
  <c r="Q88" i="5"/>
  <c r="Q78" i="4"/>
  <c r="Q57" i="3"/>
  <c r="Q56" i="2"/>
  <c r="F128" i="9"/>
  <c r="F73" i="8"/>
  <c r="F70" i="7"/>
  <c r="F104" i="5"/>
  <c r="F94" i="4"/>
  <c r="F73" i="3"/>
  <c r="F72" i="2"/>
  <c r="H72" i="2" s="1"/>
  <c r="H73" i="3" s="1"/>
  <c r="K72" i="2"/>
  <c r="K73" i="3" s="1"/>
  <c r="K94" i="4" s="1"/>
  <c r="K104" i="5" s="1"/>
  <c r="K70" i="7" s="1"/>
  <c r="K73" i="8" s="1"/>
  <c r="K128" i="9" s="1"/>
  <c r="K70" i="10" s="1"/>
  <c r="F129" i="9"/>
  <c r="F74" i="8"/>
  <c r="F71" i="7"/>
  <c r="F105" i="5"/>
  <c r="F95" i="4"/>
  <c r="F74" i="3"/>
  <c r="F73" i="2"/>
  <c r="H73" i="2" s="1"/>
  <c r="Q23" i="9"/>
  <c r="Q24" i="7"/>
  <c r="Q27" i="5"/>
  <c r="Q27" i="4"/>
  <c r="Q27" i="3"/>
  <c r="Q27" i="2"/>
  <c r="Q22" i="9"/>
  <c r="Q23" i="7"/>
  <c r="Q26" i="5"/>
  <c r="Q26" i="4"/>
  <c r="Q26" i="3"/>
  <c r="Q26" i="2"/>
  <c r="T26" i="2" s="1"/>
  <c r="Q12" i="7"/>
  <c r="Q15" i="5"/>
  <c r="Q15" i="4"/>
  <c r="Q15" i="3"/>
  <c r="Q15" i="2"/>
  <c r="Q11" i="7"/>
  <c r="Q14" i="5"/>
  <c r="Q14" i="4"/>
  <c r="Q14" i="3"/>
  <c r="Q14" i="2"/>
  <c r="Q15" i="7"/>
  <c r="Q18" i="5"/>
  <c r="Q18" i="4"/>
  <c r="Q18" i="2"/>
  <c r="Q17" i="8"/>
  <c r="Q14" i="7"/>
  <c r="Q17" i="5"/>
  <c r="Q17" i="4"/>
  <c r="Q17" i="3"/>
  <c r="Q17" i="2"/>
  <c r="Q19" i="9"/>
  <c r="Q23" i="8"/>
  <c r="Q20" i="7"/>
  <c r="Q23" i="5"/>
  <c r="Q23" i="4"/>
  <c r="Q23" i="3"/>
  <c r="Q23" i="2"/>
  <c r="Q20" i="9"/>
  <c r="Q21" i="7"/>
  <c r="Q24" i="5"/>
  <c r="Q24" i="4"/>
  <c r="Q24" i="3"/>
  <c r="Q24" i="2"/>
  <c r="T24" i="2" s="1"/>
  <c r="Q89" i="8"/>
  <c r="Q89" i="3"/>
  <c r="F93" i="9"/>
  <c r="F38" i="8"/>
  <c r="F35" i="7"/>
  <c r="F69" i="5"/>
  <c r="GV41" i="4"/>
  <c r="F38" i="3"/>
  <c r="F94" i="9"/>
  <c r="F39" i="8"/>
  <c r="F36" i="7"/>
  <c r="F70" i="5"/>
  <c r="GV42" i="4"/>
  <c r="F39" i="3"/>
  <c r="H39" i="3" s="1"/>
  <c r="V38" i="3"/>
  <c r="HL41" i="4" s="1"/>
  <c r="V69" i="5" s="1"/>
  <c r="V35" i="7" s="1"/>
  <c r="V93" i="9" s="1"/>
  <c r="V35" i="10" s="1"/>
  <c r="Q94" i="9"/>
  <c r="Q39" i="8"/>
  <c r="Q36" i="7"/>
  <c r="Q70" i="5"/>
  <c r="HG42" i="4"/>
  <c r="Q39" i="3"/>
  <c r="R39" i="3" s="1"/>
  <c r="Q93" i="9"/>
  <c r="Q38" i="8"/>
  <c r="Q35" i="7"/>
  <c r="Q69" i="5"/>
  <c r="HG41" i="4"/>
  <c r="Q38" i="3"/>
  <c r="V39" i="3"/>
  <c r="HL42" i="4" s="1"/>
  <c r="V70" i="5" s="1"/>
  <c r="V36" i="7" s="1"/>
  <c r="V94" i="9" s="1"/>
  <c r="V36" i="10" s="1"/>
  <c r="Q88" i="8"/>
  <c r="Q88" i="3"/>
  <c r="V85" i="10"/>
  <c r="Q97" i="9"/>
  <c r="Q42" i="8"/>
  <c r="Q39" i="7"/>
  <c r="Q73" i="5"/>
  <c r="HG45" i="4"/>
  <c r="Q42" i="3"/>
  <c r="Q96" i="9"/>
  <c r="Q41" i="8"/>
  <c r="Q38" i="7"/>
  <c r="Q72" i="5"/>
  <c r="HG44" i="4"/>
  <c r="Q41" i="3"/>
  <c r="V42" i="3"/>
  <c r="HL45" i="4" s="1"/>
  <c r="V73" i="5" s="1"/>
  <c r="V39" i="7" s="1"/>
  <c r="V97" i="9" s="1"/>
  <c r="V39" i="10" s="1"/>
  <c r="F107" i="9"/>
  <c r="F52" i="8"/>
  <c r="F49" i="7"/>
  <c r="F83" i="5"/>
  <c r="GV55" i="4"/>
  <c r="F52" i="3"/>
  <c r="F51" i="2"/>
  <c r="K51" i="2"/>
  <c r="K52" i="3" s="1"/>
  <c r="HA55" i="4" s="1"/>
  <c r="K83" i="5" s="1"/>
  <c r="K49" i="7" s="1"/>
  <c r="K52" i="8" s="1"/>
  <c r="K107" i="9" s="1"/>
  <c r="K49" i="10" s="1"/>
  <c r="F108" i="9"/>
  <c r="F53" i="8"/>
  <c r="F50" i="7"/>
  <c r="F84" i="5"/>
  <c r="GV74" i="4"/>
  <c r="F53" i="3"/>
  <c r="F52" i="2"/>
  <c r="G52" i="2" s="1"/>
  <c r="H52" i="2"/>
  <c r="F115" i="9"/>
  <c r="F60" i="8"/>
  <c r="F57" i="7"/>
  <c r="F91" i="5"/>
  <c r="F81" i="4"/>
  <c r="F60" i="3"/>
  <c r="F59" i="2"/>
  <c r="F114" i="9"/>
  <c r="F59" i="8"/>
  <c r="F56" i="7"/>
  <c r="F90" i="5"/>
  <c r="F80" i="4"/>
  <c r="F59" i="3"/>
  <c r="F58" i="2"/>
  <c r="I58" i="2" s="1"/>
  <c r="Q116" i="9"/>
  <c r="Q61" i="8"/>
  <c r="Q58" i="7"/>
  <c r="Q92" i="5"/>
  <c r="Q82" i="4"/>
  <c r="Q61" i="3"/>
  <c r="Q60" i="2"/>
  <c r="Q113" i="9"/>
  <c r="Q58" i="8"/>
  <c r="Q55" i="7"/>
  <c r="Q89" i="5"/>
  <c r="Q79" i="4"/>
  <c r="Q58" i="3"/>
  <c r="Q57" i="2"/>
  <c r="V60" i="2"/>
  <c r="V61" i="3" s="1"/>
  <c r="V82" i="4" s="1"/>
  <c r="V92" i="5" s="1"/>
  <c r="V58" i="7" s="1"/>
  <c r="V61" i="8" s="1"/>
  <c r="V116" i="9" s="1"/>
  <c r="V58" i="10" s="1"/>
  <c r="F121" i="9"/>
  <c r="F66" i="8"/>
  <c r="F63" i="7"/>
  <c r="F97" i="5"/>
  <c r="F87" i="4"/>
  <c r="F66" i="3"/>
  <c r="F65" i="2"/>
  <c r="F122" i="9"/>
  <c r="F67" i="8"/>
  <c r="F64" i="7"/>
  <c r="F98" i="5"/>
  <c r="F88" i="4"/>
  <c r="F67" i="3"/>
  <c r="F66" i="2"/>
  <c r="H66" i="2" s="1"/>
  <c r="H67" i="3" s="1"/>
  <c r="K66" i="2"/>
  <c r="K67" i="3" s="1"/>
  <c r="K88" i="4" s="1"/>
  <c r="K98" i="5" s="1"/>
  <c r="K64" i="7" s="1"/>
  <c r="K67" i="8" s="1"/>
  <c r="K122" i="9" s="1"/>
  <c r="K64" i="10" s="1"/>
  <c r="Q118" i="9"/>
  <c r="Q63" i="8"/>
  <c r="Q60" i="7"/>
  <c r="Q94" i="5"/>
  <c r="Q84" i="4"/>
  <c r="Q63" i="3"/>
  <c r="Q62" i="2"/>
  <c r="U62" i="2" s="1"/>
  <c r="Q119" i="9"/>
  <c r="Q64" i="8"/>
  <c r="Q61" i="7"/>
  <c r="Q95" i="5"/>
  <c r="Q85" i="4"/>
  <c r="Q64" i="3"/>
  <c r="Q63" i="2"/>
  <c r="Q121" i="9"/>
  <c r="Q66" i="8"/>
  <c r="Q63" i="7"/>
  <c r="Q97" i="5"/>
  <c r="Q87" i="4"/>
  <c r="Q66" i="3"/>
  <c r="Q65" i="2"/>
  <c r="Q122" i="9"/>
  <c r="Q67" i="8"/>
  <c r="Q64" i="7"/>
  <c r="Q98" i="5"/>
  <c r="Q88" i="4"/>
  <c r="Q67" i="3"/>
  <c r="Q66" i="2"/>
  <c r="V66" i="2"/>
  <c r="V67" i="3" s="1"/>
  <c r="V88" i="4" s="1"/>
  <c r="V98" i="5" s="1"/>
  <c r="V64" i="7" s="1"/>
  <c r="V67" i="8" s="1"/>
  <c r="V122" i="9" s="1"/>
  <c r="V64" i="10" s="1"/>
  <c r="F125" i="9"/>
  <c r="F70" i="8"/>
  <c r="F67" i="7"/>
  <c r="F101" i="5"/>
  <c r="F91" i="4"/>
  <c r="F70" i="3"/>
  <c r="F69" i="2"/>
  <c r="F126" i="9"/>
  <c r="F71" i="8"/>
  <c r="F68" i="7"/>
  <c r="F102" i="5"/>
  <c r="F92" i="4"/>
  <c r="F71" i="3"/>
  <c r="F70" i="2"/>
  <c r="V69" i="2"/>
  <c r="V70" i="3" s="1"/>
  <c r="V91" i="4" s="1"/>
  <c r="V101" i="5" s="1"/>
  <c r="V67" i="7" s="1"/>
  <c r="V70" i="8" s="1"/>
  <c r="V125" i="9" s="1"/>
  <c r="V67" i="10" s="1"/>
  <c r="Q126" i="9"/>
  <c r="Q71" i="8"/>
  <c r="Q68" i="7"/>
  <c r="Q102" i="5"/>
  <c r="Q92" i="4"/>
  <c r="Q71" i="3"/>
  <c r="Q70" i="2"/>
  <c r="Q125" i="9"/>
  <c r="Q70" i="8"/>
  <c r="Q67" i="7"/>
  <c r="Q101" i="5"/>
  <c r="Q91" i="4"/>
  <c r="Q70" i="3"/>
  <c r="Q69" i="2"/>
  <c r="U69" i="2" s="1"/>
  <c r="V70" i="2"/>
  <c r="V71" i="3" s="1"/>
  <c r="V92" i="4" s="1"/>
  <c r="V102" i="5" s="1"/>
  <c r="V68" i="7" s="1"/>
  <c r="V71" i="8" s="1"/>
  <c r="V126" i="9" s="1"/>
  <c r="V68" i="10" s="1"/>
  <c r="Q127" i="9"/>
  <c r="Q72" i="8"/>
  <c r="Q69" i="7"/>
  <c r="Q103" i="5"/>
  <c r="Q93" i="4"/>
  <c r="Q72" i="3"/>
  <c r="Q71" i="2"/>
  <c r="V71" i="2"/>
  <c r="V72" i="3" s="1"/>
  <c r="V93" i="4" s="1"/>
  <c r="V103" i="5" s="1"/>
  <c r="V69" i="7" s="1"/>
  <c r="V72" i="8" s="1"/>
  <c r="V127" i="9" s="1"/>
  <c r="V69" i="10" s="1"/>
  <c r="Q130" i="9"/>
  <c r="Q75" i="8"/>
  <c r="Q72" i="7"/>
  <c r="Q106" i="5"/>
  <c r="Q96" i="4"/>
  <c r="Q75" i="3"/>
  <c r="Q74" i="2"/>
  <c r="V72" i="2"/>
  <c r="V73" i="3" s="1"/>
  <c r="V94" i="4" s="1"/>
  <c r="V104" i="5" s="1"/>
  <c r="V70" i="7" s="1"/>
  <c r="V73" i="8" s="1"/>
  <c r="V128" i="9" s="1"/>
  <c r="V70" i="10" s="1"/>
  <c r="Q129" i="9"/>
  <c r="Q74" i="8"/>
  <c r="Q71" i="7"/>
  <c r="Q105" i="5"/>
  <c r="Q95" i="4"/>
  <c r="Q74" i="3"/>
  <c r="Q73" i="2"/>
  <c r="U73" i="2" s="1"/>
  <c r="Q128" i="9"/>
  <c r="Q73" i="8"/>
  <c r="Q70" i="7"/>
  <c r="Q104" i="5"/>
  <c r="Q94" i="4"/>
  <c r="Q73" i="3"/>
  <c r="Q72" i="2"/>
  <c r="U72" i="2" s="1"/>
  <c r="V73" i="2"/>
  <c r="V74" i="3" s="1"/>
  <c r="V95" i="4" s="1"/>
  <c r="V105" i="5" s="1"/>
  <c r="V71" i="7" s="1"/>
  <c r="V74" i="8" s="1"/>
  <c r="V129" i="9" s="1"/>
  <c r="V71" i="10" s="1"/>
  <c r="K87" i="2"/>
  <c r="K88" i="3" s="1"/>
  <c r="K109" i="4" s="1"/>
  <c r="K119" i="5" s="1"/>
  <c r="K85" i="7" s="1"/>
  <c r="K88" i="8" s="1"/>
  <c r="K143" i="9" s="1"/>
  <c r="K85" i="10" s="1"/>
  <c r="K88" i="2"/>
  <c r="K89" i="3" s="1"/>
  <c r="K110" i="4" s="1"/>
  <c r="K120" i="5" s="1"/>
  <c r="K86" i="7" s="1"/>
  <c r="K89" i="8" s="1"/>
  <c r="K144" i="9" s="1"/>
  <c r="K86" i="10" s="1"/>
  <c r="F89" i="8"/>
  <c r="F89" i="3"/>
  <c r="F88" i="8"/>
  <c r="F88" i="3"/>
  <c r="D150" i="9"/>
  <c r="D95" i="8"/>
  <c r="D92" i="7"/>
  <c r="D126" i="5"/>
  <c r="D116" i="4"/>
  <c r="D95" i="3"/>
  <c r="D94" i="2"/>
  <c r="D149" i="9"/>
  <c r="D94" i="8"/>
  <c r="D91" i="7"/>
  <c r="D125" i="5"/>
  <c r="D115" i="4"/>
  <c r="D94" i="3"/>
  <c r="D93" i="2"/>
  <c r="D148" i="9"/>
  <c r="D93" i="8"/>
  <c r="D90" i="7"/>
  <c r="D124" i="5"/>
  <c r="D114" i="4"/>
  <c r="D93" i="3"/>
  <c r="D92" i="2"/>
  <c r="D147" i="9"/>
  <c r="D92" i="8"/>
  <c r="D89" i="7"/>
  <c r="D123" i="5"/>
  <c r="D113" i="4"/>
  <c r="D92" i="3"/>
  <c r="D91" i="2"/>
  <c r="K91" i="2" s="1"/>
  <c r="D146" i="9"/>
  <c r="D91" i="8"/>
  <c r="D88" i="7"/>
  <c r="D122" i="5"/>
  <c r="D112" i="4"/>
  <c r="D91" i="3"/>
  <c r="D90" i="2"/>
  <c r="AF156" i="9"/>
  <c r="AF157" i="9"/>
  <c r="AF158" i="9"/>
  <c r="AF101" i="8"/>
  <c r="AF102" i="8"/>
  <c r="AF103" i="8"/>
  <c r="AF98" i="7"/>
  <c r="AF99" i="7"/>
  <c r="AF100" i="7"/>
  <c r="AF104" i="6"/>
  <c r="AF105" i="6"/>
  <c r="AF106" i="6"/>
  <c r="AF132" i="5"/>
  <c r="AF133" i="5"/>
  <c r="AF134" i="5"/>
  <c r="AF122" i="4"/>
  <c r="AF123" i="4"/>
  <c r="AF124" i="4"/>
  <c r="AF101" i="3"/>
  <c r="AF102" i="3"/>
  <c r="AF103" i="3"/>
  <c r="AF100" i="2"/>
  <c r="AF101" i="2"/>
  <c r="AF102" i="2"/>
  <c r="AF161" i="9"/>
  <c r="AF162" i="9"/>
  <c r="AF163" i="9"/>
  <c r="AF106" i="8"/>
  <c r="AF107" i="8"/>
  <c r="AF108" i="8"/>
  <c r="AF103" i="7"/>
  <c r="AF104" i="7"/>
  <c r="AF105" i="7"/>
  <c r="AF109" i="6"/>
  <c r="AF110" i="6"/>
  <c r="D122" i="6" s="1"/>
  <c r="K122" i="6" s="1"/>
  <c r="AF111" i="6"/>
  <c r="AF137" i="5"/>
  <c r="AF138" i="5"/>
  <c r="AF139" i="5"/>
  <c r="AF127" i="4"/>
  <c r="AF128" i="4"/>
  <c r="AF129" i="4"/>
  <c r="AF106" i="3"/>
  <c r="AF107" i="3"/>
  <c r="AF108" i="3"/>
  <c r="AF105" i="2"/>
  <c r="AF106" i="2"/>
  <c r="AF107" i="2"/>
  <c r="AA104" i="2"/>
  <c r="AA99" i="2"/>
  <c r="S47" i="2"/>
  <c r="BG11" i="2"/>
  <c r="BH11" i="2" s="1"/>
  <c r="BF11" i="2"/>
  <c r="BG10" i="2"/>
  <c r="BH10" i="2" s="1"/>
  <c r="BF10" i="2"/>
  <c r="BG9" i="2"/>
  <c r="BH9" i="2" s="1"/>
  <c r="BF9" i="2"/>
  <c r="AA105" i="3"/>
  <c r="AA100" i="3"/>
  <c r="C75" i="3"/>
  <c r="S48" i="3"/>
  <c r="AA126" i="4"/>
  <c r="AA121" i="4"/>
  <c r="HI51" i="4"/>
  <c r="AA136" i="5"/>
  <c r="AA131" i="5"/>
  <c r="C106" i="5"/>
  <c r="S79" i="5"/>
  <c r="AA108" i="6"/>
  <c r="AA103" i="6"/>
  <c r="AA102" i="7"/>
  <c r="AA97" i="7"/>
  <c r="C72" i="7"/>
  <c r="S45" i="7"/>
  <c r="AA105" i="8"/>
  <c r="AA100" i="8"/>
  <c r="C75" i="8"/>
  <c r="S48" i="8"/>
  <c r="AA160" i="9"/>
  <c r="AA155" i="9"/>
  <c r="C130" i="9"/>
  <c r="S103" i="9"/>
  <c r="AF159" i="9" l="1"/>
  <c r="D151" i="9" s="1"/>
  <c r="AF164" i="9"/>
  <c r="D152" i="9" s="1"/>
  <c r="AF24" i="9"/>
  <c r="D139" i="9" s="1"/>
  <c r="F143" i="9" s="1"/>
  <c r="AF94" i="9"/>
  <c r="D141" i="9" s="1"/>
  <c r="AF11" i="9"/>
  <c r="O139" i="9" s="1"/>
  <c r="AF109" i="9"/>
  <c r="O142" i="9" s="1"/>
  <c r="AF104" i="9"/>
  <c r="D140" i="9" s="1"/>
  <c r="AF50" i="9"/>
  <c r="D142" i="9" s="1"/>
  <c r="AF99" i="9"/>
  <c r="O141" i="9" s="1"/>
  <c r="AF23" i="8"/>
  <c r="O85" i="8" s="1"/>
  <c r="AF28" i="8"/>
  <c r="D84" i="8" s="1"/>
  <c r="AF109" i="8"/>
  <c r="D97" i="8" s="1"/>
  <c r="AF33" i="8"/>
  <c r="D87" i="8" s="1"/>
  <c r="AF104" i="8"/>
  <c r="D96" i="8" s="1"/>
  <c r="F84" i="7"/>
  <c r="AF41" i="7"/>
  <c r="O83" i="7" s="1"/>
  <c r="AF101" i="7"/>
  <c r="D93" i="7" s="1"/>
  <c r="AF25" i="7"/>
  <c r="D81" i="7" s="1"/>
  <c r="AF20" i="7"/>
  <c r="O82" i="7" s="1"/>
  <c r="AF106" i="7"/>
  <c r="D94" i="7" s="1"/>
  <c r="V11" i="7"/>
  <c r="V14" i="8" s="1"/>
  <c r="V9" i="9" s="1"/>
  <c r="V14" i="10" s="1"/>
  <c r="S14" i="6"/>
  <c r="U24" i="6"/>
  <c r="V25" i="8"/>
  <c r="V21" i="9" s="1"/>
  <c r="V23" i="10" s="1"/>
  <c r="R24" i="6"/>
  <c r="T25" i="6"/>
  <c r="V27" i="8"/>
  <c r="V23" i="9" s="1"/>
  <c r="V25" i="10" s="1"/>
  <c r="T23" i="6"/>
  <c r="R28" i="6"/>
  <c r="S28" i="6"/>
  <c r="R23" i="6"/>
  <c r="U28" i="6"/>
  <c r="V14" i="7"/>
  <c r="V17" i="8" s="1"/>
  <c r="V12" i="9" s="1"/>
  <c r="V17" i="10" s="1"/>
  <c r="S16" i="6"/>
  <c r="K118" i="6"/>
  <c r="F118" i="6"/>
  <c r="F115" i="6"/>
  <c r="F120" i="6"/>
  <c r="T14" i="6"/>
  <c r="T16" i="6"/>
  <c r="R17" i="6"/>
  <c r="T18" i="6"/>
  <c r="S23" i="6"/>
  <c r="U25" i="6"/>
  <c r="S26" i="6"/>
  <c r="S27" i="6"/>
  <c r="J69" i="6"/>
  <c r="S69" i="6"/>
  <c r="H70" i="6"/>
  <c r="J71" i="6"/>
  <c r="S71" i="6"/>
  <c r="H72" i="6"/>
  <c r="J73" i="6"/>
  <c r="U17" i="6"/>
  <c r="K116" i="6"/>
  <c r="F116" i="6"/>
  <c r="S15" i="6"/>
  <c r="U16" i="6"/>
  <c r="S17" i="6"/>
  <c r="T27" i="6"/>
  <c r="I70" i="6"/>
  <c r="I72" i="6"/>
  <c r="T106" i="6"/>
  <c r="S106" i="6"/>
  <c r="R106" i="6"/>
  <c r="Q116" i="6"/>
  <c r="Q118" i="6"/>
  <c r="T119" i="6"/>
  <c r="S119" i="6"/>
  <c r="R119" i="6"/>
  <c r="J117" i="6"/>
  <c r="I117" i="6"/>
  <c r="H117" i="6"/>
  <c r="S25" i="6"/>
  <c r="U27" i="6"/>
  <c r="H69" i="6"/>
  <c r="J70" i="6"/>
  <c r="H71" i="6"/>
  <c r="J72" i="6"/>
  <c r="H73" i="6"/>
  <c r="H74" i="6"/>
  <c r="G74" i="6"/>
  <c r="U106" i="6"/>
  <c r="U119" i="6"/>
  <c r="T73" i="6"/>
  <c r="T74" i="6"/>
  <c r="S80" i="6"/>
  <c r="S81" i="6"/>
  <c r="S82" i="6"/>
  <c r="S83" i="6"/>
  <c r="S84" i="6"/>
  <c r="S85" i="6"/>
  <c r="S87" i="6"/>
  <c r="S88" i="6"/>
  <c r="S89" i="6"/>
  <c r="S90" i="6"/>
  <c r="S91" i="6"/>
  <c r="S92" i="6"/>
  <c r="S94" i="6"/>
  <c r="S95" i="6"/>
  <c r="S96" i="6"/>
  <c r="S97" i="6"/>
  <c r="S98" i="6"/>
  <c r="S99" i="6"/>
  <c r="S101" i="6"/>
  <c r="S102" i="6"/>
  <c r="S103" i="6"/>
  <c r="S104" i="6"/>
  <c r="S105" i="6"/>
  <c r="I106" i="6"/>
  <c r="T117" i="6"/>
  <c r="T80" i="6"/>
  <c r="T81" i="6"/>
  <c r="T82" i="6"/>
  <c r="T83" i="6"/>
  <c r="T84" i="6"/>
  <c r="J106" i="6"/>
  <c r="U117" i="6"/>
  <c r="F119" i="6"/>
  <c r="AF47" i="6"/>
  <c r="AF112" i="6"/>
  <c r="AF57" i="6"/>
  <c r="AF24" i="6"/>
  <c r="AF42" i="6"/>
  <c r="AF107" i="6"/>
  <c r="AF140" i="5"/>
  <c r="D128" i="5" s="1"/>
  <c r="AF135" i="5"/>
  <c r="D127" i="5" s="1"/>
  <c r="AF23" i="5"/>
  <c r="O116" i="5" s="1"/>
  <c r="AF70" i="5"/>
  <c r="D117" i="5" s="1"/>
  <c r="F117" i="5" s="1"/>
  <c r="AF33" i="5"/>
  <c r="D118" i="5" s="1"/>
  <c r="F116" i="5" s="1"/>
  <c r="AF85" i="5"/>
  <c r="O118" i="5" s="1"/>
  <c r="G79" i="4"/>
  <c r="G89" i="5" s="1"/>
  <c r="G55" i="7" s="1"/>
  <c r="G58" i="8" s="1"/>
  <c r="G113" i="9" s="1"/>
  <c r="G55" i="10" s="1"/>
  <c r="HV75" i="4"/>
  <c r="O108" i="4" s="1"/>
  <c r="AF130" i="4"/>
  <c r="D118" i="4" s="1"/>
  <c r="AF125" i="4"/>
  <c r="D117" i="4" s="1"/>
  <c r="HV47" i="4"/>
  <c r="O107" i="4" s="1"/>
  <c r="H88" i="4"/>
  <c r="H98" i="5" s="1"/>
  <c r="K92" i="3"/>
  <c r="J53" i="3"/>
  <c r="GZ74" i="4" s="1"/>
  <c r="J84" i="5" s="1"/>
  <c r="J50" i="7" s="1"/>
  <c r="J53" i="8" s="1"/>
  <c r="J108" i="9" s="1"/>
  <c r="J50" i="10" s="1"/>
  <c r="AF104" i="3"/>
  <c r="D96" i="3" s="1"/>
  <c r="H53" i="3"/>
  <c r="U70" i="3"/>
  <c r="U91" i="4" s="1"/>
  <c r="U101" i="5" s="1"/>
  <c r="U67" i="7" s="1"/>
  <c r="U70" i="8" s="1"/>
  <c r="U125" i="9" s="1"/>
  <c r="U67" i="10" s="1"/>
  <c r="I59" i="3"/>
  <c r="F84" i="3"/>
  <c r="AF54" i="3"/>
  <c r="O87" i="3" s="1"/>
  <c r="AF109" i="3"/>
  <c r="D97" i="3" s="1"/>
  <c r="H74" i="3"/>
  <c r="H95" i="4" s="1"/>
  <c r="H105" i="5" s="1"/>
  <c r="H71" i="7" s="1"/>
  <c r="H74" i="8" s="1"/>
  <c r="H129" i="9" s="1"/>
  <c r="H71" i="10" s="1"/>
  <c r="J64" i="2"/>
  <c r="J65" i="3" s="1"/>
  <c r="U58" i="2"/>
  <c r="U59" i="3" s="1"/>
  <c r="U80" i="4" s="1"/>
  <c r="U90" i="5" s="1"/>
  <c r="U56" i="7" s="1"/>
  <c r="U59" i="8" s="1"/>
  <c r="U114" i="9" s="1"/>
  <c r="U56" i="10" s="1"/>
  <c r="U59" i="2"/>
  <c r="U60" i="3" s="1"/>
  <c r="U81" i="4" s="1"/>
  <c r="U91" i="5" s="1"/>
  <c r="U57" i="7" s="1"/>
  <c r="U60" i="8" s="1"/>
  <c r="U115" i="9" s="1"/>
  <c r="U57" i="10" s="1"/>
  <c r="H70" i="2"/>
  <c r="H71" i="3" s="1"/>
  <c r="H92" i="4" s="1"/>
  <c r="H102" i="5" s="1"/>
  <c r="H68" i="7" s="1"/>
  <c r="H71" i="8" s="1"/>
  <c r="H126" i="9" s="1"/>
  <c r="H68" i="10" s="1"/>
  <c r="S51" i="2"/>
  <c r="S52" i="3" s="1"/>
  <c r="HI55" i="4" s="1"/>
  <c r="S83" i="5" s="1"/>
  <c r="S49" i="7" s="1"/>
  <c r="S52" i="8" s="1"/>
  <c r="S107" i="9" s="1"/>
  <c r="S49" i="10" s="1"/>
  <c r="AF103" i="2"/>
  <c r="D95" i="2" s="1"/>
  <c r="K95" i="2" s="1"/>
  <c r="AF108" i="2"/>
  <c r="D96" i="2" s="1"/>
  <c r="K96" i="2" s="1"/>
  <c r="K97" i="3" s="1"/>
  <c r="K118" i="4" s="1"/>
  <c r="K128" i="5" s="1"/>
  <c r="Q86" i="2"/>
  <c r="U74" i="2"/>
  <c r="U75" i="3" s="1"/>
  <c r="U96" i="4" s="1"/>
  <c r="U106" i="5" s="1"/>
  <c r="U72" i="7" s="1"/>
  <c r="U75" i="8" s="1"/>
  <c r="U130" i="9" s="1"/>
  <c r="U72" i="10" s="1"/>
  <c r="AF33" i="2"/>
  <c r="BI10" i="2"/>
  <c r="BJ10" i="2" s="1"/>
  <c r="BK10" i="2" s="1"/>
  <c r="H42" i="3"/>
  <c r="U63" i="2"/>
  <c r="U64" i="3" s="1"/>
  <c r="U85" i="4" s="1"/>
  <c r="U95" i="5" s="1"/>
  <c r="U61" i="7" s="1"/>
  <c r="U64" i="8" s="1"/>
  <c r="U119" i="9" s="1"/>
  <c r="U61" i="10" s="1"/>
  <c r="K90" i="2"/>
  <c r="K91" i="3" s="1"/>
  <c r="K112" i="4" s="1"/>
  <c r="K122" i="5" s="1"/>
  <c r="K88" i="7" s="1"/>
  <c r="K91" i="8" s="1"/>
  <c r="K146" i="9" s="1"/>
  <c r="K88" i="10" s="1"/>
  <c r="K94" i="2"/>
  <c r="K95" i="3" s="1"/>
  <c r="K116" i="4" s="1"/>
  <c r="K126" i="5" s="1"/>
  <c r="K92" i="7" s="1"/>
  <c r="K95" i="8" s="1"/>
  <c r="K150" i="9" s="1"/>
  <c r="K92" i="10" s="1"/>
  <c r="AF23" i="2"/>
  <c r="O84" i="2" s="1"/>
  <c r="G49" i="2"/>
  <c r="G50" i="3" s="1"/>
  <c r="GW53" i="4" s="1"/>
  <c r="G81" i="5" s="1"/>
  <c r="G47" i="7" s="1"/>
  <c r="G50" i="8" s="1"/>
  <c r="G105" i="9" s="1"/>
  <c r="G47" i="10" s="1"/>
  <c r="I56" i="2"/>
  <c r="I57" i="3" s="1"/>
  <c r="I78" i="4" s="1"/>
  <c r="I88" i="5" s="1"/>
  <c r="I54" i="7" s="1"/>
  <c r="I57" i="8" s="1"/>
  <c r="I112" i="9" s="1"/>
  <c r="I54" i="10" s="1"/>
  <c r="J73" i="2"/>
  <c r="J74" i="3" s="1"/>
  <c r="J95" i="4" s="1"/>
  <c r="J105" i="5" s="1"/>
  <c r="J71" i="7" s="1"/>
  <c r="J74" i="8" s="1"/>
  <c r="J129" i="9" s="1"/>
  <c r="J71" i="10" s="1"/>
  <c r="BI11" i="2"/>
  <c r="BJ11" i="2" s="1"/>
  <c r="BK11" i="2" s="1"/>
  <c r="H48" i="2"/>
  <c r="H49" i="3" s="1"/>
  <c r="GX52" i="4" s="1"/>
  <c r="H80" i="5" s="1"/>
  <c r="H46" i="7" s="1"/>
  <c r="H49" i="8" s="1"/>
  <c r="H104" i="9" s="1"/>
  <c r="G53" i="2"/>
  <c r="G54" i="3" s="1"/>
  <c r="GW75" i="4" s="1"/>
  <c r="G85" i="5" s="1"/>
  <c r="G51" i="7" s="1"/>
  <c r="G54" i="8" s="1"/>
  <c r="G109" i="9" s="1"/>
  <c r="G51" i="10" s="1"/>
  <c r="R56" i="2"/>
  <c r="R57" i="3" s="1"/>
  <c r="R78" i="4" s="1"/>
  <c r="R88" i="5" s="1"/>
  <c r="R54" i="7" s="1"/>
  <c r="R57" i="8" s="1"/>
  <c r="R112" i="9" s="1"/>
  <c r="R54" i="10" s="1"/>
  <c r="I59" i="2"/>
  <c r="I60" i="3" s="1"/>
  <c r="U65" i="2"/>
  <c r="U66" i="3" s="1"/>
  <c r="U87" i="4" s="1"/>
  <c r="U97" i="5" s="1"/>
  <c r="U63" i="7" s="1"/>
  <c r="U66" i="8" s="1"/>
  <c r="U121" i="9" s="1"/>
  <c r="U63" i="10" s="1"/>
  <c r="U66" i="2"/>
  <c r="U67" i="3" s="1"/>
  <c r="U88" i="4" s="1"/>
  <c r="U98" i="5" s="1"/>
  <c r="U64" i="7" s="1"/>
  <c r="U67" i="8" s="1"/>
  <c r="U122" i="9" s="1"/>
  <c r="U64" i="10" s="1"/>
  <c r="S71" i="2"/>
  <c r="S72" i="3" s="1"/>
  <c r="S93" i="4" s="1"/>
  <c r="S103" i="5" s="1"/>
  <c r="S69" i="7" s="1"/>
  <c r="S72" i="8" s="1"/>
  <c r="S127" i="9" s="1"/>
  <c r="S69" i="10" s="1"/>
  <c r="U50" i="2"/>
  <c r="U51" i="3"/>
  <c r="HK54" i="4" s="1"/>
  <c r="U82" i="5" s="1"/>
  <c r="U48" i="7" s="1"/>
  <c r="U51" i="8" s="1"/>
  <c r="U106" i="9" s="1"/>
  <c r="U48" i="10" s="1"/>
  <c r="G30" i="1"/>
  <c r="G56" i="1"/>
  <c r="G56" i="2" s="1"/>
  <c r="G57" i="3" s="1"/>
  <c r="G78" i="4" s="1"/>
  <c r="G88" i="5" s="1"/>
  <c r="G54" i="7" s="1"/>
  <c r="G57" i="8" s="1"/>
  <c r="G112" i="9" s="1"/>
  <c r="G54" i="10" s="1"/>
  <c r="I30" i="1"/>
  <c r="G50" i="1"/>
  <c r="G50" i="2" s="1"/>
  <c r="G51" i="3" s="1"/>
  <c r="GW54" i="4" s="1"/>
  <c r="G82" i="5" s="1"/>
  <c r="G48" i="7" s="1"/>
  <c r="G51" i="8" s="1"/>
  <c r="G106" i="9" s="1"/>
  <c r="G48" i="10" s="1"/>
  <c r="J56" i="1"/>
  <c r="J56" i="2" s="1"/>
  <c r="J57" i="3" s="1"/>
  <c r="J78" i="4" s="1"/>
  <c r="J88" i="5" s="1"/>
  <c r="J54" i="7" s="1"/>
  <c r="J57" i="8" s="1"/>
  <c r="J112" i="9" s="1"/>
  <c r="J54" i="10" s="1"/>
  <c r="J69" i="1"/>
  <c r="J69" i="2" s="1"/>
  <c r="J70" i="3" s="1"/>
  <c r="J91" i="4" s="1"/>
  <c r="J101" i="5" s="1"/>
  <c r="J67" i="7" s="1"/>
  <c r="J70" i="8" s="1"/>
  <c r="J125" i="9" s="1"/>
  <c r="J67" i="10" s="1"/>
  <c r="T59" i="1"/>
  <c r="T59" i="2" s="1"/>
  <c r="I62" i="1"/>
  <c r="T65" i="1"/>
  <c r="T65" i="2" s="1"/>
  <c r="T66" i="3" s="1"/>
  <c r="T87" i="4" s="1"/>
  <c r="T97" i="5" s="1"/>
  <c r="T63" i="7" s="1"/>
  <c r="T66" i="8" s="1"/>
  <c r="T121" i="9" s="1"/>
  <c r="T63" i="10" s="1"/>
  <c r="J72" i="1"/>
  <c r="J72" i="2" s="1"/>
  <c r="J73" i="3" s="1"/>
  <c r="J94" i="4" s="1"/>
  <c r="J104" i="5" s="1"/>
  <c r="J70" i="7" s="1"/>
  <c r="J73" i="8" s="1"/>
  <c r="J128" i="9" s="1"/>
  <c r="J70" i="10" s="1"/>
  <c r="S73" i="1"/>
  <c r="T50" i="1"/>
  <c r="U28" i="3"/>
  <c r="U28" i="4" s="1"/>
  <c r="U28" i="5" s="1"/>
  <c r="U28" i="8" s="1"/>
  <c r="U24" i="9" s="1"/>
  <c r="U26" i="10" s="1"/>
  <c r="H30" i="1"/>
  <c r="G55" i="1"/>
  <c r="H56" i="1"/>
  <c r="H56" i="2" s="1"/>
  <c r="H57" i="3" s="1"/>
  <c r="H78" i="4" s="1"/>
  <c r="H88" i="5" s="1"/>
  <c r="H54" i="7" s="1"/>
  <c r="H57" i="8" s="1"/>
  <c r="H112" i="9" s="1"/>
  <c r="H54" i="10" s="1"/>
  <c r="G58" i="1"/>
  <c r="G58" i="2" s="1"/>
  <c r="G59" i="3" s="1"/>
  <c r="G80" i="4" s="1"/>
  <c r="G90" i="5" s="1"/>
  <c r="G56" i="7" s="1"/>
  <c r="G59" i="8" s="1"/>
  <c r="G114" i="9" s="1"/>
  <c r="G56" i="10" s="1"/>
  <c r="G70" i="1"/>
  <c r="G70" i="2" s="1"/>
  <c r="G71" i="3" s="1"/>
  <c r="G92" i="4" s="1"/>
  <c r="G102" i="5" s="1"/>
  <c r="G68" i="7" s="1"/>
  <c r="G71" i="8" s="1"/>
  <c r="G126" i="9" s="1"/>
  <c r="G68" i="10" s="1"/>
  <c r="U63" i="3"/>
  <c r="U84" i="4" s="1"/>
  <c r="U94" i="5" s="1"/>
  <c r="U60" i="7" s="1"/>
  <c r="U63" i="8" s="1"/>
  <c r="U118" i="9" s="1"/>
  <c r="U60" i="10" s="1"/>
  <c r="H55" i="1"/>
  <c r="H55" i="2" s="1"/>
  <c r="H56" i="3" s="1"/>
  <c r="H77" i="4" s="1"/>
  <c r="H87" i="5" s="1"/>
  <c r="H53" i="7" s="1"/>
  <c r="H56" i="8" s="1"/>
  <c r="H111" i="9" s="1"/>
  <c r="H53" i="10" s="1"/>
  <c r="I70" i="1"/>
  <c r="R52" i="1"/>
  <c r="R52" i="2" s="1"/>
  <c r="R53" i="3" s="1"/>
  <c r="HH74" i="4" s="1"/>
  <c r="R84" i="5" s="1"/>
  <c r="R50" i="7" s="1"/>
  <c r="R53" i="8" s="1"/>
  <c r="R108" i="9" s="1"/>
  <c r="R50" i="10" s="1"/>
  <c r="U24" i="2"/>
  <c r="U24" i="3" s="1"/>
  <c r="U24" i="4" s="1"/>
  <c r="U24" i="5" s="1"/>
  <c r="U24" i="8" s="1"/>
  <c r="U20" i="9" s="1"/>
  <c r="U22" i="10" s="1"/>
  <c r="J55" i="1"/>
  <c r="J55" i="2" s="1"/>
  <c r="J56" i="3" s="1"/>
  <c r="J77" i="4" s="1"/>
  <c r="J87" i="5" s="1"/>
  <c r="J53" i="7" s="1"/>
  <c r="J56" i="8" s="1"/>
  <c r="J111" i="9" s="1"/>
  <c r="J53" i="10" s="1"/>
  <c r="I66" i="1"/>
  <c r="I66" i="2" s="1"/>
  <c r="I67" i="3" s="1"/>
  <c r="I88" i="4" s="1"/>
  <c r="I98" i="5" s="1"/>
  <c r="I64" i="7" s="1"/>
  <c r="I67" i="8" s="1"/>
  <c r="I122" i="9" s="1"/>
  <c r="I64" i="10" s="1"/>
  <c r="J70" i="1"/>
  <c r="J70" i="2" s="1"/>
  <c r="J71" i="3" s="1"/>
  <c r="J92" i="4" s="1"/>
  <c r="J102" i="5" s="1"/>
  <c r="J68" i="7" s="1"/>
  <c r="J71" i="8" s="1"/>
  <c r="J126" i="9" s="1"/>
  <c r="J68" i="10" s="1"/>
  <c r="I74" i="1"/>
  <c r="I50" i="1"/>
  <c r="I50" i="2" s="1"/>
  <c r="I51" i="3" s="1"/>
  <c r="GY54" i="4" s="1"/>
  <c r="I82" i="5" s="1"/>
  <c r="I48" i="7" s="1"/>
  <c r="I51" i="8" s="1"/>
  <c r="I106" i="9" s="1"/>
  <c r="I48" i="10" s="1"/>
  <c r="G62" i="1"/>
  <c r="R62" i="1"/>
  <c r="R62" i="2" s="1"/>
  <c r="R63" i="3" s="1"/>
  <c r="R84" i="4" s="1"/>
  <c r="R94" i="5" s="1"/>
  <c r="R60" i="7" s="1"/>
  <c r="R63" i="8" s="1"/>
  <c r="R118" i="9" s="1"/>
  <c r="R60" i="10" s="1"/>
  <c r="S69" i="1"/>
  <c r="AF33" i="1"/>
  <c r="U73" i="3"/>
  <c r="U94" i="4" s="1"/>
  <c r="U104" i="5" s="1"/>
  <c r="U70" i="7" s="1"/>
  <c r="U73" i="8" s="1"/>
  <c r="U128" i="9" s="1"/>
  <c r="U70" i="10" s="1"/>
  <c r="T23" i="2"/>
  <c r="T23" i="3" s="1"/>
  <c r="T23" i="4" s="1"/>
  <c r="T23" i="5" s="1"/>
  <c r="T23" i="8" s="1"/>
  <c r="T19" i="9" s="1"/>
  <c r="T21" i="10" s="1"/>
  <c r="H71" i="2"/>
  <c r="H72" i="3" s="1"/>
  <c r="H93" i="4" s="1"/>
  <c r="H103" i="5" s="1"/>
  <c r="H69" i="7" s="1"/>
  <c r="H72" i="8" s="1"/>
  <c r="H127" i="9" s="1"/>
  <c r="H69" i="10" s="1"/>
  <c r="R23" i="2"/>
  <c r="R23" i="3" s="1"/>
  <c r="R23" i="4" s="1"/>
  <c r="R23" i="5" s="1"/>
  <c r="R23" i="8" s="1"/>
  <c r="R19" i="9" s="1"/>
  <c r="R21" i="10" s="1"/>
  <c r="I24" i="1"/>
  <c r="G26" i="1"/>
  <c r="U26" i="2"/>
  <c r="U26" i="3" s="1"/>
  <c r="U26" i="4" s="1"/>
  <c r="U26" i="5" s="1"/>
  <c r="U26" i="8" s="1"/>
  <c r="U22" i="9" s="1"/>
  <c r="U24" i="10" s="1"/>
  <c r="J34" i="1"/>
  <c r="J35" i="1"/>
  <c r="G73" i="1"/>
  <c r="G73" i="2" s="1"/>
  <c r="K92" i="2"/>
  <c r="K93" i="3" s="1"/>
  <c r="K114" i="4" s="1"/>
  <c r="K124" i="5" s="1"/>
  <c r="K90" i="7" s="1"/>
  <c r="K93" i="8" s="1"/>
  <c r="K148" i="9" s="1"/>
  <c r="K90" i="10" s="1"/>
  <c r="G23" i="1"/>
  <c r="U25" i="2"/>
  <c r="U25" i="3" s="1"/>
  <c r="U25" i="4" s="1"/>
  <c r="U25" i="5" s="1"/>
  <c r="U22" i="7" s="1"/>
  <c r="U25" i="8" s="1"/>
  <c r="U21" i="9" s="1"/>
  <c r="U23" i="10" s="1"/>
  <c r="I41" i="1"/>
  <c r="I42" i="3" s="1"/>
  <c r="GY45" i="4" s="1"/>
  <c r="I73" i="5" s="1"/>
  <c r="I39" i="7" s="1"/>
  <c r="I42" i="8" s="1"/>
  <c r="I97" i="9" s="1"/>
  <c r="I39" i="10" s="1"/>
  <c r="I52" i="1"/>
  <c r="I52" i="2" s="1"/>
  <c r="I53" i="3" s="1"/>
  <c r="GY74" i="4" s="1"/>
  <c r="I84" i="5" s="1"/>
  <c r="I50" i="7" s="1"/>
  <c r="I53" i="8" s="1"/>
  <c r="I108" i="9" s="1"/>
  <c r="I50" i="10" s="1"/>
  <c r="H57" i="1"/>
  <c r="R57" i="1"/>
  <c r="R57" i="2" s="1"/>
  <c r="R58" i="3" s="1"/>
  <c r="R79" i="4" s="1"/>
  <c r="R89" i="5" s="1"/>
  <c r="R55" i="7" s="1"/>
  <c r="R58" i="8" s="1"/>
  <c r="R113" i="9" s="1"/>
  <c r="R55" i="10" s="1"/>
  <c r="S64" i="1"/>
  <c r="S64" i="2" s="1"/>
  <c r="S65" i="3" s="1"/>
  <c r="S86" i="4" s="1"/>
  <c r="S96" i="5" s="1"/>
  <c r="S62" i="7" s="1"/>
  <c r="S65" i="8" s="1"/>
  <c r="S120" i="9" s="1"/>
  <c r="S62" i="10" s="1"/>
  <c r="G66" i="1"/>
  <c r="G66" i="2" s="1"/>
  <c r="G67" i="3" s="1"/>
  <c r="G88" i="4" s="1"/>
  <c r="G98" i="5" s="1"/>
  <c r="G64" i="7" s="1"/>
  <c r="G67" i="8" s="1"/>
  <c r="G122" i="9" s="1"/>
  <c r="G64" i="10" s="1"/>
  <c r="R66" i="1"/>
  <c r="R66" i="2" s="1"/>
  <c r="R67" i="3" s="1"/>
  <c r="R88" i="4" s="1"/>
  <c r="R98" i="5" s="1"/>
  <c r="R64" i="7" s="1"/>
  <c r="R67" i="8" s="1"/>
  <c r="R122" i="9" s="1"/>
  <c r="R64" i="10" s="1"/>
  <c r="J71" i="1"/>
  <c r="J71" i="2" s="1"/>
  <c r="J72" i="3" s="1"/>
  <c r="J93" i="4" s="1"/>
  <c r="J103" i="5" s="1"/>
  <c r="J69" i="7" s="1"/>
  <c r="J72" i="8" s="1"/>
  <c r="J127" i="9" s="1"/>
  <c r="J69" i="10" s="1"/>
  <c r="S72" i="1"/>
  <c r="S72" i="2" s="1"/>
  <c r="S73" i="3" s="1"/>
  <c r="S94" i="4" s="1"/>
  <c r="S104" i="5" s="1"/>
  <c r="S70" i="7" s="1"/>
  <c r="S73" i="8" s="1"/>
  <c r="S128" i="9" s="1"/>
  <c r="S70" i="10" s="1"/>
  <c r="I73" i="1"/>
  <c r="R73" i="1"/>
  <c r="R73" i="2" s="1"/>
  <c r="R74" i="3" s="1"/>
  <c r="R95" i="4" s="1"/>
  <c r="R105" i="5" s="1"/>
  <c r="R71" i="7" s="1"/>
  <c r="R74" i="8" s="1"/>
  <c r="R129" i="9" s="1"/>
  <c r="R71" i="10" s="1"/>
  <c r="G74" i="1"/>
  <c r="R74" i="1"/>
  <c r="R74" i="2" s="1"/>
  <c r="R75" i="3" s="1"/>
  <c r="R96" i="4" s="1"/>
  <c r="R106" i="5" s="1"/>
  <c r="R72" i="7" s="1"/>
  <c r="R75" i="8" s="1"/>
  <c r="R130" i="9" s="1"/>
  <c r="R72" i="10" s="1"/>
  <c r="R49" i="1"/>
  <c r="U74" i="3"/>
  <c r="U95" i="4" s="1"/>
  <c r="U105" i="5" s="1"/>
  <c r="U71" i="7" s="1"/>
  <c r="U74" i="8" s="1"/>
  <c r="U129" i="9" s="1"/>
  <c r="U71" i="10" s="1"/>
  <c r="I55" i="2"/>
  <c r="I56" i="3" s="1"/>
  <c r="I77" i="4" s="1"/>
  <c r="I87" i="5" s="1"/>
  <c r="I53" i="7" s="1"/>
  <c r="I56" i="8" s="1"/>
  <c r="I111" i="9" s="1"/>
  <c r="I53" i="10" s="1"/>
  <c r="H51" i="3"/>
  <c r="GX54" i="4" s="1"/>
  <c r="H82" i="5" s="1"/>
  <c r="H48" i="7" s="1"/>
  <c r="H51" i="8" s="1"/>
  <c r="H106" i="9" s="1"/>
  <c r="H48" i="10" s="1"/>
  <c r="G48" i="1"/>
  <c r="G48" i="2" s="1"/>
  <c r="G49" i="3" s="1"/>
  <c r="GW52" i="4" s="1"/>
  <c r="G80" i="5" s="1"/>
  <c r="G46" i="7" s="1"/>
  <c r="G49" i="8" s="1"/>
  <c r="G104" i="9" s="1"/>
  <c r="R58" i="1"/>
  <c r="R58" i="2" s="1"/>
  <c r="R59" i="3" s="1"/>
  <c r="R80" i="4" s="1"/>
  <c r="R90" i="5" s="1"/>
  <c r="R56" i="7" s="1"/>
  <c r="R59" i="8" s="1"/>
  <c r="R114" i="9" s="1"/>
  <c r="R56" i="10" s="1"/>
  <c r="T27" i="3"/>
  <c r="T27" i="4" s="1"/>
  <c r="T27" i="5" s="1"/>
  <c r="T27" i="8" s="1"/>
  <c r="T23" i="9" s="1"/>
  <c r="T25" i="10" s="1"/>
  <c r="G39" i="1"/>
  <c r="G40" i="3" s="1"/>
  <c r="GW43" i="4" s="1"/>
  <c r="G71" i="5" s="1"/>
  <c r="G37" i="7" s="1"/>
  <c r="G40" i="8" s="1"/>
  <c r="G95" i="9" s="1"/>
  <c r="G37" i="10" s="1"/>
  <c r="I48" i="1"/>
  <c r="I48" i="2" s="1"/>
  <c r="I49" i="3" s="1"/>
  <c r="GY52" i="4" s="1"/>
  <c r="I80" i="5" s="1"/>
  <c r="I46" i="7" s="1"/>
  <c r="I49" i="8" s="1"/>
  <c r="I104" i="9" s="1"/>
  <c r="J50" i="1"/>
  <c r="J50" i="2" s="1"/>
  <c r="J51" i="3" s="1"/>
  <c r="GZ54" i="4" s="1"/>
  <c r="J82" i="5" s="1"/>
  <c r="J48" i="7" s="1"/>
  <c r="J51" i="8" s="1"/>
  <c r="J106" i="9" s="1"/>
  <c r="J48" i="10" s="1"/>
  <c r="S57" i="1"/>
  <c r="J58" i="1"/>
  <c r="J58" i="2" s="1"/>
  <c r="J59" i="3" s="1"/>
  <c r="J80" i="4" s="1"/>
  <c r="J90" i="5" s="1"/>
  <c r="J56" i="7" s="1"/>
  <c r="J59" i="8" s="1"/>
  <c r="J114" i="9" s="1"/>
  <c r="J56" i="10" s="1"/>
  <c r="S58" i="1"/>
  <c r="S58" i="2" s="1"/>
  <c r="S59" i="3" s="1"/>
  <c r="S80" i="4" s="1"/>
  <c r="S90" i="5" s="1"/>
  <c r="S56" i="7" s="1"/>
  <c r="S59" i="8" s="1"/>
  <c r="S114" i="9" s="1"/>
  <c r="S56" i="10" s="1"/>
  <c r="G59" i="1"/>
  <c r="G59" i="2" s="1"/>
  <c r="G60" i="3" s="1"/>
  <c r="G81" i="4" s="1"/>
  <c r="G91" i="5" s="1"/>
  <c r="G57" i="7" s="1"/>
  <c r="G60" i="8" s="1"/>
  <c r="G115" i="9" s="1"/>
  <c r="G57" i="10" s="1"/>
  <c r="R59" i="1"/>
  <c r="R59" i="2" s="1"/>
  <c r="R60" i="3" s="1"/>
  <c r="R81" i="4" s="1"/>
  <c r="R91" i="5" s="1"/>
  <c r="R57" i="7" s="1"/>
  <c r="R60" i="8" s="1"/>
  <c r="R115" i="9" s="1"/>
  <c r="R57" i="10" s="1"/>
  <c r="J62" i="1"/>
  <c r="J62" i="2" s="1"/>
  <c r="J63" i="3" s="1"/>
  <c r="J84" i="4" s="1"/>
  <c r="J94" i="5" s="1"/>
  <c r="J60" i="7" s="1"/>
  <c r="J63" i="8" s="1"/>
  <c r="J118" i="9" s="1"/>
  <c r="J60" i="10" s="1"/>
  <c r="S62" i="1"/>
  <c r="S62" i="2" s="1"/>
  <c r="S63" i="3" s="1"/>
  <c r="G64" i="1"/>
  <c r="J66" i="1"/>
  <c r="J66" i="2" s="1"/>
  <c r="J67" i="3" s="1"/>
  <c r="J88" i="4" s="1"/>
  <c r="J98" i="5" s="1"/>
  <c r="J64" i="7" s="1"/>
  <c r="J67" i="8" s="1"/>
  <c r="J122" i="9" s="1"/>
  <c r="J64" i="10" s="1"/>
  <c r="S66" i="1"/>
  <c r="S66" i="2" s="1"/>
  <c r="S67" i="3" s="1"/>
  <c r="S88" i="4" s="1"/>
  <c r="S98" i="5" s="1"/>
  <c r="S64" i="7" s="1"/>
  <c r="S67" i="8" s="1"/>
  <c r="S122" i="9" s="1"/>
  <c r="S64" i="10" s="1"/>
  <c r="G69" i="1"/>
  <c r="G71" i="1"/>
  <c r="G71" i="2" s="1"/>
  <c r="G72" i="3" s="1"/>
  <c r="G93" i="4" s="1"/>
  <c r="G103" i="5" s="1"/>
  <c r="G69" i="7" s="1"/>
  <c r="G72" i="8" s="1"/>
  <c r="G127" i="9" s="1"/>
  <c r="G69" i="10" s="1"/>
  <c r="G72" i="1"/>
  <c r="G72" i="2" s="1"/>
  <c r="G73" i="3" s="1"/>
  <c r="G94" i="4" s="1"/>
  <c r="G104" i="5" s="1"/>
  <c r="G70" i="7" s="1"/>
  <c r="G73" i="8" s="1"/>
  <c r="G128" i="9" s="1"/>
  <c r="G70" i="10" s="1"/>
  <c r="J74" i="1"/>
  <c r="J74" i="2" s="1"/>
  <c r="J75" i="3" s="1"/>
  <c r="J96" i="4" s="1"/>
  <c r="J106" i="5" s="1"/>
  <c r="J72" i="7" s="1"/>
  <c r="J75" i="8" s="1"/>
  <c r="J130" i="9" s="1"/>
  <c r="J72" i="10" s="1"/>
  <c r="S74" i="1"/>
  <c r="S74" i="2" s="1"/>
  <c r="S75" i="3" s="1"/>
  <c r="S96" i="4" s="1"/>
  <c r="S106" i="5" s="1"/>
  <c r="S72" i="7" s="1"/>
  <c r="S75" i="8" s="1"/>
  <c r="S130" i="9" s="1"/>
  <c r="S72" i="10" s="1"/>
  <c r="R48" i="1"/>
  <c r="S52" i="1"/>
  <c r="S52" i="2" s="1"/>
  <c r="S53" i="3" s="1"/>
  <c r="HI74" i="4" s="1"/>
  <c r="S84" i="5" s="1"/>
  <c r="S50" i="7" s="1"/>
  <c r="S53" i="8" s="1"/>
  <c r="S108" i="9" s="1"/>
  <c r="S50" i="10" s="1"/>
  <c r="AF38" i="1"/>
  <c r="D85" i="1" s="1"/>
  <c r="F88" i="1" s="1"/>
  <c r="I81" i="4"/>
  <c r="I91" i="5" s="1"/>
  <c r="I57" i="7" s="1"/>
  <c r="I60" i="8" s="1"/>
  <c r="I115" i="9" s="1"/>
  <c r="I57" i="10" s="1"/>
  <c r="R53" i="2"/>
  <c r="R54" i="3" s="1"/>
  <c r="HH75" i="4" s="1"/>
  <c r="R85" i="5" s="1"/>
  <c r="R51" i="7" s="1"/>
  <c r="R54" i="8" s="1"/>
  <c r="R109" i="9" s="1"/>
  <c r="R51" i="10" s="1"/>
  <c r="K96" i="3"/>
  <c r="K93" i="2"/>
  <c r="K94" i="3" s="1"/>
  <c r="K115" i="4" s="1"/>
  <c r="K125" i="5" s="1"/>
  <c r="K91" i="7" s="1"/>
  <c r="K94" i="8" s="1"/>
  <c r="K149" i="9" s="1"/>
  <c r="K91" i="10" s="1"/>
  <c r="I80" i="4"/>
  <c r="I90" i="5" s="1"/>
  <c r="I56" i="7" s="1"/>
  <c r="I59" i="8" s="1"/>
  <c r="I114" i="9" s="1"/>
  <c r="I56" i="10" s="1"/>
  <c r="GX74" i="4"/>
  <c r="H84" i="5" s="1"/>
  <c r="H50" i="7" s="1"/>
  <c r="H53" i="8" s="1"/>
  <c r="H108" i="9" s="1"/>
  <c r="H50" i="10" s="1"/>
  <c r="R33" i="10"/>
  <c r="R24" i="2"/>
  <c r="R24" i="3" s="1"/>
  <c r="R24" i="4" s="1"/>
  <c r="R24" i="5" s="1"/>
  <c r="R24" i="8" s="1"/>
  <c r="R20" i="9" s="1"/>
  <c r="R22" i="10" s="1"/>
  <c r="U27" i="2"/>
  <c r="U27" i="3" s="1"/>
  <c r="U27" i="4" s="1"/>
  <c r="U27" i="5" s="1"/>
  <c r="I39" i="1"/>
  <c r="J48" i="1"/>
  <c r="J48" i="2" s="1"/>
  <c r="J49" i="3" s="1"/>
  <c r="GZ52" i="4" s="1"/>
  <c r="J80" i="5" s="1"/>
  <c r="J46" i="7" s="1"/>
  <c r="J49" i="8" s="1"/>
  <c r="J104" i="9" s="1"/>
  <c r="T58" i="1"/>
  <c r="T58" i="2" s="1"/>
  <c r="T59" i="3" s="1"/>
  <c r="T80" i="4" s="1"/>
  <c r="T90" i="5" s="1"/>
  <c r="T56" i="7" s="1"/>
  <c r="T59" i="8" s="1"/>
  <c r="T114" i="9" s="1"/>
  <c r="T56" i="10" s="1"/>
  <c r="J59" i="1"/>
  <c r="J59" i="2" s="1"/>
  <c r="J60" i="3" s="1"/>
  <c r="J81" i="4" s="1"/>
  <c r="J91" i="5" s="1"/>
  <c r="J57" i="7" s="1"/>
  <c r="J60" i="8" s="1"/>
  <c r="J115" i="9" s="1"/>
  <c r="J57" i="10" s="1"/>
  <c r="S59" i="1"/>
  <c r="S59" i="2" s="1"/>
  <c r="S60" i="3" s="1"/>
  <c r="S81" i="4" s="1"/>
  <c r="S91" i="5" s="1"/>
  <c r="S57" i="7" s="1"/>
  <c r="S60" i="8" s="1"/>
  <c r="S115" i="9" s="1"/>
  <c r="S57" i="10" s="1"/>
  <c r="T63" i="1"/>
  <c r="T63" i="2" s="1"/>
  <c r="T64" i="3" s="1"/>
  <c r="T85" i="4" s="1"/>
  <c r="T95" i="5" s="1"/>
  <c r="T61" i="7" s="1"/>
  <c r="T64" i="8" s="1"/>
  <c r="T119" i="9" s="1"/>
  <c r="T61" i="10" s="1"/>
  <c r="I64" i="1"/>
  <c r="I64" i="2" s="1"/>
  <c r="I65" i="3" s="1"/>
  <c r="I86" i="4" s="1"/>
  <c r="I96" i="5" s="1"/>
  <c r="I62" i="7" s="1"/>
  <c r="I65" i="8" s="1"/>
  <c r="I120" i="9" s="1"/>
  <c r="I62" i="10" s="1"/>
  <c r="R64" i="1"/>
  <c r="R64" i="2" s="1"/>
  <c r="R65" i="3" s="1"/>
  <c r="T67" i="1"/>
  <c r="I69" i="1"/>
  <c r="I69" i="2" s="1"/>
  <c r="I70" i="3" s="1"/>
  <c r="I91" i="4" s="1"/>
  <c r="I101" i="5" s="1"/>
  <c r="I67" i="7" s="1"/>
  <c r="I70" i="8" s="1"/>
  <c r="I125" i="9" s="1"/>
  <c r="I67" i="10" s="1"/>
  <c r="R69" i="1"/>
  <c r="I71" i="1"/>
  <c r="I71" i="2" s="1"/>
  <c r="I72" i="1"/>
  <c r="I72" i="2" s="1"/>
  <c r="I73" i="3" s="1"/>
  <c r="I94" i="4" s="1"/>
  <c r="I104" i="5" s="1"/>
  <c r="I70" i="7" s="1"/>
  <c r="I73" i="8" s="1"/>
  <c r="I128" i="9" s="1"/>
  <c r="I70" i="10" s="1"/>
  <c r="R72" i="1"/>
  <c r="R72" i="2" s="1"/>
  <c r="R73" i="3" s="1"/>
  <c r="R94" i="4" s="1"/>
  <c r="R104" i="5" s="1"/>
  <c r="R70" i="7" s="1"/>
  <c r="R73" i="8" s="1"/>
  <c r="R128" i="9" s="1"/>
  <c r="R70" i="10" s="1"/>
  <c r="AF53" i="1"/>
  <c r="O86" i="1" s="1"/>
  <c r="Q86" i="1" s="1"/>
  <c r="R50" i="1"/>
  <c r="R51" i="1"/>
  <c r="R51" i="2" s="1"/>
  <c r="R52" i="3" s="1"/>
  <c r="HH55" i="4" s="1"/>
  <c r="R83" i="5" s="1"/>
  <c r="R49" i="7" s="1"/>
  <c r="R52" i="8" s="1"/>
  <c r="R107" i="9" s="1"/>
  <c r="R49" i="10" s="1"/>
  <c r="AF23" i="1"/>
  <c r="O84" i="1" s="1"/>
  <c r="Q83" i="10"/>
  <c r="Q85" i="10"/>
  <c r="F84" i="10"/>
  <c r="F82" i="10"/>
  <c r="AF26" i="10"/>
  <c r="D81" i="10" s="1"/>
  <c r="AF16" i="10"/>
  <c r="O81" i="10" s="1"/>
  <c r="F142" i="9"/>
  <c r="AF49" i="8"/>
  <c r="D85" i="8" s="1"/>
  <c r="AF16" i="8"/>
  <c r="O84" i="8" s="1"/>
  <c r="Q84" i="8" s="1"/>
  <c r="AF44" i="8"/>
  <c r="O86" i="8" s="1"/>
  <c r="Q81" i="7"/>
  <c r="AF36" i="7"/>
  <c r="D83" i="7" s="1"/>
  <c r="F81" i="7" s="1"/>
  <c r="AF13" i="7"/>
  <c r="O81" i="7" s="1"/>
  <c r="AF51" i="7"/>
  <c r="O84" i="7" s="1"/>
  <c r="AF16" i="6"/>
  <c r="O115" i="6" s="1"/>
  <c r="Q120" i="5"/>
  <c r="F118" i="5"/>
  <c r="Q119" i="5"/>
  <c r="HH42" i="4"/>
  <c r="R70" i="5" s="1"/>
  <c r="R36" i="7" s="1"/>
  <c r="R39" i="8" s="1"/>
  <c r="R94" i="9" s="1"/>
  <c r="R36" i="10" s="1"/>
  <c r="HV52" i="4"/>
  <c r="D106" i="4" s="1"/>
  <c r="AF16" i="4"/>
  <c r="O105" i="4" s="1"/>
  <c r="AF28" i="4"/>
  <c r="D105" i="4" s="1"/>
  <c r="F105" i="4" s="1"/>
  <c r="T26" i="3"/>
  <c r="T26" i="4" s="1"/>
  <c r="T26" i="5" s="1"/>
  <c r="AF16" i="3"/>
  <c r="O84" i="3" s="1"/>
  <c r="AF49" i="3"/>
  <c r="D85" i="3" s="1"/>
  <c r="F85" i="3" s="1"/>
  <c r="AF44" i="3"/>
  <c r="O86" i="3" s="1"/>
  <c r="Q85" i="3" s="1"/>
  <c r="T24" i="3"/>
  <c r="T24" i="4" s="1"/>
  <c r="T24" i="5" s="1"/>
  <c r="R41" i="3"/>
  <c r="HH44" i="4" s="1"/>
  <c r="R72" i="5" s="1"/>
  <c r="R38" i="7" s="1"/>
  <c r="R41" i="8" s="1"/>
  <c r="R96" i="9" s="1"/>
  <c r="R38" i="10" s="1"/>
  <c r="U14" i="2"/>
  <c r="U14" i="3" s="1"/>
  <c r="U14" i="4" s="1"/>
  <c r="U14" i="5" s="1"/>
  <c r="U15" i="2"/>
  <c r="U15" i="3" s="1"/>
  <c r="U15" i="4" s="1"/>
  <c r="U15" i="5" s="1"/>
  <c r="U16" i="2"/>
  <c r="U16" i="3" s="1"/>
  <c r="U16" i="4" s="1"/>
  <c r="U16" i="5" s="1"/>
  <c r="U19" i="2"/>
  <c r="U16" i="7" s="1"/>
  <c r="U19" i="8" s="1"/>
  <c r="U14" i="9" s="1"/>
  <c r="R42" i="3"/>
  <c r="HH45" i="4" s="1"/>
  <c r="R73" i="5" s="1"/>
  <c r="R39" i="7" s="1"/>
  <c r="R42" i="8" s="1"/>
  <c r="R97" i="9" s="1"/>
  <c r="R39" i="10" s="1"/>
  <c r="AF43" i="2"/>
  <c r="O85" i="2" s="1"/>
  <c r="R27" i="2"/>
  <c r="R27" i="3" s="1"/>
  <c r="R27" i="4" s="1"/>
  <c r="R27" i="5" s="1"/>
  <c r="R27" i="8" s="1"/>
  <c r="R23" i="9" s="1"/>
  <c r="R25" i="10" s="1"/>
  <c r="R28" i="10"/>
  <c r="AF38" i="2"/>
  <c r="D85" i="2" s="1"/>
  <c r="U23" i="2"/>
  <c r="U23" i="3" s="1"/>
  <c r="U23" i="4" s="1"/>
  <c r="U23" i="5" s="1"/>
  <c r="U23" i="8" s="1"/>
  <c r="U19" i="9" s="1"/>
  <c r="U21" i="10" s="1"/>
  <c r="R26" i="2"/>
  <c r="R26" i="3" s="1"/>
  <c r="R26" i="4" s="1"/>
  <c r="R26" i="5" s="1"/>
  <c r="R26" i="8" s="1"/>
  <c r="R22" i="9" s="1"/>
  <c r="R24" i="10" s="1"/>
  <c r="AF16" i="2"/>
  <c r="O83" i="2" s="1"/>
  <c r="AF36" i="10"/>
  <c r="D83" i="10" s="1"/>
  <c r="F84" i="8"/>
  <c r="F87" i="8"/>
  <c r="AF39" i="8"/>
  <c r="D86" i="8" s="1"/>
  <c r="AF46" i="7"/>
  <c r="D82" i="7" s="1"/>
  <c r="AF29" i="6"/>
  <c r="AF52" i="6"/>
  <c r="AF34" i="6"/>
  <c r="AF28" i="5"/>
  <c r="D115" i="5" s="1"/>
  <c r="HV42" i="4"/>
  <c r="D107" i="4" s="1"/>
  <c r="AF36" i="4"/>
  <c r="D108" i="4" s="1"/>
  <c r="F84" i="2"/>
  <c r="F87" i="2"/>
  <c r="BI9" i="2"/>
  <c r="BJ9" i="2" s="1"/>
  <c r="BK9" i="2" s="1"/>
  <c r="AF28" i="2"/>
  <c r="D83" i="2" s="1"/>
  <c r="G42" i="1"/>
  <c r="G40" i="1"/>
  <c r="J41" i="1"/>
  <c r="J42" i="3" s="1"/>
  <c r="GZ45" i="4" s="1"/>
  <c r="J73" i="5" s="1"/>
  <c r="J39" i="7" s="1"/>
  <c r="J42" i="8" s="1"/>
  <c r="J97" i="9" s="1"/>
  <c r="J39" i="10" s="1"/>
  <c r="I40" i="1"/>
  <c r="I41" i="3" s="1"/>
  <c r="GY44" i="4" s="1"/>
  <c r="I72" i="5" s="1"/>
  <c r="I38" i="7" s="1"/>
  <c r="I41" i="8" s="1"/>
  <c r="I96" i="9" s="1"/>
  <c r="I38" i="10" s="1"/>
  <c r="J40" i="1"/>
  <c r="J41" i="3" s="1"/>
  <c r="GZ44" i="4" s="1"/>
  <c r="J72" i="5" s="1"/>
  <c r="J38" i="7" s="1"/>
  <c r="J41" i="8" s="1"/>
  <c r="J96" i="9" s="1"/>
  <c r="J38" i="10" s="1"/>
  <c r="G41" i="3"/>
  <c r="GW44" i="4" s="1"/>
  <c r="G72" i="5" s="1"/>
  <c r="G38" i="7" s="1"/>
  <c r="G41" i="8" s="1"/>
  <c r="G96" i="9" s="1"/>
  <c r="G38" i="10" s="1"/>
  <c r="G41" i="1"/>
  <c r="G42" i="3" s="1"/>
  <c r="GW45" i="4" s="1"/>
  <c r="G73" i="5" s="1"/>
  <c r="G39" i="7" s="1"/>
  <c r="G42" i="8" s="1"/>
  <c r="G97" i="9" s="1"/>
  <c r="G39" i="10" s="1"/>
  <c r="J39" i="1"/>
  <c r="J40" i="3" s="1"/>
  <c r="GZ43" i="4" s="1"/>
  <c r="J71" i="5" s="1"/>
  <c r="J37" i="7" s="1"/>
  <c r="J40" i="8" s="1"/>
  <c r="J95" i="9" s="1"/>
  <c r="J37" i="10" s="1"/>
  <c r="I42" i="1"/>
  <c r="I43" i="3" s="1"/>
  <c r="GY46" i="4" s="1"/>
  <c r="I74" i="5" s="1"/>
  <c r="I40" i="7" s="1"/>
  <c r="I43" i="8" s="1"/>
  <c r="I40" i="10" s="1"/>
  <c r="J42" i="1"/>
  <c r="J43" i="3" s="1"/>
  <c r="GZ46" i="4" s="1"/>
  <c r="J74" i="5" s="1"/>
  <c r="J40" i="7" s="1"/>
  <c r="J43" i="8" s="1"/>
  <c r="J40" i="10" s="1"/>
  <c r="G38" i="1"/>
  <c r="G39" i="3" s="1"/>
  <c r="GW42" i="4" s="1"/>
  <c r="G70" i="5" s="1"/>
  <c r="G36" i="7" s="1"/>
  <c r="G39" i="8" s="1"/>
  <c r="G94" i="9" s="1"/>
  <c r="G36" i="10" s="1"/>
  <c r="H38" i="3"/>
  <c r="GX41" i="4" s="1"/>
  <c r="H69" i="5" s="1"/>
  <c r="H35" i="7" s="1"/>
  <c r="H38" i="8" s="1"/>
  <c r="H93" i="9" s="1"/>
  <c r="H35" i="10" s="1"/>
  <c r="G37" i="1"/>
  <c r="G38" i="3" s="1"/>
  <c r="GW41" i="4" s="1"/>
  <c r="G69" i="5" s="1"/>
  <c r="G35" i="7" s="1"/>
  <c r="G38" i="8" s="1"/>
  <c r="G93" i="9" s="1"/>
  <c r="G35" i="10" s="1"/>
  <c r="I38" i="1"/>
  <c r="I39" i="3" s="1"/>
  <c r="GY42" i="4" s="1"/>
  <c r="I70" i="5" s="1"/>
  <c r="I36" i="7" s="1"/>
  <c r="I39" i="8" s="1"/>
  <c r="I94" i="9" s="1"/>
  <c r="I36" i="10" s="1"/>
  <c r="I37" i="1"/>
  <c r="I38" i="3" s="1"/>
  <c r="GY41" i="4" s="1"/>
  <c r="I69" i="5" s="1"/>
  <c r="I35" i="7" s="1"/>
  <c r="I38" i="8" s="1"/>
  <c r="I93" i="9" s="1"/>
  <c r="I35" i="10" s="1"/>
  <c r="J38" i="1"/>
  <c r="J37" i="1"/>
  <c r="J38" i="3" s="1"/>
  <c r="GZ41" i="4" s="1"/>
  <c r="J69" i="5" s="1"/>
  <c r="J35" i="7" s="1"/>
  <c r="J38" i="8" s="1"/>
  <c r="J93" i="9" s="1"/>
  <c r="J35" i="10" s="1"/>
  <c r="R31" i="10"/>
  <c r="U30" i="10"/>
  <c r="R30" i="10"/>
  <c r="AF43" i="1"/>
  <c r="D86" i="1" s="1"/>
  <c r="AF16" i="1"/>
  <c r="O83" i="1" s="1"/>
  <c r="T29" i="10"/>
  <c r="G34" i="1"/>
  <c r="H34" i="1"/>
  <c r="G32" i="1"/>
  <c r="G35" i="1"/>
  <c r="J32" i="1"/>
  <c r="I35" i="1"/>
  <c r="G31" i="1"/>
  <c r="J31" i="1"/>
  <c r="I31" i="1"/>
  <c r="AF28" i="1"/>
  <c r="D83" i="1" s="1"/>
  <c r="R18" i="1"/>
  <c r="R18" i="3" s="1"/>
  <c r="R18" i="4" s="1"/>
  <c r="R18" i="5" s="1"/>
  <c r="R15" i="7" s="1"/>
  <c r="R18" i="8" s="1"/>
  <c r="R13" i="9" s="1"/>
  <c r="R18" i="10" s="1"/>
  <c r="R15" i="1"/>
  <c r="R15" i="2" s="1"/>
  <c r="R15" i="3" s="1"/>
  <c r="R15" i="4" s="1"/>
  <c r="R15" i="5" s="1"/>
  <c r="R12" i="7" s="1"/>
  <c r="R15" i="8" s="1"/>
  <c r="R10" i="9" s="1"/>
  <c r="R15" i="10" s="1"/>
  <c r="R14" i="1"/>
  <c r="R14" i="2" s="1"/>
  <c r="R14" i="3" s="1"/>
  <c r="R14" i="4" s="1"/>
  <c r="R14" i="5" s="1"/>
  <c r="R11" i="7" s="1"/>
  <c r="R14" i="8" s="1"/>
  <c r="R14" i="10" s="1"/>
  <c r="G28" i="1"/>
  <c r="I28" i="1"/>
  <c r="I26" i="1"/>
  <c r="G27" i="1"/>
  <c r="J26" i="1"/>
  <c r="H27" i="1"/>
  <c r="I27" i="1"/>
  <c r="H25" i="1"/>
  <c r="J28" i="1"/>
  <c r="G25" i="1"/>
  <c r="I25" i="1"/>
  <c r="AF48" i="1"/>
  <c r="D84" i="1" s="1"/>
  <c r="K84" i="1" s="1"/>
  <c r="K84" i="2" s="1"/>
  <c r="J24" i="1"/>
  <c r="G24" i="1"/>
  <c r="I23" i="1"/>
  <c r="H23" i="1"/>
  <c r="K113" i="4"/>
  <c r="K123" i="5" s="1"/>
  <c r="K89" i="7" s="1"/>
  <c r="K92" i="8" s="1"/>
  <c r="K147" i="9" s="1"/>
  <c r="K89" i="10" s="1"/>
  <c r="S73" i="2"/>
  <c r="S74" i="3" s="1"/>
  <c r="S95" i="4" s="1"/>
  <c r="S105" i="5" s="1"/>
  <c r="S71" i="7" s="1"/>
  <c r="S74" i="8" s="1"/>
  <c r="S129" i="9" s="1"/>
  <c r="S71" i="10" s="1"/>
  <c r="S84" i="4"/>
  <c r="S94" i="5" s="1"/>
  <c r="S60" i="7" s="1"/>
  <c r="S63" i="8" s="1"/>
  <c r="S118" i="9" s="1"/>
  <c r="S60" i="10" s="1"/>
  <c r="G53" i="3"/>
  <c r="GW74" i="4" s="1"/>
  <c r="G84" i="5" s="1"/>
  <c r="G50" i="7" s="1"/>
  <c r="G53" i="8" s="1"/>
  <c r="G108" i="9" s="1"/>
  <c r="G50" i="10" s="1"/>
  <c r="U89" i="3"/>
  <c r="G69" i="2"/>
  <c r="G70" i="3" s="1"/>
  <c r="G91" i="4" s="1"/>
  <c r="G101" i="5" s="1"/>
  <c r="G67" i="7" s="1"/>
  <c r="G70" i="8" s="1"/>
  <c r="G125" i="9" s="1"/>
  <c r="G67" i="10" s="1"/>
  <c r="S69" i="2"/>
  <c r="S70" i="3" s="1"/>
  <c r="S91" i="4" s="1"/>
  <c r="S101" i="5" s="1"/>
  <c r="S67" i="7" s="1"/>
  <c r="S70" i="8" s="1"/>
  <c r="S125" i="9" s="1"/>
  <c r="S67" i="10" s="1"/>
  <c r="I70" i="2"/>
  <c r="I71" i="3" s="1"/>
  <c r="I92" i="4" s="1"/>
  <c r="I102" i="5" s="1"/>
  <c r="I68" i="7" s="1"/>
  <c r="I71" i="8" s="1"/>
  <c r="I126" i="9" s="1"/>
  <c r="I68" i="10" s="1"/>
  <c r="R38" i="3"/>
  <c r="HH41" i="4" s="1"/>
  <c r="R69" i="5" s="1"/>
  <c r="R35" i="7" s="1"/>
  <c r="R38" i="8" s="1"/>
  <c r="R93" i="9" s="1"/>
  <c r="R35" i="10" s="1"/>
  <c r="U60" i="2"/>
  <c r="U61" i="3" s="1"/>
  <c r="U82" i="4" s="1"/>
  <c r="U92" i="5" s="1"/>
  <c r="U58" i="7" s="1"/>
  <c r="U61" i="8" s="1"/>
  <c r="U116" i="9" s="1"/>
  <c r="U58" i="10" s="1"/>
  <c r="T60" i="2"/>
  <c r="T61" i="3" s="1"/>
  <c r="T82" i="4" s="1"/>
  <c r="T92" i="5" s="1"/>
  <c r="T58" i="7" s="1"/>
  <c r="T61" i="8" s="1"/>
  <c r="T116" i="9" s="1"/>
  <c r="T58" i="10" s="1"/>
  <c r="H94" i="4"/>
  <c r="H104" i="5" s="1"/>
  <c r="H70" i="7" s="1"/>
  <c r="H73" i="8" s="1"/>
  <c r="H128" i="9" s="1"/>
  <c r="H70" i="10" s="1"/>
  <c r="U54" i="3"/>
  <c r="HK75" i="4" s="1"/>
  <c r="U85" i="5" s="1"/>
  <c r="U51" i="7" s="1"/>
  <c r="U54" i="8" s="1"/>
  <c r="U109" i="9" s="1"/>
  <c r="U51" i="10" s="1"/>
  <c r="R69" i="2"/>
  <c r="R70" i="3" s="1"/>
  <c r="R91" i="4" s="1"/>
  <c r="R101" i="5" s="1"/>
  <c r="R67" i="7" s="1"/>
  <c r="R70" i="8" s="1"/>
  <c r="R125" i="9" s="1"/>
  <c r="R67" i="10" s="1"/>
  <c r="H69" i="2"/>
  <c r="H70" i="3" s="1"/>
  <c r="H91" i="4" s="1"/>
  <c r="H101" i="5" s="1"/>
  <c r="H67" i="7" s="1"/>
  <c r="H70" i="8" s="1"/>
  <c r="H125" i="9" s="1"/>
  <c r="H67" i="10" s="1"/>
  <c r="U57" i="2"/>
  <c r="U58" i="3" s="1"/>
  <c r="U79" i="4" s="1"/>
  <c r="U89" i="5" s="1"/>
  <c r="U55" i="7" s="1"/>
  <c r="U58" i="8" s="1"/>
  <c r="U113" i="9" s="1"/>
  <c r="U55" i="10" s="1"/>
  <c r="T57" i="2"/>
  <c r="T58" i="3" s="1"/>
  <c r="T79" i="4" s="1"/>
  <c r="T89" i="5" s="1"/>
  <c r="T55" i="7" s="1"/>
  <c r="T58" i="8" s="1"/>
  <c r="T113" i="9" s="1"/>
  <c r="T55" i="10" s="1"/>
  <c r="S57" i="2"/>
  <c r="S58" i="3" s="1"/>
  <c r="S79" i="4" s="1"/>
  <c r="S89" i="5" s="1"/>
  <c r="S55" i="7" s="1"/>
  <c r="S58" i="8" s="1"/>
  <c r="S113" i="9" s="1"/>
  <c r="S55" i="10" s="1"/>
  <c r="J39" i="3"/>
  <c r="GZ42" i="4" s="1"/>
  <c r="J70" i="5" s="1"/>
  <c r="J36" i="7" s="1"/>
  <c r="J39" i="8" s="1"/>
  <c r="J94" i="9" s="1"/>
  <c r="J36" i="10" s="1"/>
  <c r="R32" i="10"/>
  <c r="G51" i="2"/>
  <c r="G52" i="3" s="1"/>
  <c r="GW55" i="4" s="1"/>
  <c r="G83" i="5" s="1"/>
  <c r="G49" i="7" s="1"/>
  <c r="G52" i="8" s="1"/>
  <c r="G107" i="9" s="1"/>
  <c r="G49" i="10" s="1"/>
  <c r="U18" i="3"/>
  <c r="U18" i="4" s="1"/>
  <c r="U18" i="5" s="1"/>
  <c r="U29" i="10"/>
  <c r="S29" i="10"/>
  <c r="S30" i="10"/>
  <c r="G74" i="3"/>
  <c r="G95" i="4" s="1"/>
  <c r="G105" i="5" s="1"/>
  <c r="G71" i="7" s="1"/>
  <c r="G74" i="8" s="1"/>
  <c r="G129" i="9" s="1"/>
  <c r="G71" i="10" s="1"/>
  <c r="H41" i="3"/>
  <c r="GX44" i="4" s="1"/>
  <c r="H72" i="5" s="1"/>
  <c r="H38" i="7" s="1"/>
  <c r="H41" i="8" s="1"/>
  <c r="H96" i="9" s="1"/>
  <c r="H38" i="10" s="1"/>
  <c r="GX42" i="4"/>
  <c r="H70" i="5" s="1"/>
  <c r="H36" i="7" s="1"/>
  <c r="H39" i="8" s="1"/>
  <c r="H94" i="9" s="1"/>
  <c r="H36" i="10" s="1"/>
  <c r="R29" i="10"/>
  <c r="U31" i="10"/>
  <c r="T31" i="10"/>
  <c r="T30" i="10"/>
  <c r="R86" i="4"/>
  <c r="R96" i="5" s="1"/>
  <c r="R62" i="7" s="1"/>
  <c r="R65" i="8" s="1"/>
  <c r="R120" i="9" s="1"/>
  <c r="R62" i="10" s="1"/>
  <c r="I73" i="2"/>
  <c r="I74" i="3" s="1"/>
  <c r="I95" i="4" s="1"/>
  <c r="I105" i="5" s="1"/>
  <c r="I71" i="7" s="1"/>
  <c r="I74" i="8" s="1"/>
  <c r="I129" i="9" s="1"/>
  <c r="I71" i="10" s="1"/>
  <c r="GX45" i="4"/>
  <c r="H73" i="5" s="1"/>
  <c r="H39" i="7" s="1"/>
  <c r="H42" i="8" s="1"/>
  <c r="H97" i="9" s="1"/>
  <c r="H39" i="10" s="1"/>
  <c r="T48" i="2"/>
  <c r="T49" i="3" s="1"/>
  <c r="HJ52" i="4" s="1"/>
  <c r="T80" i="5" s="1"/>
  <c r="T46" i="7" s="1"/>
  <c r="T49" i="8" s="1"/>
  <c r="T104" i="9" s="1"/>
  <c r="T46" i="10" s="1"/>
  <c r="R48" i="2"/>
  <c r="R49" i="3" s="1"/>
  <c r="HH52" i="4" s="1"/>
  <c r="R80" i="5" s="1"/>
  <c r="R46" i="7" s="1"/>
  <c r="R49" i="8" s="1"/>
  <c r="R104" i="9" s="1"/>
  <c r="R46" i="10" s="1"/>
  <c r="R50" i="2"/>
  <c r="R51" i="3" s="1"/>
  <c r="HH54" i="4" s="1"/>
  <c r="R82" i="5" s="1"/>
  <c r="R48" i="7" s="1"/>
  <c r="R51" i="8" s="1"/>
  <c r="R106" i="9" s="1"/>
  <c r="R48" i="10" s="1"/>
  <c r="T50" i="2"/>
  <c r="T51" i="3" s="1"/>
  <c r="HJ54" i="4" s="1"/>
  <c r="T82" i="5" s="1"/>
  <c r="T48" i="7" s="1"/>
  <c r="T51" i="8" s="1"/>
  <c r="T106" i="9" s="1"/>
  <c r="T48" i="10" s="1"/>
  <c r="H86" i="4"/>
  <c r="H96" i="5" s="1"/>
  <c r="H62" i="7" s="1"/>
  <c r="H65" i="8" s="1"/>
  <c r="H120" i="9" s="1"/>
  <c r="H62" i="10" s="1"/>
  <c r="J86" i="4"/>
  <c r="J96" i="5" s="1"/>
  <c r="J62" i="7" s="1"/>
  <c r="J65" i="8" s="1"/>
  <c r="J120" i="9" s="1"/>
  <c r="J62" i="10" s="1"/>
  <c r="R28" i="3"/>
  <c r="R28" i="4" s="1"/>
  <c r="R28" i="5" s="1"/>
  <c r="R28" i="8" s="1"/>
  <c r="R24" i="9" s="1"/>
  <c r="R26" i="10" s="1"/>
  <c r="T28" i="3"/>
  <c r="T28" i="4" s="1"/>
  <c r="T28" i="5" s="1"/>
  <c r="T28" i="8" s="1"/>
  <c r="T24" i="9" s="1"/>
  <c r="T26" i="10" s="1"/>
  <c r="U67" i="2"/>
  <c r="U68" i="3" s="1"/>
  <c r="U89" i="4" s="1"/>
  <c r="U99" i="5" s="1"/>
  <c r="U65" i="7" s="1"/>
  <c r="U68" i="8" s="1"/>
  <c r="U123" i="9" s="1"/>
  <c r="U65" i="10" s="1"/>
  <c r="T67" i="2"/>
  <c r="T68" i="3" s="1"/>
  <c r="T89" i="4" s="1"/>
  <c r="T99" i="5" s="1"/>
  <c r="T65" i="7" s="1"/>
  <c r="T68" i="8" s="1"/>
  <c r="T123" i="9" s="1"/>
  <c r="T65" i="10" s="1"/>
  <c r="H43" i="3"/>
  <c r="GX46" i="4" s="1"/>
  <c r="H74" i="5" s="1"/>
  <c r="H40" i="7" s="1"/>
  <c r="H43" i="8" s="1"/>
  <c r="H40" i="10" s="1"/>
  <c r="G43" i="3"/>
  <c r="GW46" i="4" s="1"/>
  <c r="G74" i="5" s="1"/>
  <c r="G40" i="7" s="1"/>
  <c r="G43" i="8" s="1"/>
  <c r="G40" i="10" s="1"/>
  <c r="R25" i="2"/>
  <c r="R25" i="3" s="1"/>
  <c r="R25" i="4" s="1"/>
  <c r="R25" i="5" s="1"/>
  <c r="R22" i="7" s="1"/>
  <c r="R25" i="8" s="1"/>
  <c r="R21" i="9" s="1"/>
  <c r="R23" i="10" s="1"/>
  <c r="T25" i="2"/>
  <c r="T25" i="3" s="1"/>
  <c r="T25" i="4" s="1"/>
  <c r="T25" i="5" s="1"/>
  <c r="T22" i="7" s="1"/>
  <c r="T21" i="9" s="1"/>
  <c r="T23" i="10" s="1"/>
  <c r="U53" i="3"/>
  <c r="HK74" i="4" s="1"/>
  <c r="U84" i="5" s="1"/>
  <c r="U50" i="7" s="1"/>
  <c r="U53" i="8" s="1"/>
  <c r="U108" i="9" s="1"/>
  <c r="U50" i="10" s="1"/>
  <c r="G64" i="2"/>
  <c r="G65" i="3" s="1"/>
  <c r="G86" i="4" s="1"/>
  <c r="G96" i="5" s="1"/>
  <c r="G62" i="7" s="1"/>
  <c r="G65" i="8" s="1"/>
  <c r="G120" i="9" s="1"/>
  <c r="G62" i="10" s="1"/>
  <c r="S49" i="2"/>
  <c r="S50" i="3" s="1"/>
  <c r="HI53" i="4" s="1"/>
  <c r="S81" i="5" s="1"/>
  <c r="S47" i="7" s="1"/>
  <c r="S50" i="8" s="1"/>
  <c r="S105" i="9" s="1"/>
  <c r="S47" i="10" s="1"/>
  <c r="U64" i="2"/>
  <c r="U65" i="3" s="1"/>
  <c r="U86" i="4" s="1"/>
  <c r="U96" i="5" s="1"/>
  <c r="U62" i="7" s="1"/>
  <c r="U65" i="8" s="1"/>
  <c r="U120" i="9" s="1"/>
  <c r="U62" i="10" s="1"/>
  <c r="T60" i="3"/>
  <c r="T81" i="4" s="1"/>
  <c r="T91" i="5" s="1"/>
  <c r="T57" i="7" s="1"/>
  <c r="T60" i="8" s="1"/>
  <c r="T115" i="9" s="1"/>
  <c r="T57" i="10" s="1"/>
  <c r="R49" i="2"/>
  <c r="R50" i="3" s="1"/>
  <c r="HH53" i="4" s="1"/>
  <c r="R81" i="5" s="1"/>
  <c r="R47" i="7" s="1"/>
  <c r="R50" i="8" s="1"/>
  <c r="R105" i="9" s="1"/>
  <c r="R47" i="10" s="1"/>
  <c r="G74" i="2"/>
  <c r="G75" i="3" s="1"/>
  <c r="G96" i="4" s="1"/>
  <c r="G106" i="5" s="1"/>
  <c r="G72" i="7" s="1"/>
  <c r="G75" i="8" s="1"/>
  <c r="G130" i="9" s="1"/>
  <c r="G72" i="10" s="1"/>
  <c r="H74" i="2"/>
  <c r="H75" i="3" s="1"/>
  <c r="H96" i="4" s="1"/>
  <c r="H106" i="5" s="1"/>
  <c r="H72" i="7" s="1"/>
  <c r="H75" i="8" s="1"/>
  <c r="H130" i="9" s="1"/>
  <c r="H72" i="10" s="1"/>
  <c r="I74" i="2"/>
  <c r="I75" i="3" s="1"/>
  <c r="I96" i="4" s="1"/>
  <c r="I106" i="5" s="1"/>
  <c r="I72" i="7" s="1"/>
  <c r="I75" i="8" s="1"/>
  <c r="I130" i="9" s="1"/>
  <c r="I72" i="10" s="1"/>
  <c r="I72" i="3"/>
  <c r="I93" i="4" s="1"/>
  <c r="I103" i="5" s="1"/>
  <c r="I69" i="7" s="1"/>
  <c r="I72" i="8" s="1"/>
  <c r="I127" i="9" s="1"/>
  <c r="I69" i="10" s="1"/>
  <c r="G55" i="2"/>
  <c r="G56" i="3" s="1"/>
  <c r="G77" i="4" s="1"/>
  <c r="G87" i="5" s="1"/>
  <c r="G53" i="7" s="1"/>
  <c r="G56" i="8" s="1"/>
  <c r="G111" i="9" s="1"/>
  <c r="G53" i="10" s="1"/>
  <c r="H40" i="3"/>
  <c r="GX43" i="4" s="1"/>
  <c r="H71" i="5" s="1"/>
  <c r="H37" i="7" s="1"/>
  <c r="H40" i="8" s="1"/>
  <c r="H95" i="9" s="1"/>
  <c r="H37" i="10" s="1"/>
  <c r="I40" i="3"/>
  <c r="GY43" i="4" s="1"/>
  <c r="I71" i="5" s="1"/>
  <c r="I37" i="7" s="1"/>
  <c r="I40" i="8" s="1"/>
  <c r="I95" i="9" s="1"/>
  <c r="I37" i="10" s="1"/>
  <c r="R40" i="3"/>
  <c r="HH43" i="4" s="1"/>
  <c r="R71" i="5" s="1"/>
  <c r="R37" i="7" s="1"/>
  <c r="R40" i="8" s="1"/>
  <c r="R95" i="9" s="1"/>
  <c r="R37" i="10" s="1"/>
  <c r="I62" i="2"/>
  <c r="I63" i="3" s="1"/>
  <c r="I84" i="4" s="1"/>
  <c r="I94" i="5" s="1"/>
  <c r="I60" i="7" s="1"/>
  <c r="I63" i="8" s="1"/>
  <c r="I118" i="9" s="1"/>
  <c r="I60" i="10" s="1"/>
  <c r="H62" i="2"/>
  <c r="H63" i="3" s="1"/>
  <c r="H84" i="4" s="1"/>
  <c r="H94" i="5" s="1"/>
  <c r="H60" i="7" s="1"/>
  <c r="H63" i="8" s="1"/>
  <c r="H118" i="9" s="1"/>
  <c r="H60" i="10" s="1"/>
  <c r="G62" i="2"/>
  <c r="G63" i="3" s="1"/>
  <c r="G84" i="4" s="1"/>
  <c r="G94" i="5" s="1"/>
  <c r="G60" i="7" s="1"/>
  <c r="G63" i="8" s="1"/>
  <c r="G118" i="9" s="1"/>
  <c r="G60" i="10" s="1"/>
  <c r="R43" i="3"/>
  <c r="HH46" i="4" s="1"/>
  <c r="R74" i="5" s="1"/>
  <c r="R40" i="7" s="1"/>
  <c r="R43" i="8" s="1"/>
  <c r="R98" i="9" s="1"/>
  <c r="R40" i="10" s="1"/>
  <c r="I57" i="2"/>
  <c r="I58" i="3" s="1"/>
  <c r="I79" i="4" s="1"/>
  <c r="I89" i="5" s="1"/>
  <c r="I55" i="7" s="1"/>
  <c r="I58" i="8" s="1"/>
  <c r="I113" i="9" s="1"/>
  <c r="I55" i="10" s="1"/>
  <c r="H57" i="2"/>
  <c r="H58" i="3" s="1"/>
  <c r="H79" i="4" s="1"/>
  <c r="H89" i="5" s="1"/>
  <c r="H55" i="7" s="1"/>
  <c r="H58" i="8" s="1"/>
  <c r="H113" i="9" s="1"/>
  <c r="H55" i="10" s="1"/>
  <c r="J57" i="2"/>
  <c r="J58" i="3" s="1"/>
  <c r="J79" i="4" s="1"/>
  <c r="J89" i="5" s="1"/>
  <c r="J55" i="7" s="1"/>
  <c r="J58" i="8" s="1"/>
  <c r="J113" i="9" s="1"/>
  <c r="J55" i="10" s="1"/>
  <c r="T17" i="1"/>
  <c r="T17" i="2" s="1"/>
  <c r="T17" i="3" s="1"/>
  <c r="T17" i="4" s="1"/>
  <c r="T17" i="5" s="1"/>
  <c r="T14" i="7" s="1"/>
  <c r="T17" i="8" s="1"/>
  <c r="T12" i="9" s="1"/>
  <c r="T17" i="10" s="1"/>
  <c r="S17" i="1"/>
  <c r="S17" i="2" s="1"/>
  <c r="S17" i="3" s="1"/>
  <c r="S17" i="4" s="1"/>
  <c r="S17" i="5" s="1"/>
  <c r="S14" i="7" s="1"/>
  <c r="S17" i="8" s="1"/>
  <c r="S12" i="9" s="1"/>
  <c r="S17" i="10" s="1"/>
  <c r="J33" i="1"/>
  <c r="I33" i="1"/>
  <c r="H33" i="1"/>
  <c r="U55" i="1"/>
  <c r="U55" i="2" s="1"/>
  <c r="U56" i="3" s="1"/>
  <c r="U77" i="4" s="1"/>
  <c r="U87" i="5" s="1"/>
  <c r="U53" i="7" s="1"/>
  <c r="U56" i="8" s="1"/>
  <c r="U111" i="9" s="1"/>
  <c r="U53" i="10" s="1"/>
  <c r="T55" i="1"/>
  <c r="T55" i="2" s="1"/>
  <c r="T56" i="3" s="1"/>
  <c r="T77" i="4" s="1"/>
  <c r="T87" i="5" s="1"/>
  <c r="T53" i="7" s="1"/>
  <c r="T56" i="8" s="1"/>
  <c r="T111" i="9" s="1"/>
  <c r="T53" i="10" s="1"/>
  <c r="S55" i="1"/>
  <c r="S55" i="2" s="1"/>
  <c r="S56" i="3" s="1"/>
  <c r="S77" i="4" s="1"/>
  <c r="S87" i="5" s="1"/>
  <c r="S53" i="7" s="1"/>
  <c r="S56" i="8" s="1"/>
  <c r="S111" i="9" s="1"/>
  <c r="S53" i="10" s="1"/>
  <c r="U70" i="1"/>
  <c r="U70" i="2" s="1"/>
  <c r="U71" i="3" s="1"/>
  <c r="U92" i="4" s="1"/>
  <c r="U102" i="5" s="1"/>
  <c r="U68" i="7" s="1"/>
  <c r="U71" i="8" s="1"/>
  <c r="U126" i="9" s="1"/>
  <c r="U68" i="10" s="1"/>
  <c r="T70" i="1"/>
  <c r="T70" i="2" s="1"/>
  <c r="T71" i="3" s="1"/>
  <c r="T92" i="4" s="1"/>
  <c r="T102" i="5" s="1"/>
  <c r="T68" i="7" s="1"/>
  <c r="T71" i="8" s="1"/>
  <c r="T126" i="9" s="1"/>
  <c r="T68" i="10" s="1"/>
  <c r="S70" i="1"/>
  <c r="S70" i="2" s="1"/>
  <c r="S71" i="3" s="1"/>
  <c r="S92" i="4" s="1"/>
  <c r="S102" i="5" s="1"/>
  <c r="S68" i="7" s="1"/>
  <c r="S71" i="8" s="1"/>
  <c r="S126" i="9" s="1"/>
  <c r="S68" i="10" s="1"/>
  <c r="R70" i="1"/>
  <c r="R70" i="2" s="1"/>
  <c r="R71" i="3" s="1"/>
  <c r="R92" i="4" s="1"/>
  <c r="R102" i="5" s="1"/>
  <c r="R68" i="7" s="1"/>
  <c r="R71" i="8" s="1"/>
  <c r="R126" i="9" s="1"/>
  <c r="R68" i="10" s="1"/>
  <c r="T14" i="1"/>
  <c r="T14" i="2" s="1"/>
  <c r="T14" i="3" s="1"/>
  <c r="T14" i="4" s="1"/>
  <c r="T14" i="5" s="1"/>
  <c r="S14" i="1"/>
  <c r="S14" i="2" s="1"/>
  <c r="S14" i="3" s="1"/>
  <c r="S14" i="4" s="1"/>
  <c r="S14" i="5" s="1"/>
  <c r="S11" i="7" s="1"/>
  <c r="S14" i="8" s="1"/>
  <c r="S14" i="10" s="1"/>
  <c r="R16" i="1"/>
  <c r="R16" i="2" s="1"/>
  <c r="R16" i="3" s="1"/>
  <c r="R16" i="4" s="1"/>
  <c r="R16" i="5" s="1"/>
  <c r="R13" i="7" s="1"/>
  <c r="R16" i="8" s="1"/>
  <c r="R11" i="9" s="1"/>
  <c r="R16" i="10" s="1"/>
  <c r="T18" i="1"/>
  <c r="T18" i="3" s="1"/>
  <c r="T18" i="4" s="1"/>
  <c r="T18" i="5" s="1"/>
  <c r="T15" i="7" s="1"/>
  <c r="T18" i="8" s="1"/>
  <c r="T13" i="9" s="1"/>
  <c r="T18" i="10" s="1"/>
  <c r="S18" i="1"/>
  <c r="S18" i="2" s="1"/>
  <c r="S18" i="3" s="1"/>
  <c r="S18" i="4" s="1"/>
  <c r="S18" i="5" s="1"/>
  <c r="S15" i="7" s="1"/>
  <c r="S18" i="8" s="1"/>
  <c r="S13" i="9" s="1"/>
  <c r="S18" i="10" s="1"/>
  <c r="R19" i="1"/>
  <c r="R19" i="2" s="1"/>
  <c r="R16" i="7" s="1"/>
  <c r="R19" i="8" s="1"/>
  <c r="R14" i="9" s="1"/>
  <c r="R19" i="10" s="1"/>
  <c r="U56" i="1"/>
  <c r="U56" i="2" s="1"/>
  <c r="U57" i="3" s="1"/>
  <c r="U78" i="4" s="1"/>
  <c r="U88" i="5" s="1"/>
  <c r="U54" i="7" s="1"/>
  <c r="U57" i="8" s="1"/>
  <c r="U112" i="9" s="1"/>
  <c r="U54" i="10" s="1"/>
  <c r="T56" i="1"/>
  <c r="T56" i="2" s="1"/>
  <c r="T57" i="3" s="1"/>
  <c r="T78" i="4" s="1"/>
  <c r="T88" i="5" s="1"/>
  <c r="T54" i="7" s="1"/>
  <c r="T57" i="8" s="1"/>
  <c r="T112" i="9" s="1"/>
  <c r="T54" i="10" s="1"/>
  <c r="S56" i="1"/>
  <c r="S56" i="2" s="1"/>
  <c r="S57" i="3" s="1"/>
  <c r="S78" i="4" s="1"/>
  <c r="S88" i="5" s="1"/>
  <c r="S54" i="7" s="1"/>
  <c r="S57" i="8" s="1"/>
  <c r="S112" i="9" s="1"/>
  <c r="S54" i="10" s="1"/>
  <c r="H63" i="1"/>
  <c r="H63" i="2" s="1"/>
  <c r="H64" i="3" s="1"/>
  <c r="H85" i="4" s="1"/>
  <c r="H95" i="5" s="1"/>
  <c r="H61" i="7" s="1"/>
  <c r="H64" i="8" s="1"/>
  <c r="H119" i="9" s="1"/>
  <c r="H61" i="10" s="1"/>
  <c r="J63" i="1"/>
  <c r="J63" i="2" s="1"/>
  <c r="J64" i="3" s="1"/>
  <c r="J85" i="4" s="1"/>
  <c r="J95" i="5" s="1"/>
  <c r="J61" i="7" s="1"/>
  <c r="J64" i="8" s="1"/>
  <c r="J119" i="9" s="1"/>
  <c r="J61" i="10" s="1"/>
  <c r="I63" i="1"/>
  <c r="I63" i="2" s="1"/>
  <c r="I64" i="3" s="1"/>
  <c r="I85" i="4" s="1"/>
  <c r="I95" i="5" s="1"/>
  <c r="I61" i="7" s="1"/>
  <c r="I64" i="8" s="1"/>
  <c r="I119" i="9" s="1"/>
  <c r="I61" i="10" s="1"/>
  <c r="G63" i="1"/>
  <c r="G63" i="2" s="1"/>
  <c r="G64" i="3" s="1"/>
  <c r="G85" i="4" s="1"/>
  <c r="G95" i="5" s="1"/>
  <c r="G61" i="7" s="1"/>
  <c r="G64" i="8" s="1"/>
  <c r="G119" i="9" s="1"/>
  <c r="G61" i="10" s="1"/>
  <c r="H67" i="1"/>
  <c r="H67" i="2" s="1"/>
  <c r="H68" i="3" s="1"/>
  <c r="H89" i="4" s="1"/>
  <c r="H99" i="5" s="1"/>
  <c r="H65" i="7" s="1"/>
  <c r="H68" i="8" s="1"/>
  <c r="H123" i="9" s="1"/>
  <c r="H65" i="10" s="1"/>
  <c r="J67" i="1"/>
  <c r="J67" i="2" s="1"/>
  <c r="J68" i="3" s="1"/>
  <c r="J89" i="4" s="1"/>
  <c r="J99" i="5" s="1"/>
  <c r="J65" i="7" s="1"/>
  <c r="J68" i="8" s="1"/>
  <c r="J123" i="9" s="1"/>
  <c r="J65" i="10" s="1"/>
  <c r="I67" i="1"/>
  <c r="I67" i="2" s="1"/>
  <c r="I68" i="3" s="1"/>
  <c r="I89" i="4" s="1"/>
  <c r="I99" i="5" s="1"/>
  <c r="I65" i="7" s="1"/>
  <c r="I68" i="8" s="1"/>
  <c r="I123" i="9" s="1"/>
  <c r="I65" i="10" s="1"/>
  <c r="G67" i="1"/>
  <c r="G67" i="2" s="1"/>
  <c r="G68" i="3" s="1"/>
  <c r="G89" i="4" s="1"/>
  <c r="G99" i="5" s="1"/>
  <c r="G65" i="7" s="1"/>
  <c r="G68" i="8" s="1"/>
  <c r="G123" i="9" s="1"/>
  <c r="G65" i="10" s="1"/>
  <c r="AF101" i="10"/>
  <c r="D93" i="10" s="1"/>
  <c r="T15" i="1"/>
  <c r="T15" i="2" s="1"/>
  <c r="T15" i="3" s="1"/>
  <c r="T15" i="4" s="1"/>
  <c r="T15" i="5" s="1"/>
  <c r="T12" i="7" s="1"/>
  <c r="T15" i="8" s="1"/>
  <c r="T10" i="9" s="1"/>
  <c r="T15" i="10" s="1"/>
  <c r="S15" i="1"/>
  <c r="S15" i="2" s="1"/>
  <c r="S15" i="3" s="1"/>
  <c r="S15" i="4" s="1"/>
  <c r="S15" i="5" s="1"/>
  <c r="R17" i="1"/>
  <c r="R17" i="2" s="1"/>
  <c r="R17" i="3" s="1"/>
  <c r="R17" i="4" s="1"/>
  <c r="R17" i="5" s="1"/>
  <c r="T16" i="1"/>
  <c r="T16" i="2" s="1"/>
  <c r="T16" i="3" s="1"/>
  <c r="T16" i="4" s="1"/>
  <c r="T16" i="5" s="1"/>
  <c r="T16" i="8" s="1"/>
  <c r="T11" i="9" s="1"/>
  <c r="T16" i="10" s="1"/>
  <c r="S16" i="1"/>
  <c r="S16" i="2" s="1"/>
  <c r="S16" i="3" s="1"/>
  <c r="S16" i="4" s="1"/>
  <c r="S16" i="5" s="1"/>
  <c r="S13" i="7" s="1"/>
  <c r="S16" i="8" s="1"/>
  <c r="S11" i="9" s="1"/>
  <c r="S16" i="10" s="1"/>
  <c r="U17" i="1"/>
  <c r="U17" i="2" s="1"/>
  <c r="U17" i="3" s="1"/>
  <c r="U17" i="4" s="1"/>
  <c r="U17" i="5" s="1"/>
  <c r="T19" i="1"/>
  <c r="T19" i="2" s="1"/>
  <c r="T16" i="7" s="1"/>
  <c r="T19" i="8" s="1"/>
  <c r="T14" i="9" s="1"/>
  <c r="T19" i="10" s="1"/>
  <c r="S19" i="1"/>
  <c r="S19" i="2" s="1"/>
  <c r="S19" i="4" s="1"/>
  <c r="S19" i="5" s="1"/>
  <c r="S16" i="7" s="1"/>
  <c r="S19" i="8" s="1"/>
  <c r="S14" i="9" s="1"/>
  <c r="S19" i="10" s="1"/>
  <c r="U28" i="10"/>
  <c r="T28" i="10"/>
  <c r="S28" i="10"/>
  <c r="G33" i="1"/>
  <c r="U32" i="10"/>
  <c r="T32" i="10"/>
  <c r="S32" i="10"/>
  <c r="U33" i="10"/>
  <c r="T33" i="10"/>
  <c r="S33" i="10"/>
  <c r="U38" i="3"/>
  <c r="HK41" i="4" s="1"/>
  <c r="U69" i="5" s="1"/>
  <c r="U35" i="7" s="1"/>
  <c r="U93" i="9" s="1"/>
  <c r="U35" i="10" s="1"/>
  <c r="T38" i="3"/>
  <c r="HJ41" i="4" s="1"/>
  <c r="T69" i="5" s="1"/>
  <c r="T35" i="7" s="1"/>
  <c r="T38" i="8" s="1"/>
  <c r="T93" i="9" s="1"/>
  <c r="T35" i="10" s="1"/>
  <c r="S38" i="3"/>
  <c r="HI41" i="4" s="1"/>
  <c r="S69" i="5" s="1"/>
  <c r="S35" i="7" s="1"/>
  <c r="S38" i="8" s="1"/>
  <c r="S93" i="9" s="1"/>
  <c r="S35" i="10" s="1"/>
  <c r="U39" i="3"/>
  <c r="HK42" i="4" s="1"/>
  <c r="U70" i="5" s="1"/>
  <c r="U36" i="7" s="1"/>
  <c r="U94" i="9" s="1"/>
  <c r="U36" i="10" s="1"/>
  <c r="T39" i="3"/>
  <c r="HJ42" i="4" s="1"/>
  <c r="T70" i="5" s="1"/>
  <c r="T36" i="7" s="1"/>
  <c r="T39" i="8" s="1"/>
  <c r="T94" i="9" s="1"/>
  <c r="T36" i="10" s="1"/>
  <c r="S39" i="3"/>
  <c r="HI42" i="4" s="1"/>
  <c r="S70" i="5" s="1"/>
  <c r="S36" i="7" s="1"/>
  <c r="S39" i="8" s="1"/>
  <c r="S94" i="9" s="1"/>
  <c r="S36" i="10" s="1"/>
  <c r="U40" i="3"/>
  <c r="HK43" i="4" s="1"/>
  <c r="U71" i="5" s="1"/>
  <c r="U37" i="7" s="1"/>
  <c r="U95" i="9" s="1"/>
  <c r="U37" i="10" s="1"/>
  <c r="T40" i="3"/>
  <c r="HJ43" i="4" s="1"/>
  <c r="T71" i="5" s="1"/>
  <c r="T37" i="7" s="1"/>
  <c r="T40" i="8" s="1"/>
  <c r="T95" i="9" s="1"/>
  <c r="T37" i="10" s="1"/>
  <c r="S40" i="3"/>
  <c r="HI43" i="4" s="1"/>
  <c r="S71" i="5" s="1"/>
  <c r="S37" i="7" s="1"/>
  <c r="S40" i="8" s="1"/>
  <c r="S95" i="9" s="1"/>
  <c r="S37" i="10" s="1"/>
  <c r="U41" i="3"/>
  <c r="HK44" i="4" s="1"/>
  <c r="U72" i="5" s="1"/>
  <c r="U38" i="7" s="1"/>
  <c r="U96" i="9" s="1"/>
  <c r="U38" i="10" s="1"/>
  <c r="T41" i="3"/>
  <c r="HJ44" i="4" s="1"/>
  <c r="T72" i="5" s="1"/>
  <c r="T38" i="7" s="1"/>
  <c r="T41" i="8" s="1"/>
  <c r="T96" i="9" s="1"/>
  <c r="T38" i="10" s="1"/>
  <c r="S41" i="3"/>
  <c r="HI44" i="4" s="1"/>
  <c r="S72" i="5" s="1"/>
  <c r="S38" i="7" s="1"/>
  <c r="S41" i="8" s="1"/>
  <c r="S96" i="9" s="1"/>
  <c r="S38" i="10" s="1"/>
  <c r="U42" i="3"/>
  <c r="HK45" i="4" s="1"/>
  <c r="U73" i="5" s="1"/>
  <c r="U39" i="7" s="1"/>
  <c r="U97" i="9" s="1"/>
  <c r="U39" i="10" s="1"/>
  <c r="T42" i="3"/>
  <c r="HJ45" i="4" s="1"/>
  <c r="T73" i="5" s="1"/>
  <c r="T39" i="7" s="1"/>
  <c r="T42" i="8" s="1"/>
  <c r="T97" i="9" s="1"/>
  <c r="T39" i="10" s="1"/>
  <c r="S42" i="3"/>
  <c r="HI45" i="4" s="1"/>
  <c r="S73" i="5" s="1"/>
  <c r="S39" i="7" s="1"/>
  <c r="S42" i="8" s="1"/>
  <c r="S97" i="9" s="1"/>
  <c r="S39" i="10" s="1"/>
  <c r="U43" i="3"/>
  <c r="HK46" i="4" s="1"/>
  <c r="U74" i="5" s="1"/>
  <c r="U40" i="7" s="1"/>
  <c r="U98" i="9" s="1"/>
  <c r="U40" i="10" s="1"/>
  <c r="T43" i="3"/>
  <c r="HJ46" i="4" s="1"/>
  <c r="T74" i="5" s="1"/>
  <c r="T40" i="7" s="1"/>
  <c r="T43" i="8" s="1"/>
  <c r="T98" i="9" s="1"/>
  <c r="T40" i="10" s="1"/>
  <c r="S43" i="3"/>
  <c r="HI46" i="4" s="1"/>
  <c r="S74" i="5" s="1"/>
  <c r="S40" i="7" s="1"/>
  <c r="S43" i="8" s="1"/>
  <c r="S98" i="9" s="1"/>
  <c r="S40" i="10" s="1"/>
  <c r="J49" i="1"/>
  <c r="J49" i="2" s="1"/>
  <c r="J50" i="3" s="1"/>
  <c r="GZ53" i="4" s="1"/>
  <c r="J81" i="5" s="1"/>
  <c r="J47" i="7" s="1"/>
  <c r="J50" i="8" s="1"/>
  <c r="J105" i="9" s="1"/>
  <c r="J47" i="10" s="1"/>
  <c r="I49" i="1"/>
  <c r="I49" i="2" s="1"/>
  <c r="I50" i="3" s="1"/>
  <c r="GY53" i="4" s="1"/>
  <c r="I81" i="5" s="1"/>
  <c r="I47" i="7" s="1"/>
  <c r="I50" i="8" s="1"/>
  <c r="I105" i="9" s="1"/>
  <c r="I47" i="10" s="1"/>
  <c r="H49" i="1"/>
  <c r="H49" i="2" s="1"/>
  <c r="H50" i="3" s="1"/>
  <c r="GX53" i="4" s="1"/>
  <c r="H81" i="5" s="1"/>
  <c r="H47" i="7" s="1"/>
  <c r="H50" i="8" s="1"/>
  <c r="H105" i="9" s="1"/>
  <c r="H47" i="10" s="1"/>
  <c r="J51" i="1"/>
  <c r="J51" i="2" s="1"/>
  <c r="J52" i="3" s="1"/>
  <c r="GZ55" i="4" s="1"/>
  <c r="J83" i="5" s="1"/>
  <c r="J49" i="7" s="1"/>
  <c r="J52" i="8" s="1"/>
  <c r="J107" i="9" s="1"/>
  <c r="J49" i="10" s="1"/>
  <c r="I51" i="1"/>
  <c r="I51" i="2" s="1"/>
  <c r="I52" i="3" s="1"/>
  <c r="GY55" i="4" s="1"/>
  <c r="I83" i="5" s="1"/>
  <c r="I49" i="7" s="1"/>
  <c r="I52" i="8" s="1"/>
  <c r="I107" i="9" s="1"/>
  <c r="I49" i="10" s="1"/>
  <c r="H51" i="1"/>
  <c r="H51" i="2" s="1"/>
  <c r="H52" i="3" s="1"/>
  <c r="GX55" i="4" s="1"/>
  <c r="H83" i="5" s="1"/>
  <c r="H49" i="7" s="1"/>
  <c r="H52" i="8" s="1"/>
  <c r="H107" i="9" s="1"/>
  <c r="H49" i="10" s="1"/>
  <c r="J53" i="1"/>
  <c r="J53" i="2" s="1"/>
  <c r="J54" i="3" s="1"/>
  <c r="GZ75" i="4" s="1"/>
  <c r="J85" i="5" s="1"/>
  <c r="J51" i="7" s="1"/>
  <c r="J54" i="8" s="1"/>
  <c r="J109" i="9" s="1"/>
  <c r="J51" i="10" s="1"/>
  <c r="I53" i="1"/>
  <c r="I53" i="2" s="1"/>
  <c r="I54" i="3" s="1"/>
  <c r="GY75" i="4" s="1"/>
  <c r="I85" i="5" s="1"/>
  <c r="I51" i="7" s="1"/>
  <c r="I54" i="8" s="1"/>
  <c r="I109" i="9" s="1"/>
  <c r="I51" i="10" s="1"/>
  <c r="H53" i="1"/>
  <c r="H53" i="2" s="1"/>
  <c r="H54" i="3" s="1"/>
  <c r="GX75" i="4" s="1"/>
  <c r="H85" i="5" s="1"/>
  <c r="H51" i="7" s="1"/>
  <c r="H54" i="8" s="1"/>
  <c r="H109" i="9" s="1"/>
  <c r="H51" i="10" s="1"/>
  <c r="R55" i="1"/>
  <c r="R55" i="2" s="1"/>
  <c r="R56" i="3" s="1"/>
  <c r="R77" i="4" s="1"/>
  <c r="R87" i="5" s="1"/>
  <c r="R53" i="7" s="1"/>
  <c r="R56" i="8" s="1"/>
  <c r="R111" i="9" s="1"/>
  <c r="R53" i="10" s="1"/>
  <c r="H60" i="1"/>
  <c r="H60" i="2" s="1"/>
  <c r="H61" i="3" s="1"/>
  <c r="H82" i="4" s="1"/>
  <c r="H92" i="5" s="1"/>
  <c r="H58" i="7" s="1"/>
  <c r="H61" i="8" s="1"/>
  <c r="H116" i="9" s="1"/>
  <c r="H58" i="10" s="1"/>
  <c r="J60" i="1"/>
  <c r="J60" i="2" s="1"/>
  <c r="J61" i="3" s="1"/>
  <c r="J82" i="4" s="1"/>
  <c r="J92" i="5" s="1"/>
  <c r="J58" i="7" s="1"/>
  <c r="J61" i="8" s="1"/>
  <c r="J116" i="9" s="1"/>
  <c r="J58" i="10" s="1"/>
  <c r="I60" i="1"/>
  <c r="I60" i="2" s="1"/>
  <c r="I61" i="3" s="1"/>
  <c r="I82" i="4" s="1"/>
  <c r="I92" i="5" s="1"/>
  <c r="I58" i="7" s="1"/>
  <c r="I61" i="8" s="1"/>
  <c r="I116" i="9" s="1"/>
  <c r="I58" i="10" s="1"/>
  <c r="G60" i="1"/>
  <c r="G60" i="2" s="1"/>
  <c r="G61" i="3" s="1"/>
  <c r="G82" i="4" s="1"/>
  <c r="G92" i="5" s="1"/>
  <c r="G58" i="7" s="1"/>
  <c r="G61" i="8" s="1"/>
  <c r="G116" i="9" s="1"/>
  <c r="G58" i="10" s="1"/>
  <c r="H65" i="1"/>
  <c r="H65" i="2" s="1"/>
  <c r="H66" i="3" s="1"/>
  <c r="H87" i="4" s="1"/>
  <c r="H97" i="5" s="1"/>
  <c r="H63" i="7" s="1"/>
  <c r="H66" i="8" s="1"/>
  <c r="H121" i="9" s="1"/>
  <c r="H63" i="10" s="1"/>
  <c r="J65" i="1"/>
  <c r="J65" i="2" s="1"/>
  <c r="J66" i="3" s="1"/>
  <c r="J87" i="4" s="1"/>
  <c r="J97" i="5" s="1"/>
  <c r="J63" i="7" s="1"/>
  <c r="J66" i="8" s="1"/>
  <c r="J121" i="9" s="1"/>
  <c r="J63" i="10" s="1"/>
  <c r="I65" i="1"/>
  <c r="I65" i="2" s="1"/>
  <c r="I66" i="3" s="1"/>
  <c r="I87" i="4" s="1"/>
  <c r="I97" i="5" s="1"/>
  <c r="I63" i="7" s="1"/>
  <c r="I66" i="8" s="1"/>
  <c r="I121" i="9" s="1"/>
  <c r="I63" i="10" s="1"/>
  <c r="G65" i="1"/>
  <c r="G65" i="2" s="1"/>
  <c r="G66" i="3" s="1"/>
  <c r="G87" i="4" s="1"/>
  <c r="G97" i="5" s="1"/>
  <c r="G63" i="7" s="1"/>
  <c r="G66" i="8" s="1"/>
  <c r="G121" i="9" s="1"/>
  <c r="G63" i="10" s="1"/>
  <c r="Q87" i="1"/>
  <c r="K83" i="1"/>
  <c r="U71" i="1"/>
  <c r="U71" i="2" s="1"/>
  <c r="U72" i="3" s="1"/>
  <c r="U93" i="4" s="1"/>
  <c r="U103" i="5" s="1"/>
  <c r="U69" i="7" s="1"/>
  <c r="U72" i="8" s="1"/>
  <c r="U127" i="9" s="1"/>
  <c r="U69" i="10" s="1"/>
  <c r="T71" i="1"/>
  <c r="T71" i="2" s="1"/>
  <c r="T72" i="3" s="1"/>
  <c r="T93" i="4" s="1"/>
  <c r="T103" i="5" s="1"/>
  <c r="T69" i="7" s="1"/>
  <c r="T72" i="8" s="1"/>
  <c r="T127" i="9" s="1"/>
  <c r="T69" i="10" s="1"/>
  <c r="K85" i="1"/>
  <c r="F85" i="1"/>
  <c r="S23" i="2"/>
  <c r="S23" i="3" s="1"/>
  <c r="S23" i="4" s="1"/>
  <c r="S23" i="5" s="1"/>
  <c r="S20" i="7" s="1"/>
  <c r="S23" i="8" s="1"/>
  <c r="S19" i="9" s="1"/>
  <c r="S21" i="10" s="1"/>
  <c r="S24" i="2"/>
  <c r="S24" i="3" s="1"/>
  <c r="S24" i="4" s="1"/>
  <c r="S24" i="5" s="1"/>
  <c r="S25" i="2"/>
  <c r="S25" i="3" s="1"/>
  <c r="S25" i="4" s="1"/>
  <c r="S25" i="5" s="1"/>
  <c r="S26" i="2"/>
  <c r="S26" i="3" s="1"/>
  <c r="S26" i="4" s="1"/>
  <c r="S26" i="5" s="1"/>
  <c r="S27" i="3"/>
  <c r="S27" i="4" s="1"/>
  <c r="S27" i="5" s="1"/>
  <c r="S24" i="7" s="1"/>
  <c r="S27" i="8" s="1"/>
  <c r="S23" i="9" s="1"/>
  <c r="S25" i="10" s="1"/>
  <c r="S28" i="3"/>
  <c r="S28" i="4" s="1"/>
  <c r="S28" i="5" s="1"/>
  <c r="S25" i="7" s="1"/>
  <c r="S28" i="8" s="1"/>
  <c r="S24" i="9" s="1"/>
  <c r="S26" i="10" s="1"/>
  <c r="H32" i="1"/>
  <c r="S31" i="10"/>
  <c r="H58" i="1"/>
  <c r="H58" i="2" s="1"/>
  <c r="H59" i="3" s="1"/>
  <c r="H80" i="4" s="1"/>
  <c r="H90" i="5" s="1"/>
  <c r="H56" i="7" s="1"/>
  <c r="H59" i="8" s="1"/>
  <c r="H114" i="9" s="1"/>
  <c r="H56" i="10" s="1"/>
  <c r="H59" i="1"/>
  <c r="H59" i="2" s="1"/>
  <c r="H60" i="3" s="1"/>
  <c r="H81" i="4" s="1"/>
  <c r="H91" i="5" s="1"/>
  <c r="H57" i="7" s="1"/>
  <c r="H60" i="8" s="1"/>
  <c r="H115" i="9" s="1"/>
  <c r="H57" i="10" s="1"/>
  <c r="R60" i="1"/>
  <c r="R60" i="2" s="1"/>
  <c r="R61" i="3" s="1"/>
  <c r="R82" i="4" s="1"/>
  <c r="R92" i="5" s="1"/>
  <c r="R58" i="7" s="1"/>
  <c r="R61" i="8" s="1"/>
  <c r="R116" i="9" s="1"/>
  <c r="R58" i="10" s="1"/>
  <c r="T62" i="1"/>
  <c r="T62" i="2" s="1"/>
  <c r="T63" i="3" s="1"/>
  <c r="T84" i="4" s="1"/>
  <c r="T94" i="5" s="1"/>
  <c r="T60" i="7" s="1"/>
  <c r="T63" i="8" s="1"/>
  <c r="T118" i="9" s="1"/>
  <c r="T60" i="10" s="1"/>
  <c r="R63" i="1"/>
  <c r="R63" i="2" s="1"/>
  <c r="R64" i="3" s="1"/>
  <c r="R85" i="4" s="1"/>
  <c r="R95" i="5" s="1"/>
  <c r="R61" i="7" s="1"/>
  <c r="R64" i="8" s="1"/>
  <c r="R119" i="9" s="1"/>
  <c r="R61" i="10" s="1"/>
  <c r="T64" i="1"/>
  <c r="T64" i="2" s="1"/>
  <c r="T65" i="3" s="1"/>
  <c r="T86" i="4" s="1"/>
  <c r="T96" i="5" s="1"/>
  <c r="T62" i="7" s="1"/>
  <c r="T65" i="8" s="1"/>
  <c r="T120" i="9" s="1"/>
  <c r="T62" i="10" s="1"/>
  <c r="R65" i="1"/>
  <c r="R65" i="2" s="1"/>
  <c r="R66" i="3" s="1"/>
  <c r="R87" i="4" s="1"/>
  <c r="R97" i="5" s="1"/>
  <c r="R63" i="7" s="1"/>
  <c r="R66" i="8" s="1"/>
  <c r="R121" i="9" s="1"/>
  <c r="R63" i="10" s="1"/>
  <c r="T66" i="1"/>
  <c r="T66" i="2" s="1"/>
  <c r="T67" i="3" s="1"/>
  <c r="T88" i="4" s="1"/>
  <c r="T98" i="5" s="1"/>
  <c r="T64" i="7" s="1"/>
  <c r="T67" i="8" s="1"/>
  <c r="T122" i="9" s="1"/>
  <c r="T64" i="10" s="1"/>
  <c r="R67" i="1"/>
  <c r="R67" i="2" s="1"/>
  <c r="R68" i="3" s="1"/>
  <c r="R89" i="4" s="1"/>
  <c r="R99" i="5" s="1"/>
  <c r="R65" i="7" s="1"/>
  <c r="R68" i="8" s="1"/>
  <c r="R123" i="9" s="1"/>
  <c r="R65" i="10" s="1"/>
  <c r="T69" i="1"/>
  <c r="T69" i="2" s="1"/>
  <c r="T70" i="3" s="1"/>
  <c r="T91" i="4" s="1"/>
  <c r="T101" i="5" s="1"/>
  <c r="T67" i="7" s="1"/>
  <c r="T70" i="8" s="1"/>
  <c r="T125" i="9" s="1"/>
  <c r="T67" i="10" s="1"/>
  <c r="V84" i="1"/>
  <c r="V84" i="2" s="1"/>
  <c r="V85" i="3" s="1"/>
  <c r="F83" i="1"/>
  <c r="AF19" i="9"/>
  <c r="O140" i="9" s="1"/>
  <c r="S60" i="1"/>
  <c r="S60" i="2" s="1"/>
  <c r="S61" i="3" s="1"/>
  <c r="S82" i="4" s="1"/>
  <c r="S92" i="5" s="1"/>
  <c r="S58" i="7" s="1"/>
  <c r="S61" i="8" s="1"/>
  <c r="S116" i="9" s="1"/>
  <c r="S58" i="10" s="1"/>
  <c r="S63" i="1"/>
  <c r="S63" i="2" s="1"/>
  <c r="S64" i="3" s="1"/>
  <c r="S85" i="4" s="1"/>
  <c r="S95" i="5" s="1"/>
  <c r="S61" i="7" s="1"/>
  <c r="S64" i="8" s="1"/>
  <c r="S119" i="9" s="1"/>
  <c r="S61" i="10" s="1"/>
  <c r="S65" i="1"/>
  <c r="S65" i="2" s="1"/>
  <c r="S66" i="3" s="1"/>
  <c r="S87" i="4" s="1"/>
  <c r="S97" i="5" s="1"/>
  <c r="S63" i="7" s="1"/>
  <c r="S66" i="8" s="1"/>
  <c r="S121" i="9" s="1"/>
  <c r="S63" i="10" s="1"/>
  <c r="S67" i="1"/>
  <c r="S67" i="2" s="1"/>
  <c r="S68" i="3" s="1"/>
  <c r="S89" i="4" s="1"/>
  <c r="S99" i="5" s="1"/>
  <c r="S65" i="7" s="1"/>
  <c r="S68" i="8" s="1"/>
  <c r="S123" i="9" s="1"/>
  <c r="S65" i="10" s="1"/>
  <c r="R71" i="1"/>
  <c r="R71" i="2" s="1"/>
  <c r="R72" i="3" s="1"/>
  <c r="R93" i="4" s="1"/>
  <c r="R103" i="5" s="1"/>
  <c r="R69" i="7" s="1"/>
  <c r="R72" i="8" s="1"/>
  <c r="R127" i="9" s="1"/>
  <c r="R69" i="10" s="1"/>
  <c r="AF23" i="4"/>
  <c r="O106" i="4" s="1"/>
  <c r="U48" i="1"/>
  <c r="U48" i="2" s="1"/>
  <c r="U49" i="3" s="1"/>
  <c r="HK52" i="4" s="1"/>
  <c r="U80" i="5" s="1"/>
  <c r="U46" i="7" s="1"/>
  <c r="U49" i="8" s="1"/>
  <c r="U104" i="9" s="1"/>
  <c r="U46" i="10" s="1"/>
  <c r="T49" i="1"/>
  <c r="T49" i="2" s="1"/>
  <c r="T50" i="3" s="1"/>
  <c r="HJ53" i="4" s="1"/>
  <c r="T81" i="5" s="1"/>
  <c r="T47" i="7" s="1"/>
  <c r="T50" i="8" s="1"/>
  <c r="T105" i="9" s="1"/>
  <c r="T47" i="10" s="1"/>
  <c r="T51" i="1"/>
  <c r="T51" i="2" s="1"/>
  <c r="T52" i="3" s="1"/>
  <c r="HJ55" i="4" s="1"/>
  <c r="T83" i="5" s="1"/>
  <c r="T49" i="7" s="1"/>
  <c r="T52" i="8" s="1"/>
  <c r="T107" i="9" s="1"/>
  <c r="T49" i="10" s="1"/>
  <c r="U49" i="1"/>
  <c r="U49" i="2" s="1"/>
  <c r="U50" i="3" s="1"/>
  <c r="HK53" i="4" s="1"/>
  <c r="U81" i="5" s="1"/>
  <c r="U47" i="7" s="1"/>
  <c r="U50" i="8" s="1"/>
  <c r="U105" i="9" s="1"/>
  <c r="U47" i="10" s="1"/>
  <c r="S50" i="1"/>
  <c r="S50" i="2" s="1"/>
  <c r="S51" i="3" s="1"/>
  <c r="HI54" i="4" s="1"/>
  <c r="S82" i="5" s="1"/>
  <c r="S48" i="7" s="1"/>
  <c r="S51" i="8" s="1"/>
  <c r="S106" i="9" s="1"/>
  <c r="S48" i="10" s="1"/>
  <c r="U51" i="1"/>
  <c r="U51" i="2" s="1"/>
  <c r="U52" i="3" s="1"/>
  <c r="HK55" i="4" s="1"/>
  <c r="U83" i="5" s="1"/>
  <c r="U49" i="7" s="1"/>
  <c r="U52" i="8" s="1"/>
  <c r="U107" i="9" s="1"/>
  <c r="U49" i="10" s="1"/>
  <c r="T52" i="1"/>
  <c r="T52" i="2" s="1"/>
  <c r="T53" i="3" s="1"/>
  <c r="HJ74" i="4" s="1"/>
  <c r="T84" i="5" s="1"/>
  <c r="T50" i="7" s="1"/>
  <c r="T53" i="8" s="1"/>
  <c r="T108" i="9" s="1"/>
  <c r="T50" i="10" s="1"/>
  <c r="S53" i="1"/>
  <c r="S53" i="2" s="1"/>
  <c r="S54" i="3" s="1"/>
  <c r="HI75" i="4" s="1"/>
  <c r="S85" i="5" s="1"/>
  <c r="S51" i="7" s="1"/>
  <c r="S54" i="8" s="1"/>
  <c r="S109" i="9" s="1"/>
  <c r="S51" i="10" s="1"/>
  <c r="T72" i="1"/>
  <c r="T72" i="2" s="1"/>
  <c r="T73" i="3" s="1"/>
  <c r="T94" i="4" s="1"/>
  <c r="T104" i="5" s="1"/>
  <c r="T70" i="7" s="1"/>
  <c r="T73" i="8" s="1"/>
  <c r="T128" i="9" s="1"/>
  <c r="T70" i="10" s="1"/>
  <c r="T73" i="1"/>
  <c r="T73" i="2" s="1"/>
  <c r="T74" i="3" s="1"/>
  <c r="T95" i="4" s="1"/>
  <c r="T105" i="5" s="1"/>
  <c r="T71" i="7" s="1"/>
  <c r="T74" i="8" s="1"/>
  <c r="T129" i="9" s="1"/>
  <c r="T71" i="10" s="1"/>
  <c r="T74" i="1"/>
  <c r="T74" i="2" s="1"/>
  <c r="T75" i="3" s="1"/>
  <c r="T96" i="4" s="1"/>
  <c r="T106" i="5" s="1"/>
  <c r="T72" i="7" s="1"/>
  <c r="T75" i="8" s="1"/>
  <c r="T130" i="9" s="1"/>
  <c r="T72" i="10" s="1"/>
  <c r="S48" i="1"/>
  <c r="S48" i="2" s="1"/>
  <c r="S49" i="3" s="1"/>
  <c r="HI52" i="4" s="1"/>
  <c r="S80" i="5" s="1"/>
  <c r="S46" i="7" s="1"/>
  <c r="S49" i="8" s="1"/>
  <c r="S104" i="9" s="1"/>
  <c r="S46" i="10" s="1"/>
  <c r="T53" i="1"/>
  <c r="T53" i="2" s="1"/>
  <c r="T54" i="3" s="1"/>
  <c r="HJ75" i="4" s="1"/>
  <c r="T85" i="5" s="1"/>
  <c r="T51" i="7" s="1"/>
  <c r="T54" i="8" s="1"/>
  <c r="T109" i="9" s="1"/>
  <c r="T51" i="10" s="1"/>
  <c r="F141" i="9" l="1"/>
  <c r="F139" i="9"/>
  <c r="Q142" i="9"/>
  <c r="Q141" i="9"/>
  <c r="Q143" i="9"/>
  <c r="Q139" i="9"/>
  <c r="F140" i="9"/>
  <c r="F144" i="9"/>
  <c r="Q87" i="8"/>
  <c r="Q83" i="7"/>
  <c r="K94" i="7"/>
  <c r="K97" i="8" s="1"/>
  <c r="K152" i="9" s="1"/>
  <c r="K94" i="10" s="1"/>
  <c r="F83" i="7"/>
  <c r="Q85" i="7"/>
  <c r="Q82" i="7"/>
  <c r="T11" i="7"/>
  <c r="T9" i="9" s="1"/>
  <c r="T14" i="10" s="1"/>
  <c r="S23" i="7"/>
  <c r="S26" i="8" s="1"/>
  <c r="S22" i="9" s="1"/>
  <c r="S24" i="10" s="1"/>
  <c r="T24" i="8"/>
  <c r="T20" i="9" s="1"/>
  <c r="T22" i="10" s="1"/>
  <c r="T26" i="8"/>
  <c r="T22" i="9" s="1"/>
  <c r="T24" i="10" s="1"/>
  <c r="U27" i="8"/>
  <c r="U23" i="9" s="1"/>
  <c r="U25" i="10" s="1"/>
  <c r="U14" i="7"/>
  <c r="U17" i="8" s="1"/>
  <c r="U12" i="9" s="1"/>
  <c r="U17" i="10" s="1"/>
  <c r="S12" i="7"/>
  <c r="S15" i="8" s="1"/>
  <c r="S10" i="9" s="1"/>
  <c r="S15" i="10" s="1"/>
  <c r="U13" i="7"/>
  <c r="U16" i="8" s="1"/>
  <c r="U11" i="9" s="1"/>
  <c r="U16" i="10" s="1"/>
  <c r="T118" i="6"/>
  <c r="S118" i="6"/>
  <c r="R118" i="6"/>
  <c r="U118" i="6"/>
  <c r="G120" i="6"/>
  <c r="J120" i="6"/>
  <c r="I120" i="6"/>
  <c r="H120" i="6"/>
  <c r="S22" i="7"/>
  <c r="S25" i="8" s="1"/>
  <c r="S21" i="9" s="1"/>
  <c r="S23" i="10" s="1"/>
  <c r="R14" i="7"/>
  <c r="R17" i="8" s="1"/>
  <c r="R12" i="9" s="1"/>
  <c r="R17" i="10" s="1"/>
  <c r="V115" i="6"/>
  <c r="Q115" i="6"/>
  <c r="Q120" i="6"/>
  <c r="H64" i="7"/>
  <c r="H67" i="8" s="1"/>
  <c r="H122" i="9" s="1"/>
  <c r="H64" i="10" s="1"/>
  <c r="T116" i="6"/>
  <c r="S116" i="6"/>
  <c r="R116" i="6"/>
  <c r="U116" i="6"/>
  <c r="H116" i="6"/>
  <c r="G116" i="6"/>
  <c r="J116" i="6"/>
  <c r="I116" i="6"/>
  <c r="J115" i="6"/>
  <c r="I115" i="6"/>
  <c r="H115" i="6"/>
  <c r="G115" i="6"/>
  <c r="S21" i="7"/>
  <c r="S24" i="8" s="1"/>
  <c r="S20" i="9" s="1"/>
  <c r="S22" i="10" s="1"/>
  <c r="U15" i="7"/>
  <c r="U18" i="8" s="1"/>
  <c r="U13" i="9" s="1"/>
  <c r="U18" i="10" s="1"/>
  <c r="U12" i="7"/>
  <c r="U15" i="8" s="1"/>
  <c r="U10" i="9" s="1"/>
  <c r="U15" i="10" s="1"/>
  <c r="H118" i="6"/>
  <c r="G118" i="6"/>
  <c r="J118" i="6"/>
  <c r="I118" i="6"/>
  <c r="U11" i="7"/>
  <c r="U14" i="8" s="1"/>
  <c r="U9" i="9" s="1"/>
  <c r="U14" i="10" s="1"/>
  <c r="G119" i="6"/>
  <c r="J119" i="6"/>
  <c r="I119" i="6"/>
  <c r="H119" i="6"/>
  <c r="F119" i="5"/>
  <c r="Q118" i="5"/>
  <c r="Q116" i="5"/>
  <c r="F108" i="4"/>
  <c r="K117" i="4"/>
  <c r="K127" i="5" s="1"/>
  <c r="K93" i="7" s="1"/>
  <c r="K96" i="8" s="1"/>
  <c r="K151" i="9" s="1"/>
  <c r="K93" i="10" s="1"/>
  <c r="F109" i="4"/>
  <c r="Q108" i="4"/>
  <c r="Q107" i="4"/>
  <c r="F86" i="3"/>
  <c r="Q86" i="3"/>
  <c r="K85" i="2"/>
  <c r="K86" i="3" s="1"/>
  <c r="K107" i="4" s="1"/>
  <c r="K117" i="5" s="1"/>
  <c r="K83" i="7" s="1"/>
  <c r="K86" i="8" s="1"/>
  <c r="K141" i="9" s="1"/>
  <c r="K83" i="10" s="1"/>
  <c r="D86" i="2"/>
  <c r="F86" i="2" s="1"/>
  <c r="Q84" i="2"/>
  <c r="Q87" i="2"/>
  <c r="O85" i="1"/>
  <c r="Q85" i="1" s="1"/>
  <c r="F84" i="1"/>
  <c r="G84" i="1" s="1"/>
  <c r="G84" i="2" s="1"/>
  <c r="G85" i="3" s="1"/>
  <c r="V86" i="1"/>
  <c r="V86" i="2" s="1"/>
  <c r="V87" i="3" s="1"/>
  <c r="V108" i="4" s="1"/>
  <c r="V118" i="5" s="1"/>
  <c r="V84" i="7" s="1"/>
  <c r="V87" i="8" s="1"/>
  <c r="V142" i="9" s="1"/>
  <c r="V84" i="10" s="1"/>
  <c r="Q84" i="1"/>
  <c r="U84" i="1" s="1"/>
  <c r="Q86" i="10"/>
  <c r="Q81" i="10"/>
  <c r="F86" i="10"/>
  <c r="F81" i="10"/>
  <c r="Q85" i="8"/>
  <c r="Q86" i="8"/>
  <c r="Q86" i="7"/>
  <c r="Q84" i="7"/>
  <c r="F110" i="4"/>
  <c r="F106" i="4"/>
  <c r="Q109" i="4"/>
  <c r="Q105" i="4"/>
  <c r="K85" i="3"/>
  <c r="K106" i="4" s="1"/>
  <c r="K116" i="5" s="1"/>
  <c r="K82" i="7" s="1"/>
  <c r="K85" i="8" s="1"/>
  <c r="K140" i="9" s="1"/>
  <c r="K82" i="10" s="1"/>
  <c r="Q87" i="3"/>
  <c r="Q84" i="3"/>
  <c r="F85" i="10"/>
  <c r="F83" i="10"/>
  <c r="F86" i="8"/>
  <c r="F85" i="8"/>
  <c r="F82" i="7"/>
  <c r="F85" i="7"/>
  <c r="F115" i="5"/>
  <c r="F120" i="5"/>
  <c r="F107" i="4"/>
  <c r="F83" i="2"/>
  <c r="F85" i="2"/>
  <c r="K83" i="2"/>
  <c r="K84" i="3" s="1"/>
  <c r="K105" i="4" s="1"/>
  <c r="K115" i="5" s="1"/>
  <c r="K81" i="7" s="1"/>
  <c r="K84" i="8" s="1"/>
  <c r="K139" i="9" s="1"/>
  <c r="K81" i="10" s="1"/>
  <c r="Q83" i="1"/>
  <c r="R83" i="1" s="1"/>
  <c r="V83" i="1"/>
  <c r="V83" i="2" s="1"/>
  <c r="V84" i="3" s="1"/>
  <c r="V105" i="4" s="1"/>
  <c r="V115" i="5" s="1"/>
  <c r="V81" i="7" s="1"/>
  <c r="V84" i="8" s="1"/>
  <c r="V139" i="9" s="1"/>
  <c r="V81" i="10" s="1"/>
  <c r="Q83" i="2"/>
  <c r="Q85" i="2"/>
  <c r="F87" i="1"/>
  <c r="F86" i="1"/>
  <c r="K86" i="1"/>
  <c r="Q88" i="1"/>
  <c r="V85" i="1"/>
  <c r="V85" i="2" s="1"/>
  <c r="V86" i="3" s="1"/>
  <c r="V107" i="4" s="1"/>
  <c r="V117" i="5" s="1"/>
  <c r="V83" i="7" s="1"/>
  <c r="V86" i="8" s="1"/>
  <c r="V141" i="9" s="1"/>
  <c r="V83" i="10" s="1"/>
  <c r="U86" i="1"/>
  <c r="U86" i="2" s="1"/>
  <c r="T86" i="1"/>
  <c r="T86" i="2" s="1"/>
  <c r="R86" i="1"/>
  <c r="R86" i="2" s="1"/>
  <c r="S86" i="1"/>
  <c r="S86" i="2" s="1"/>
  <c r="H83" i="1"/>
  <c r="G83" i="1"/>
  <c r="I83" i="1"/>
  <c r="J83" i="1"/>
  <c r="S83" i="1"/>
  <c r="T84" i="1"/>
  <c r="S84" i="1"/>
  <c r="S87" i="1"/>
  <c r="R87" i="1"/>
  <c r="T87" i="1"/>
  <c r="U87" i="1"/>
  <c r="H85" i="1"/>
  <c r="G85" i="1"/>
  <c r="I85" i="1"/>
  <c r="J85" i="1"/>
  <c r="V106" i="4"/>
  <c r="V116" i="5" s="1"/>
  <c r="V82" i="7" s="1"/>
  <c r="V85" i="8" s="1"/>
  <c r="V140" i="9" s="1"/>
  <c r="V82" i="10" s="1"/>
  <c r="Q106" i="4"/>
  <c r="Q110" i="4"/>
  <c r="Q144" i="9"/>
  <c r="Q140" i="9"/>
  <c r="J88" i="1"/>
  <c r="I88" i="1"/>
  <c r="G88" i="1"/>
  <c r="H88" i="1"/>
  <c r="J84" i="1"/>
  <c r="J84" i="2" s="1"/>
  <c r="J85" i="3" s="1"/>
  <c r="T120" i="6" l="1"/>
  <c r="S120" i="6"/>
  <c r="R120" i="6"/>
  <c r="U120" i="6"/>
  <c r="R115" i="6"/>
  <c r="U115" i="6"/>
  <c r="T115" i="6"/>
  <c r="S115" i="6"/>
  <c r="R87" i="3"/>
  <c r="R108" i="4" s="1"/>
  <c r="R118" i="5" s="1"/>
  <c r="R84" i="7" s="1"/>
  <c r="R87" i="8" s="1"/>
  <c r="R142" i="9" s="1"/>
  <c r="R84" i="10" s="1"/>
  <c r="U87" i="2"/>
  <c r="U88" i="3" s="1"/>
  <c r="U109" i="4" s="1"/>
  <c r="U119" i="5" s="1"/>
  <c r="U85" i="7" s="1"/>
  <c r="U88" i="8" s="1"/>
  <c r="U143" i="9" s="1"/>
  <c r="U85" i="10" s="1"/>
  <c r="K86" i="2"/>
  <c r="K87" i="3" s="1"/>
  <c r="K108" i="4" s="1"/>
  <c r="K118" i="5" s="1"/>
  <c r="K84" i="7" s="1"/>
  <c r="K87" i="8" s="1"/>
  <c r="K142" i="9" s="1"/>
  <c r="K84" i="10" s="1"/>
  <c r="J85" i="2"/>
  <c r="J86" i="3" s="1"/>
  <c r="J107" i="4" s="1"/>
  <c r="J117" i="5" s="1"/>
  <c r="J83" i="7" s="1"/>
  <c r="J86" i="8" s="1"/>
  <c r="J141" i="9" s="1"/>
  <c r="J83" i="10" s="1"/>
  <c r="T87" i="2"/>
  <c r="T88" i="3" s="1"/>
  <c r="T109" i="4" s="1"/>
  <c r="T119" i="5" s="1"/>
  <c r="T85" i="7" s="1"/>
  <c r="T88" i="8" s="1"/>
  <c r="T143" i="9" s="1"/>
  <c r="T85" i="10" s="1"/>
  <c r="F88" i="2"/>
  <c r="J88" i="2" s="1"/>
  <c r="J89" i="3" s="1"/>
  <c r="J110" i="4" s="1"/>
  <c r="J120" i="5" s="1"/>
  <c r="J86" i="7" s="1"/>
  <c r="J89" i="8" s="1"/>
  <c r="J144" i="9" s="1"/>
  <c r="J86" i="10" s="1"/>
  <c r="S84" i="2"/>
  <c r="S85" i="3" s="1"/>
  <c r="S106" i="4" s="1"/>
  <c r="S116" i="5" s="1"/>
  <c r="S82" i="7" s="1"/>
  <c r="S85" i="8" s="1"/>
  <c r="S140" i="9" s="1"/>
  <c r="S82" i="10" s="1"/>
  <c r="T84" i="2"/>
  <c r="T85" i="3" s="1"/>
  <c r="T106" i="4" s="1"/>
  <c r="T116" i="5" s="1"/>
  <c r="T82" i="7" s="1"/>
  <c r="T85" i="8" s="1"/>
  <c r="T140" i="9" s="1"/>
  <c r="T82" i="10" s="1"/>
  <c r="U84" i="2"/>
  <c r="U85" i="3" s="1"/>
  <c r="U106" i="4" s="1"/>
  <c r="U116" i="5" s="1"/>
  <c r="U82" i="7" s="1"/>
  <c r="U85" i="8" s="1"/>
  <c r="U140" i="9" s="1"/>
  <c r="U82" i="10" s="1"/>
  <c r="R87" i="2"/>
  <c r="R88" i="3" s="1"/>
  <c r="R109" i="4" s="1"/>
  <c r="R119" i="5" s="1"/>
  <c r="R85" i="7" s="1"/>
  <c r="R88" i="8" s="1"/>
  <c r="R143" i="9" s="1"/>
  <c r="R85" i="10" s="1"/>
  <c r="H83" i="2"/>
  <c r="H84" i="3" s="1"/>
  <c r="H105" i="4" s="1"/>
  <c r="H115" i="5" s="1"/>
  <c r="H81" i="7" s="1"/>
  <c r="H84" i="8" s="1"/>
  <c r="H139" i="9" s="1"/>
  <c r="H81" i="10" s="1"/>
  <c r="S87" i="2"/>
  <c r="S88" i="3" s="1"/>
  <c r="S109" i="4" s="1"/>
  <c r="S119" i="5" s="1"/>
  <c r="S85" i="7" s="1"/>
  <c r="S88" i="8" s="1"/>
  <c r="S143" i="9" s="1"/>
  <c r="S85" i="10" s="1"/>
  <c r="J83" i="2"/>
  <c r="J84" i="3" s="1"/>
  <c r="J105" i="4" s="1"/>
  <c r="J115" i="5" s="1"/>
  <c r="J81" i="7" s="1"/>
  <c r="J84" i="8" s="1"/>
  <c r="J139" i="9" s="1"/>
  <c r="J81" i="10" s="1"/>
  <c r="I85" i="2"/>
  <c r="I86" i="3" s="1"/>
  <c r="I107" i="4" s="1"/>
  <c r="I117" i="5" s="1"/>
  <c r="I83" i="7" s="1"/>
  <c r="I86" i="8" s="1"/>
  <c r="I141" i="9" s="1"/>
  <c r="I83" i="10" s="1"/>
  <c r="G85" i="2"/>
  <c r="G86" i="3" s="1"/>
  <c r="G107" i="4" s="1"/>
  <c r="G117" i="5" s="1"/>
  <c r="G83" i="7" s="1"/>
  <c r="G86" i="8" s="1"/>
  <c r="G141" i="9" s="1"/>
  <c r="G83" i="10" s="1"/>
  <c r="R84" i="1"/>
  <c r="R84" i="2" s="1"/>
  <c r="R85" i="3" s="1"/>
  <c r="R106" i="4" s="1"/>
  <c r="R116" i="5" s="1"/>
  <c r="R82" i="7" s="1"/>
  <c r="R85" i="8" s="1"/>
  <c r="R140" i="9" s="1"/>
  <c r="R82" i="10" s="1"/>
  <c r="U83" i="1"/>
  <c r="U83" i="2" s="1"/>
  <c r="U84" i="3" s="1"/>
  <c r="U105" i="4" s="1"/>
  <c r="U115" i="5" s="1"/>
  <c r="U81" i="7" s="1"/>
  <c r="U84" i="8" s="1"/>
  <c r="U139" i="9" s="1"/>
  <c r="U81" i="10" s="1"/>
  <c r="H84" i="1"/>
  <c r="H84" i="2" s="1"/>
  <c r="H85" i="3" s="1"/>
  <c r="H106" i="4" s="1"/>
  <c r="H116" i="5" s="1"/>
  <c r="H82" i="7" s="1"/>
  <c r="H85" i="8" s="1"/>
  <c r="H140" i="9" s="1"/>
  <c r="H82" i="10" s="1"/>
  <c r="I84" i="1"/>
  <c r="I84" i="2" s="1"/>
  <c r="I85" i="3" s="1"/>
  <c r="I106" i="4" s="1"/>
  <c r="I116" i="5" s="1"/>
  <c r="I82" i="7" s="1"/>
  <c r="I85" i="8" s="1"/>
  <c r="I140" i="9" s="1"/>
  <c r="I82" i="10" s="1"/>
  <c r="G106" i="4"/>
  <c r="G116" i="5" s="1"/>
  <c r="G82" i="7" s="1"/>
  <c r="G85" i="8" s="1"/>
  <c r="G140" i="9" s="1"/>
  <c r="G82" i="10" s="1"/>
  <c r="J106" i="4"/>
  <c r="J116" i="5" s="1"/>
  <c r="J82" i="7" s="1"/>
  <c r="J85" i="8" s="1"/>
  <c r="J140" i="9" s="1"/>
  <c r="J82" i="10" s="1"/>
  <c r="U87" i="3"/>
  <c r="U108" i="4" s="1"/>
  <c r="U118" i="5" s="1"/>
  <c r="U84" i="7" s="1"/>
  <c r="U87" i="8" s="1"/>
  <c r="U142" i="9" s="1"/>
  <c r="U84" i="10" s="1"/>
  <c r="S87" i="3"/>
  <c r="S108" i="4" s="1"/>
  <c r="S118" i="5" s="1"/>
  <c r="S84" i="7" s="1"/>
  <c r="S87" i="8" s="1"/>
  <c r="S142" i="9" s="1"/>
  <c r="S84" i="10" s="1"/>
  <c r="T87" i="3"/>
  <c r="T108" i="4" s="1"/>
  <c r="T118" i="5" s="1"/>
  <c r="T84" i="7" s="1"/>
  <c r="T87" i="8" s="1"/>
  <c r="T142" i="9" s="1"/>
  <c r="T84" i="10" s="1"/>
  <c r="H85" i="2"/>
  <c r="H86" i="3" s="1"/>
  <c r="H107" i="4" s="1"/>
  <c r="H117" i="5" s="1"/>
  <c r="H83" i="7" s="1"/>
  <c r="H86" i="8" s="1"/>
  <c r="H141" i="9" s="1"/>
  <c r="H83" i="10" s="1"/>
  <c r="I83" i="2"/>
  <c r="I84" i="3" s="1"/>
  <c r="I105" i="4" s="1"/>
  <c r="I115" i="5" s="1"/>
  <c r="I81" i="7" s="1"/>
  <c r="I84" i="8" s="1"/>
  <c r="I139" i="9" s="1"/>
  <c r="I81" i="10" s="1"/>
  <c r="G83" i="2"/>
  <c r="G84" i="3" s="1"/>
  <c r="G105" i="4" s="1"/>
  <c r="G115" i="5" s="1"/>
  <c r="G81" i="7" s="1"/>
  <c r="G84" i="8" s="1"/>
  <c r="G139" i="9" s="1"/>
  <c r="G81" i="10" s="1"/>
  <c r="T83" i="1"/>
  <c r="T83" i="2" s="1"/>
  <c r="T84" i="3" s="1"/>
  <c r="T105" i="4" s="1"/>
  <c r="T115" i="5" s="1"/>
  <c r="T81" i="7" s="1"/>
  <c r="T84" i="8" s="1"/>
  <c r="T139" i="9" s="1"/>
  <c r="T81" i="10" s="1"/>
  <c r="U110" i="4"/>
  <c r="U120" i="5" s="1"/>
  <c r="U86" i="7" s="1"/>
  <c r="U89" i="8" s="1"/>
  <c r="U144" i="9" s="1"/>
  <c r="U86" i="10" s="1"/>
  <c r="G88" i="2"/>
  <c r="G89" i="3" s="1"/>
  <c r="G110" i="4" s="1"/>
  <c r="G120" i="5" s="1"/>
  <c r="G86" i="7" s="1"/>
  <c r="G89" i="8" s="1"/>
  <c r="G144" i="9" s="1"/>
  <c r="G86" i="10" s="1"/>
  <c r="H88" i="2"/>
  <c r="H89" i="3" s="1"/>
  <c r="H110" i="4" s="1"/>
  <c r="H120" i="5" s="1"/>
  <c r="H86" i="7" s="1"/>
  <c r="H89" i="8" s="1"/>
  <c r="H144" i="9" s="1"/>
  <c r="H86" i="10" s="1"/>
  <c r="I88" i="2"/>
  <c r="I89" i="3" s="1"/>
  <c r="I110" i="4" s="1"/>
  <c r="I120" i="5" s="1"/>
  <c r="I86" i="7" s="1"/>
  <c r="I89" i="8" s="1"/>
  <c r="I144" i="9" s="1"/>
  <c r="I86" i="10" s="1"/>
  <c r="T88" i="1"/>
  <c r="T88" i="2" s="1"/>
  <c r="T89" i="3" s="1"/>
  <c r="T110" i="4" s="1"/>
  <c r="T120" i="5" s="1"/>
  <c r="T86" i="7" s="1"/>
  <c r="T89" i="8" s="1"/>
  <c r="T144" i="9" s="1"/>
  <c r="T86" i="10" s="1"/>
  <c r="R88" i="1"/>
  <c r="R88" i="2" s="1"/>
  <c r="R89" i="3" s="1"/>
  <c r="R110" i="4" s="1"/>
  <c r="R120" i="5" s="1"/>
  <c r="R86" i="7" s="1"/>
  <c r="R89" i="8" s="1"/>
  <c r="R144" i="9" s="1"/>
  <c r="R86" i="10" s="1"/>
  <c r="S88" i="1"/>
  <c r="S88" i="2" s="1"/>
  <c r="S89" i="3" s="1"/>
  <c r="S110" i="4" s="1"/>
  <c r="S120" i="5" s="1"/>
  <c r="S86" i="7" s="1"/>
  <c r="S89" i="8" s="1"/>
  <c r="S144" i="9" s="1"/>
  <c r="S86" i="10" s="1"/>
  <c r="J86" i="1"/>
  <c r="J86" i="2" s="1"/>
  <c r="J87" i="3" s="1"/>
  <c r="J108" i="4" s="1"/>
  <c r="J118" i="5" s="1"/>
  <c r="J84" i="7" s="1"/>
  <c r="J87" i="8" s="1"/>
  <c r="J142" i="9" s="1"/>
  <c r="J84" i="10" s="1"/>
  <c r="I86" i="1"/>
  <c r="G86" i="1"/>
  <c r="G86" i="2" s="1"/>
  <c r="G87" i="3" s="1"/>
  <c r="G108" i="4" s="1"/>
  <c r="G118" i="5" s="1"/>
  <c r="G84" i="7" s="1"/>
  <c r="G87" i="8" s="1"/>
  <c r="G142" i="9" s="1"/>
  <c r="G84" i="10" s="1"/>
  <c r="H86" i="1"/>
  <c r="H86" i="2" s="1"/>
  <c r="H87" i="3" s="1"/>
  <c r="H108" i="4" s="1"/>
  <c r="H118" i="5" s="1"/>
  <c r="H84" i="7" s="1"/>
  <c r="H87" i="8" s="1"/>
  <c r="H142" i="9" s="1"/>
  <c r="H84" i="10" s="1"/>
  <c r="S85" i="1"/>
  <c r="S85" i="2" s="1"/>
  <c r="S86" i="3" s="1"/>
  <c r="S107" i="4" s="1"/>
  <c r="S117" i="5" s="1"/>
  <c r="S83" i="7" s="1"/>
  <c r="S86" i="8" s="1"/>
  <c r="S141" i="9" s="1"/>
  <c r="S83" i="10" s="1"/>
  <c r="R85" i="1"/>
  <c r="R85" i="2" s="1"/>
  <c r="R86" i="3" s="1"/>
  <c r="R107" i="4" s="1"/>
  <c r="R117" i="5" s="1"/>
  <c r="R83" i="7" s="1"/>
  <c r="R86" i="8" s="1"/>
  <c r="R141" i="9" s="1"/>
  <c r="R83" i="10" s="1"/>
  <c r="T85" i="1"/>
  <c r="T85" i="2" s="1"/>
  <c r="T86" i="3" s="1"/>
  <c r="T107" i="4" s="1"/>
  <c r="T117" i="5" s="1"/>
  <c r="T83" i="7" s="1"/>
  <c r="T86" i="8" s="1"/>
  <c r="T141" i="9" s="1"/>
  <c r="T83" i="10" s="1"/>
  <c r="U85" i="1"/>
  <c r="U85" i="2" s="1"/>
  <c r="U86" i="3" s="1"/>
  <c r="U107" i="4" s="1"/>
  <c r="U117" i="5" s="1"/>
  <c r="U83" i="7" s="1"/>
  <c r="U86" i="8" s="1"/>
  <c r="U141" i="9" s="1"/>
  <c r="U83" i="10" s="1"/>
  <c r="I86" i="2"/>
  <c r="I87" i="3" s="1"/>
  <c r="I108" i="4" s="1"/>
  <c r="I118" i="5" s="1"/>
  <c r="I84" i="7" s="1"/>
  <c r="I87" i="8" s="1"/>
  <c r="I142" i="9" s="1"/>
  <c r="I84" i="10" s="1"/>
  <c r="H87" i="1"/>
  <c r="H87" i="2" s="1"/>
  <c r="H88" i="3" s="1"/>
  <c r="H109" i="4" s="1"/>
  <c r="H119" i="5" s="1"/>
  <c r="H85" i="7" s="1"/>
  <c r="H88" i="8" s="1"/>
  <c r="H143" i="9" s="1"/>
  <c r="H85" i="10" s="1"/>
  <c r="G87" i="1"/>
  <c r="G87" i="2" s="1"/>
  <c r="G88" i="3" s="1"/>
  <c r="G109" i="4" s="1"/>
  <c r="G119" i="5" s="1"/>
  <c r="G85" i="7" s="1"/>
  <c r="G88" i="8" s="1"/>
  <c r="G143" i="9" s="1"/>
  <c r="G85" i="10" s="1"/>
  <c r="I87" i="1"/>
  <c r="I87" i="2" s="1"/>
  <c r="I88" i="3" s="1"/>
  <c r="I109" i="4" s="1"/>
  <c r="I119" i="5" s="1"/>
  <c r="I85" i="7" s="1"/>
  <c r="I88" i="8" s="1"/>
  <c r="I143" i="9" s="1"/>
  <c r="I85" i="10" s="1"/>
  <c r="J87" i="1"/>
  <c r="J87" i="2" s="1"/>
  <c r="J88" i="3" s="1"/>
  <c r="J109" i="4" s="1"/>
  <c r="J119" i="5" s="1"/>
  <c r="J85" i="7" s="1"/>
  <c r="J88" i="8" s="1"/>
  <c r="J143" i="9" s="1"/>
  <c r="J85" i="10" s="1"/>
  <c r="S83" i="2"/>
  <c r="S84" i="3" s="1"/>
  <c r="S105" i="4" s="1"/>
  <c r="S115" i="5" s="1"/>
  <c r="S81" i="7" s="1"/>
  <c r="S84" i="8" s="1"/>
  <c r="S139" i="9" s="1"/>
  <c r="S81" i="10" s="1"/>
  <c r="R83" i="2"/>
  <c r="R84" i="3" s="1"/>
  <c r="R105" i="4" s="1"/>
  <c r="R115" i="5" s="1"/>
  <c r="R81" i="7" s="1"/>
  <c r="R84" i="8" s="1"/>
  <c r="R139" i="9" s="1"/>
  <c r="R81" i="10" s="1"/>
  <c r="S8" i="9"/>
  <c r="S13" i="10"/>
  <c r="S13" i="6"/>
  <c r="S13" i="2"/>
  <c r="S13" i="5"/>
  <c r="S13" i="8"/>
  <c r="S13" i="3"/>
  <c r="S10" i="7"/>
  <c r="S13" i="1"/>
  <c r="S13" i="4"/>
</calcChain>
</file>

<file path=xl/sharedStrings.xml><?xml version="1.0" encoding="utf-8"?>
<sst xmlns="http://schemas.openxmlformats.org/spreadsheetml/2006/main" count="4674" uniqueCount="300">
  <si>
    <t>INDIVIDUAL</t>
  </si>
  <si>
    <t>TEAM</t>
  </si>
  <si>
    <t>DIVISION 1</t>
  </si>
  <si>
    <t>HALLAMSHIRE</t>
  </si>
  <si>
    <t>INDIVIDUAL RESULTS ROUND 1</t>
  </si>
  <si>
    <t>J.SCAIFE</t>
  </si>
  <si>
    <t>PARKLANDS</t>
  </si>
  <si>
    <t>SCORE</t>
  </si>
  <si>
    <t>V</t>
  </si>
  <si>
    <t>R</t>
  </si>
  <si>
    <t>W</t>
  </si>
  <si>
    <t>D</t>
  </si>
  <si>
    <t>L</t>
  </si>
  <si>
    <t>PTS</t>
  </si>
  <si>
    <t>AGG</t>
  </si>
  <si>
    <t>POS</t>
  </si>
  <si>
    <t>DIVISION 2</t>
  </si>
  <si>
    <t>T.ELING</t>
  </si>
  <si>
    <t>I.MARKWELL</t>
  </si>
  <si>
    <t>DIVISION 3</t>
  </si>
  <si>
    <t>DIVISION 4</t>
  </si>
  <si>
    <t>T.KAVANAGH</t>
  </si>
  <si>
    <t>S.COPLEY</t>
  </si>
  <si>
    <t>DIVISION 5</t>
  </si>
  <si>
    <t>DIVISION 6</t>
  </si>
  <si>
    <t>R.DONNELLY</t>
  </si>
  <si>
    <t>L.FISHWICK</t>
  </si>
  <si>
    <t>DIVISION 7</t>
  </si>
  <si>
    <t>DIVISION 8</t>
  </si>
  <si>
    <t>D.WILSON</t>
  </si>
  <si>
    <t>A.TIERNEY</t>
  </si>
  <si>
    <t>P.CHAPPELL</t>
  </si>
  <si>
    <t>R.QUINN</t>
  </si>
  <si>
    <t>TEAM RESULTS ROUND 1</t>
  </si>
  <si>
    <t>BYE</t>
  </si>
  <si>
    <t>J.SEILES</t>
  </si>
  <si>
    <t>DIVISION 9</t>
  </si>
  <si>
    <t>DIVISION 10</t>
  </si>
  <si>
    <t>CHAIRMANS TROPHY  ROUND 1</t>
  </si>
  <si>
    <t>AVERAGE</t>
  </si>
  <si>
    <t>EX 100</t>
  </si>
  <si>
    <t>RD1</t>
  </si>
  <si>
    <t>PTS DRPD</t>
  </si>
  <si>
    <t>HCAP PTS</t>
  </si>
  <si>
    <t>AGGREG.</t>
  </si>
  <si>
    <t>INDIVIDUAL RESULTS ROUND 2</t>
  </si>
  <si>
    <t>J.R.OSBORN</t>
  </si>
  <si>
    <t>TEAM RESULTS ROUND 2</t>
  </si>
  <si>
    <t>INDIVIDUAL RESULTS ROUND 3</t>
  </si>
  <si>
    <t>INDIVIDUAL RESULTS ROUND 10</t>
  </si>
  <si>
    <t>INDIVIDUAL RESULTS ROUND 9</t>
  </si>
  <si>
    <t>INDIVIDUAL RESULTS ROUND 8</t>
  </si>
  <si>
    <t>INDIVIDUAL RESULTS ROUND 7</t>
  </si>
  <si>
    <t>INDIVIDUAL RESULTS ROUND 6</t>
  </si>
  <si>
    <t>INDIVIDUAL RESULTS ROUND 5</t>
  </si>
  <si>
    <t>INDIVIDUAL RESULTS ROUND 4</t>
  </si>
  <si>
    <t>TEAM RESULTS ROUND 10</t>
  </si>
  <si>
    <t>TEAM RESULTS ROUND 9</t>
  </si>
  <si>
    <t>TEAM RESULTS ROUND 8</t>
  </si>
  <si>
    <t>TEAM RESULTS ROUND 7</t>
  </si>
  <si>
    <t>TEAM RESULTS ROUND 5</t>
  </si>
  <si>
    <t>TEAM RESULTS ROUND 4</t>
  </si>
  <si>
    <t>TEAM RESULTS ROUND 3</t>
  </si>
  <si>
    <t>O.FISHWICK</t>
  </si>
  <si>
    <t>D.WILCOCK</t>
  </si>
  <si>
    <t>K.JERVIS</t>
  </si>
  <si>
    <t>J.McCOY</t>
  </si>
  <si>
    <t>P.E.TUCKER</t>
  </si>
  <si>
    <t>P.C.TUCKER</t>
  </si>
  <si>
    <t>R.JEPSON</t>
  </si>
  <si>
    <t>G.KOVACS</t>
  </si>
  <si>
    <t>N.A.DARWIN</t>
  </si>
  <si>
    <t>A.BROOKES</t>
  </si>
  <si>
    <t>B.WIGFIELD</t>
  </si>
  <si>
    <t>L.MORTIMER</t>
  </si>
  <si>
    <t>S.McNIVEN</t>
  </si>
  <si>
    <t>T.AZIZ</t>
  </si>
  <si>
    <t>C.VIRR</t>
  </si>
  <si>
    <t>T.GREASLEY</t>
  </si>
  <si>
    <t>P.ROWE</t>
  </si>
  <si>
    <t>G.WILSON</t>
  </si>
  <si>
    <t>A.COOPER</t>
  </si>
  <si>
    <t>S.WOOD</t>
  </si>
  <si>
    <t>A.NICOL</t>
  </si>
  <si>
    <t>S.DODDS</t>
  </si>
  <si>
    <t>D.GIBSON</t>
  </si>
  <si>
    <t>D.CRUM</t>
  </si>
  <si>
    <t>P.BARR</t>
  </si>
  <si>
    <t>P.BAILEY</t>
  </si>
  <si>
    <t>A.LINNEY</t>
  </si>
  <si>
    <t>A.PICKERING</t>
  </si>
  <si>
    <t>J.DREWELL</t>
  </si>
  <si>
    <t>G.WILLIMSON</t>
  </si>
  <si>
    <t>M.MILLWARD</t>
  </si>
  <si>
    <t>A.TOCK</t>
  </si>
  <si>
    <t>I.D.SMITH</t>
  </si>
  <si>
    <t>A.MOYES</t>
  </si>
  <si>
    <t>R.ALDRIDGE</t>
  </si>
  <si>
    <t>I.O'NEIL</t>
  </si>
  <si>
    <t>G.PARSONS</t>
  </si>
  <si>
    <t>A.BRANNAN</t>
  </si>
  <si>
    <t>A.STUBBS</t>
  </si>
  <si>
    <t>D.THOMSON</t>
  </si>
  <si>
    <t>N.ARMSTRONG</t>
  </si>
  <si>
    <t>D.BROGDEN</t>
  </si>
  <si>
    <t>R.BARR</t>
  </si>
  <si>
    <t>M.HUNT</t>
  </si>
  <si>
    <t>M.HARRISON</t>
  </si>
  <si>
    <t>D.S.GAY</t>
  </si>
  <si>
    <t>N.WHITTAKER</t>
  </si>
  <si>
    <t>M.SPRINGALL</t>
  </si>
  <si>
    <t>S.CARTER</t>
  </si>
  <si>
    <t>C.TURNER</t>
  </si>
  <si>
    <t>E.SHAW</t>
  </si>
  <si>
    <t>A.FORD</t>
  </si>
  <si>
    <t>A.D.SCOTT</t>
  </si>
  <si>
    <t>DIVISION 11</t>
  </si>
  <si>
    <t>R.P.STERRICKER</t>
  </si>
  <si>
    <t>G.W.POLLARD</t>
  </si>
  <si>
    <t>T.UMER</t>
  </si>
  <si>
    <t>DIVISION 12</t>
  </si>
  <si>
    <t>R.H.JESSOP</t>
  </si>
  <si>
    <t>G.ALDERSON</t>
  </si>
  <si>
    <t>J.SEYMOUR</t>
  </si>
  <si>
    <t>J.BATERIP</t>
  </si>
  <si>
    <t>E.SCOTT</t>
  </si>
  <si>
    <t>R.BRAILSFORD</t>
  </si>
  <si>
    <t>J.PICKERING</t>
  </si>
  <si>
    <t>F.HOLLAND</t>
  </si>
  <si>
    <t>N.Al GAFOOR</t>
  </si>
  <si>
    <t>D.TETLOW</t>
  </si>
  <si>
    <t>DIVISION 13</t>
  </si>
  <si>
    <t>DIVISION 14</t>
  </si>
  <si>
    <t>A.D.MOODY</t>
  </si>
  <si>
    <t>P.VIRR</t>
  </si>
  <si>
    <t>A.FRENCH</t>
  </si>
  <si>
    <t>P.STRATFORD</t>
  </si>
  <si>
    <t>M.BATERIP</t>
  </si>
  <si>
    <t>DIVISION 15</t>
  </si>
  <si>
    <t>E.OWEN</t>
  </si>
  <si>
    <t>D.HOBBS</t>
  </si>
  <si>
    <t>T.LISON</t>
  </si>
  <si>
    <t>L.HOLLAND</t>
  </si>
  <si>
    <t>DIVISION 16</t>
  </si>
  <si>
    <t>T.BYERS</t>
  </si>
  <si>
    <t>M.STEEDEN</t>
  </si>
  <si>
    <t>S.SAYERS</t>
  </si>
  <si>
    <t>J.FELL</t>
  </si>
  <si>
    <t>B.HOBBS</t>
  </si>
  <si>
    <t>STAINCROSS A</t>
  </si>
  <si>
    <t>STAVELEY A</t>
  </si>
  <si>
    <t>AIREBORO A</t>
  </si>
  <si>
    <t>AIREBORO B</t>
  </si>
  <si>
    <t>WITHERNSEA</t>
  </si>
  <si>
    <t>STAVELEY B</t>
  </si>
  <si>
    <t>DRIFFIELD A</t>
  </si>
  <si>
    <t>AIREBORO C</t>
  </si>
  <si>
    <t>STAVELEY C</t>
  </si>
  <si>
    <t>AIREBORO D</t>
  </si>
  <si>
    <t>WEST HULL</t>
  </si>
  <si>
    <t>STAINCROSS B</t>
  </si>
  <si>
    <t>SCARBOROUGH</t>
  </si>
  <si>
    <t>AIREBORO E</t>
  </si>
  <si>
    <t>AIREBORO F</t>
  </si>
  <si>
    <t>AIREBORO G</t>
  </si>
  <si>
    <t>AIREBORO H</t>
  </si>
  <si>
    <t>DRIFFIELD B</t>
  </si>
  <si>
    <t>S.Sayers</t>
  </si>
  <si>
    <t>J.Fell</t>
  </si>
  <si>
    <t>B.Hobbs</t>
  </si>
  <si>
    <t>R.P.Sterriker</t>
  </si>
  <si>
    <t>A.French</t>
  </si>
  <si>
    <t>P.E.Tucker</t>
  </si>
  <si>
    <t>K.MORLEY</t>
  </si>
  <si>
    <t xml:space="preserve"> </t>
  </si>
  <si>
    <t>JUBILEE A</t>
  </si>
  <si>
    <t>JUBILEE B</t>
  </si>
  <si>
    <t>J Heathcock</t>
  </si>
  <si>
    <t>A McDonald</t>
  </si>
  <si>
    <t>J Seiles</t>
  </si>
  <si>
    <t>Averages</t>
  </si>
  <si>
    <t>Parklands</t>
  </si>
  <si>
    <t>Jubilee B</t>
  </si>
  <si>
    <t>Jubilee A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</si>
  <si>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</si>
  <si>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>`</t>
  </si>
  <si>
    <t>P Thornton</t>
  </si>
  <si>
    <t>B Spence</t>
  </si>
  <si>
    <t>S Robinson</t>
  </si>
  <si>
    <t>D Hughes</t>
  </si>
  <si>
    <t>J Eling</t>
  </si>
  <si>
    <t>M Whapples</t>
  </si>
  <si>
    <t>Bye</t>
  </si>
  <si>
    <t>A Purchon</t>
  </si>
  <si>
    <t>S Bett</t>
  </si>
  <si>
    <t>T Eling</t>
  </si>
  <si>
    <t>S Banerjee</t>
  </si>
  <si>
    <t>N Kennedy</t>
  </si>
  <si>
    <t>A Pidcock</t>
  </si>
  <si>
    <t>B Eagling</t>
  </si>
  <si>
    <t>G Kovacs</t>
  </si>
  <si>
    <t>A Dyson</t>
  </si>
  <si>
    <t xml:space="preserve">J Seiles </t>
  </si>
  <si>
    <t>P Cox</t>
  </si>
  <si>
    <t>C South</t>
  </si>
  <si>
    <t>D Atkinson</t>
  </si>
  <si>
    <t>S Carter</t>
  </si>
  <si>
    <t>G Dutton</t>
  </si>
  <si>
    <t>P Prendergast</t>
  </si>
  <si>
    <t>S Smith</t>
  </si>
  <si>
    <t>A Morton</t>
  </si>
  <si>
    <t>A Whinney</t>
  </si>
  <si>
    <t>N Flynn</t>
  </si>
  <si>
    <t>G Parsons</t>
  </si>
  <si>
    <t>G Cobb</t>
  </si>
  <si>
    <t>M Winduss</t>
  </si>
  <si>
    <t>J Tilson</t>
  </si>
  <si>
    <t>R Steele</t>
  </si>
  <si>
    <t>J Cole</t>
  </si>
  <si>
    <t>Holwell</t>
  </si>
  <si>
    <t>Driffield</t>
  </si>
  <si>
    <t>Orkney</t>
  </si>
  <si>
    <t>Average</t>
  </si>
  <si>
    <t>Scarboro</t>
  </si>
  <si>
    <t>Matlock</t>
  </si>
  <si>
    <t>SBORO</t>
  </si>
  <si>
    <t>K Jerv is</t>
  </si>
  <si>
    <t>MATLOCK</t>
  </si>
  <si>
    <t>HOLWELL</t>
  </si>
  <si>
    <t>ORKNEY</t>
  </si>
  <si>
    <t>C Stubbings</t>
  </si>
  <si>
    <t>A B'Waite</t>
  </si>
  <si>
    <t>DRIFFIELD</t>
  </si>
  <si>
    <t>J Wilcock</t>
  </si>
  <si>
    <t>E Denman</t>
  </si>
  <si>
    <t>NCR</t>
  </si>
  <si>
    <t>L Hunton</t>
  </si>
  <si>
    <t>M Staves</t>
  </si>
  <si>
    <t>A Staves</t>
  </si>
  <si>
    <t>I Braithwaite</t>
  </si>
  <si>
    <t>A Cooper</t>
  </si>
  <si>
    <t>I Waghorn</t>
  </si>
  <si>
    <t>E Hatcher</t>
  </si>
  <si>
    <t>D Wilkins</t>
  </si>
  <si>
    <t>Div 3 E Hatcher 5 pp  excess shots</t>
  </si>
  <si>
    <t>YORKSHIRE  RAPID AND STANDARD AIR PISTOL WINTER 2016 2017</t>
  </si>
  <si>
    <t>For Average  T Khor Glevum  Rnd 4  104</t>
  </si>
  <si>
    <t>YORKSHIRE  RAPID AND STANDARD AIR PISTOL  SUMMER 2025</t>
  </si>
  <si>
    <t>S Preston</t>
  </si>
  <si>
    <t>P Evans</t>
  </si>
  <si>
    <t>R Eyles</t>
  </si>
  <si>
    <t>D Glover</t>
  </si>
  <si>
    <t>G Green</t>
  </si>
  <si>
    <t>S Edis</t>
  </si>
  <si>
    <t>A Berner</t>
  </si>
  <si>
    <t>L Sadler</t>
  </si>
  <si>
    <t>M Carter</t>
  </si>
  <si>
    <t>I Grant</t>
  </si>
  <si>
    <t>A Michalski</t>
  </si>
  <si>
    <t>R Cheshire</t>
  </si>
  <si>
    <t>V Meade</t>
  </si>
  <si>
    <t>J Pemberton</t>
  </si>
  <si>
    <t>M Mcgoldrick</t>
  </si>
  <si>
    <t>P Seville</t>
  </si>
  <si>
    <t>C Roads</t>
  </si>
  <si>
    <t>S Western</t>
  </si>
  <si>
    <t>N Merriman</t>
  </si>
  <si>
    <t>S Pearce</t>
  </si>
  <si>
    <t xml:space="preserve"> M Carter</t>
  </si>
  <si>
    <t>pts</t>
  </si>
  <si>
    <t>tpts</t>
  </si>
  <si>
    <t>tlpts</t>
  </si>
  <si>
    <t>TPT</t>
  </si>
  <si>
    <t>SHOT ANALYSIS</t>
  </si>
  <si>
    <t>Div 1</t>
  </si>
  <si>
    <t>CD1</t>
  </si>
  <si>
    <t>TOTAL</t>
  </si>
  <si>
    <t>Div 2</t>
  </si>
  <si>
    <t>CD 1</t>
  </si>
  <si>
    <t xml:space="preserve">      </t>
  </si>
  <si>
    <t>Div 3</t>
  </si>
  <si>
    <t>Div 4</t>
  </si>
  <si>
    <t>Cd 1</t>
  </si>
  <si>
    <t>Cd2</t>
  </si>
  <si>
    <t>Cd3</t>
  </si>
  <si>
    <t>Cd4</t>
  </si>
  <si>
    <t>Total</t>
  </si>
  <si>
    <t>WD</t>
  </si>
  <si>
    <t>YORKSHIRE  RAPID AND STANDARD AIR PISTOL SUMMER 2025</t>
  </si>
  <si>
    <t xml:space="preserve">A Michalski </t>
  </si>
  <si>
    <t xml:space="preserve">DIVISION </t>
  </si>
  <si>
    <t>wd</t>
  </si>
  <si>
    <t>RAPID</t>
  </si>
  <si>
    <t>TOT</t>
  </si>
  <si>
    <t>I Bwaite</t>
  </si>
  <si>
    <t>SCOREV</t>
  </si>
  <si>
    <t>TPTS</t>
  </si>
  <si>
    <r>
      <t xml:space="preserve"> </t>
    </r>
    <r>
      <rPr>
        <sz val="10"/>
        <rFont val="Arial"/>
        <family val="2"/>
      </rPr>
      <t>I Waghorn</t>
    </r>
  </si>
  <si>
    <t>I B'waite</t>
  </si>
  <si>
    <t>STANDARD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</si>
</sst>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_)"/>
    <numFmt numFmtId="165" formatCode="0.00_)"/>
    <numFmt numFmtId="166" formatCode="0_)"/>
  </numFmts>
  <fonts count="13" x14ac:knownFonts="1">
    <font>
      <sz val="10"/>
      <name val="Arial"/>
    </font>
    <font>
      <sz val="10"/>
      <name val="Arial"/>
    </font>
    <font>
      <sz val="10"/>
      <name val="Times New Roman"/>
      <family val="1"/>
    </font>
    <font>
      <sz val="12"/>
      <name val="Arial"/>
    </font>
    <font>
      <u/>
      <sz val="10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0"/>
      <color indexed="13"/>
      <name val="Arial"/>
    </font>
    <font>
      <sz val="10"/>
      <color indexed="13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55">
    <border>
      <left/>
      <right/>
      <top/>
      <bottom/>
      <diagonal/>
    </border>
    <border>
      <left style="double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double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double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rgb="FF000000"/>
      </left>
      <right/>
      <top/>
      <bottom/>
      <diagonal/>
    </border>
    <border>
      <left style="double">
        <color indexed="8"/>
      </left>
      <right/>
      <top style="double">
        <color indexed="8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double">
        <color rgb="FF000000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thin">
        <color rgb="FF000000"/>
      </left>
      <right style="double">
        <color rgb="FF000000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horizontal="center" vertical="center"/>
    </xf>
    <xf numFmtId="0" fontId="2" fillId="0" borderId="0" xfId="0" applyFont="1"/>
    <xf numFmtId="166" fontId="2" fillId="0" borderId="6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6" fontId="2" fillId="0" borderId="10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165" fontId="2" fillId="0" borderId="0" xfId="0" applyNumberFormat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7" fillId="2" borderId="0" xfId="0" applyFont="1" applyFill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Protection="1">
      <protection locked="0"/>
    </xf>
    <xf numFmtId="166" fontId="2" fillId="0" borderId="7" xfId="0" applyNumberFormat="1" applyFont="1" applyBorder="1" applyAlignment="1" applyProtection="1">
      <alignment horizontal="center" vertical="center"/>
      <protection locked="0"/>
    </xf>
    <xf numFmtId="166" fontId="2" fillId="0" borderId="11" xfId="0" applyNumberFormat="1" applyFont="1" applyBorder="1" applyAlignment="1" applyProtection="1">
      <alignment horizontal="center" vertical="center"/>
      <protection locked="0"/>
    </xf>
    <xf numFmtId="1" fontId="2" fillId="0" borderId="10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6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166" fontId="9" fillId="0" borderId="7" xfId="0" applyNumberFormat="1" applyFont="1" applyBorder="1" applyAlignment="1" applyProtection="1">
      <alignment horizontal="center" vertical="center"/>
      <protection locked="0"/>
    </xf>
    <xf numFmtId="166" fontId="9" fillId="0" borderId="11" xfId="0" applyNumberFormat="1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9" fillId="0" borderId="15" xfId="0" applyFont="1" applyBorder="1"/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166" fontId="9" fillId="0" borderId="10" xfId="0" applyNumberFormat="1" applyFont="1" applyBorder="1" applyAlignment="1">
      <alignment horizontal="center" vertical="center"/>
    </xf>
    <xf numFmtId="165" fontId="9" fillId="0" borderId="0" xfId="0" applyNumberFormat="1" applyFont="1" applyAlignment="1" applyProtection="1">
      <alignment horizontal="center" vertical="center"/>
      <protection locked="0"/>
    </xf>
    <xf numFmtId="164" fontId="9" fillId="0" borderId="0" xfId="0" applyNumberFormat="1" applyFont="1" applyAlignment="1" applyProtection="1">
      <alignment horizontal="center" vertical="center"/>
      <protection locked="0"/>
    </xf>
    <xf numFmtId="164" fontId="9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164" fontId="9" fillId="0" borderId="0" xfId="0" applyNumberFormat="1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0" xfId="0" applyFont="1"/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vertical="center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/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0" fillId="0" borderId="29" xfId="0" applyBorder="1"/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0" fillId="0" borderId="39" xfId="0" applyBorder="1"/>
    <xf numFmtId="0" fontId="9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>
      <alignment horizontal="center" vertical="center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>
      <alignment horizontal="center" vertical="center"/>
    </xf>
    <xf numFmtId="0" fontId="9" fillId="0" borderId="14" xfId="0" applyFont="1" applyBorder="1" applyAlignment="1">
      <alignment vertical="center"/>
    </xf>
    <xf numFmtId="0" fontId="0" fillId="0" borderId="14" xfId="0" applyBorder="1"/>
    <xf numFmtId="0" fontId="9" fillId="0" borderId="14" xfId="0" applyFont="1" applyBorder="1"/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0" fillId="0" borderId="0" xfId="0" applyBorder="1"/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>
      <alignment horizontal="center" vertical="center"/>
    </xf>
    <xf numFmtId="0" fontId="11" fillId="0" borderId="22" xfId="0" applyFont="1" applyBorder="1"/>
    <xf numFmtId="0" fontId="9" fillId="0" borderId="50" xfId="0" applyFont="1" applyBorder="1" applyAlignment="1">
      <alignment horizontal="center" vertical="center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14" xfId="0" applyFont="1" applyBorder="1"/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/>
    <xf numFmtId="0" fontId="12" fillId="0" borderId="14" xfId="0" applyFont="1" applyBorder="1" applyAlignment="1">
      <alignment horizontal="center"/>
    </xf>
    <xf numFmtId="0" fontId="12" fillId="0" borderId="14" xfId="0" applyFont="1" applyBorder="1" applyAlignment="1">
      <alignment horizontal="left"/>
    </xf>
    <xf numFmtId="0" fontId="9" fillId="0" borderId="0" xfId="0" applyFont="1" applyBorder="1"/>
    <xf numFmtId="0" fontId="9" fillId="0" borderId="5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4221-6DF1-4606-BD6A-B67B943E7713}">
  <sheetPr transitionEvaluation="1"/>
  <dimension ref="A1:FX135"/>
  <sheetViews>
    <sheetView defaultGridColor="0" topLeftCell="E18" colorId="22" zoomScale="87" workbookViewId="0">
      <selection activeCell="N24" sqref="N24"/>
    </sheetView>
  </sheetViews>
  <sheetFormatPr defaultColWidth="9.7109375" defaultRowHeight="12.75" x14ac:dyDescent="0.2"/>
  <cols>
    <col min="2" max="2" width="3.7109375" customWidth="1"/>
    <col min="3" max="3" width="17.85546875" customWidth="1"/>
    <col min="4" max="4" width="7.7109375" customWidth="1"/>
    <col min="5" max="10" width="3.7109375" customWidth="1"/>
    <col min="11" max="11" width="7.7109375" customWidth="1"/>
    <col min="12" max="12" width="5.7109375" customWidth="1"/>
    <col min="13" max="13" width="3.85546875" customWidth="1"/>
    <col min="14" max="14" width="18.7109375" customWidth="1"/>
    <col min="15" max="15" width="7.7109375" customWidth="1"/>
    <col min="16" max="16" width="3.7109375" customWidth="1"/>
    <col min="17" max="17" width="6.28515625" customWidth="1"/>
    <col min="18" max="21" width="3.7109375" customWidth="1"/>
    <col min="22" max="22" width="7.7109375" customWidth="1"/>
    <col min="23" max="23" width="6.855468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54"/>
      <c r="AZ5" s="55" t="s">
        <v>0</v>
      </c>
      <c r="BA5" s="63" t="s">
        <v>1</v>
      </c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54"/>
      <c r="AZ6" s="54"/>
      <c r="BA6" s="63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95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54"/>
      <c r="AZ7" s="54" t="s">
        <v>2</v>
      </c>
      <c r="BA7" s="63" t="s">
        <v>2</v>
      </c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54">
        <v>1</v>
      </c>
      <c r="AZ8" s="54" t="s">
        <v>71</v>
      </c>
      <c r="BA8" s="63" t="s">
        <v>149</v>
      </c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247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54">
        <v>2</v>
      </c>
      <c r="AZ9" s="54" t="s">
        <v>31</v>
      </c>
      <c r="BA9" s="63" t="s">
        <v>150</v>
      </c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54">
        <v>3</v>
      </c>
      <c r="AZ10" s="54" t="s">
        <v>25</v>
      </c>
      <c r="BA10" s="63" t="s">
        <v>151</v>
      </c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4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54">
        <v>4</v>
      </c>
      <c r="AZ11" s="54" t="s">
        <v>72</v>
      </c>
      <c r="BA11" s="63" t="s">
        <v>152</v>
      </c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1"/>
      <c r="Z12" s="1"/>
      <c r="AA12" s="109" t="s">
        <v>225</v>
      </c>
      <c r="AB12" s="99"/>
      <c r="AC12" s="98"/>
      <c r="AD12" s="98"/>
      <c r="AE12" s="98"/>
      <c r="AF12" s="102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54">
        <v>5</v>
      </c>
      <c r="AZ12" s="54" t="s">
        <v>73</v>
      </c>
      <c r="BA12" s="63" t="s">
        <v>6</v>
      </c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81" t="s">
        <v>7</v>
      </c>
      <c r="E13" s="73"/>
      <c r="F13" s="73" t="s">
        <v>269</v>
      </c>
      <c r="G13" s="73"/>
      <c r="H13" s="73"/>
      <c r="I13" s="73"/>
      <c r="J13" s="73" t="s">
        <v>270</v>
      </c>
      <c r="K13" s="73" t="s">
        <v>14</v>
      </c>
      <c r="L13" s="82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82" t="s">
        <v>15</v>
      </c>
      <c r="X13" s="68"/>
      <c r="Y13" s="1"/>
      <c r="Z13" s="1"/>
      <c r="AA13" s="99" t="s">
        <v>226</v>
      </c>
      <c r="AB13" s="103"/>
      <c r="AC13" s="98"/>
      <c r="AD13" s="98"/>
      <c r="AE13" s="102"/>
      <c r="AF13" s="98">
        <f>O31</f>
        <v>251</v>
      </c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54">
        <v>6</v>
      </c>
      <c r="AZ13" s="54" t="s">
        <v>18</v>
      </c>
      <c r="BA13" s="63" t="s">
        <v>153</v>
      </c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77">
        <v>187</v>
      </c>
      <c r="E14" s="78"/>
      <c r="F14" s="78">
        <v>8</v>
      </c>
      <c r="G14" s="78"/>
      <c r="H14" s="78"/>
      <c r="I14" s="78"/>
      <c r="J14" s="78">
        <v>8</v>
      </c>
      <c r="K14" s="78">
        <f t="shared" ref="K14:K20" si="0">D14</f>
        <v>187</v>
      </c>
      <c r="L14" s="79">
        <v>1</v>
      </c>
      <c r="M14" s="80">
        <v>1</v>
      </c>
      <c r="N14" t="s">
        <v>254</v>
      </c>
      <c r="O14" s="77">
        <v>145</v>
      </c>
      <c r="P14" s="78">
        <v>2</v>
      </c>
      <c r="Q14" s="78" t="str">
        <f>IF(AND(O15="NCR",O14="NCR"),"V",IF(AND(O15="NCR",O14="BYE"),"V",IF(AND(O15="BYE",O14="NCR"),"V",IF(AND(O15="BYE",O14="BYE"),"V",IF(O14&gt;O15,"W",IF(O14&lt;O15,"L","D"))))))</f>
        <v>L</v>
      </c>
      <c r="R14" s="78">
        <f t="shared" ref="R14:R19" si="1">IF(Q14="w",1,0)</f>
        <v>0</v>
      </c>
      <c r="S14" s="78">
        <f t="shared" ref="S14:S19" si="2">IF(Q14="d",1,0)</f>
        <v>0</v>
      </c>
      <c r="T14" s="78">
        <f t="shared" ref="T14:T19" si="3">IF(OR(Q14="l","ncr"),1,0)</f>
        <v>1</v>
      </c>
      <c r="U14" s="78">
        <f t="shared" ref="U14:U19" si="4">IF(Q14="w",2,IF(Q14="d",1,0))</f>
        <v>0</v>
      </c>
      <c r="V14" s="78">
        <f t="shared" ref="V14:V19" si="5">O14</f>
        <v>145</v>
      </c>
      <c r="W14" s="79">
        <v>6</v>
      </c>
      <c r="X14" s="68"/>
      <c r="Y14" s="1"/>
      <c r="Z14" s="1"/>
      <c r="AA14" s="99" t="s">
        <v>205</v>
      </c>
      <c r="AB14" s="103"/>
      <c r="AC14" s="98"/>
      <c r="AD14" s="98"/>
      <c r="AE14" s="102"/>
      <c r="AF14" s="98" t="str">
        <f>O37</f>
        <v xml:space="preserve"> </v>
      </c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54"/>
      <c r="AZ14" s="54"/>
      <c r="BA14" s="63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77">
        <v>168</v>
      </c>
      <c r="E15" s="78"/>
      <c r="F15" s="78">
        <v>6</v>
      </c>
      <c r="G15" s="78"/>
      <c r="H15" s="78"/>
      <c r="I15" s="78"/>
      <c r="J15" s="78">
        <v>6</v>
      </c>
      <c r="K15" s="78">
        <f t="shared" si="0"/>
        <v>168</v>
      </c>
      <c r="L15" s="79">
        <v>3</v>
      </c>
      <c r="M15" s="80">
        <v>2</v>
      </c>
      <c r="N15" t="s">
        <v>240</v>
      </c>
      <c r="O15" s="77">
        <v>157</v>
      </c>
      <c r="P15" s="78">
        <v>1</v>
      </c>
      <c r="Q15" s="78" t="str">
        <f>IF(AND(O14="NCR",O15="NCR"),"V",IF(AND(O14="NCR",O15="BYE"),"V",IF(AND(O14="BYE",O15="NCR"),"V",IF(AND(O14="BYE",O15="BYE"),"V",IF(O15&gt;O14,"W",IF(O15&lt;O14,"L","D"))))))</f>
        <v>W</v>
      </c>
      <c r="R15" s="78">
        <f t="shared" si="1"/>
        <v>1</v>
      </c>
      <c r="S15" s="78">
        <f t="shared" si="2"/>
        <v>0</v>
      </c>
      <c r="T15" s="78">
        <f t="shared" si="3"/>
        <v>0</v>
      </c>
      <c r="U15" s="78">
        <f t="shared" si="4"/>
        <v>2</v>
      </c>
      <c r="V15" s="78">
        <f t="shared" si="5"/>
        <v>157</v>
      </c>
      <c r="W15" s="79">
        <v>3</v>
      </c>
      <c r="X15" s="68"/>
      <c r="Y15" s="1"/>
      <c r="Z15" s="1"/>
      <c r="AA15" s="99" t="s">
        <v>206</v>
      </c>
      <c r="AB15" s="103"/>
      <c r="AC15" s="98"/>
      <c r="AD15" s="98"/>
      <c r="AE15" s="102"/>
      <c r="AF15" s="98" t="str">
        <f>O38</f>
        <v xml:space="preserve"> </v>
      </c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54"/>
      <c r="AZ15" s="54" t="s">
        <v>16</v>
      </c>
      <c r="BA15" s="63" t="s">
        <v>16</v>
      </c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77">
        <v>154</v>
      </c>
      <c r="E16" s="78"/>
      <c r="F16" s="78">
        <v>1</v>
      </c>
      <c r="G16" s="78"/>
      <c r="H16" s="78"/>
      <c r="I16" s="78"/>
      <c r="J16" s="78">
        <v>1</v>
      </c>
      <c r="K16" s="78">
        <f t="shared" si="0"/>
        <v>154</v>
      </c>
      <c r="L16" s="79">
        <v>8</v>
      </c>
      <c r="M16" s="80">
        <v>3</v>
      </c>
      <c r="N16" t="s">
        <v>255</v>
      </c>
      <c r="O16" s="77">
        <v>167</v>
      </c>
      <c r="P16" s="78">
        <v>6</v>
      </c>
      <c r="Q16" s="78" t="str">
        <f>IF(AND(O19="NCR",O16="NCR"),"V",IF(AND(O19="NCR",O16="BYE"),"V",IF(AND(O19="BYE",O16="NCR"),"V",IF(AND(O19="BYE",O16="BYE"),"V",IF(O16&gt;O19,"W",IF(O16&lt;O19,"L","D"))))))</f>
        <v>W</v>
      </c>
      <c r="R16" s="78">
        <f t="shared" si="1"/>
        <v>1</v>
      </c>
      <c r="S16" s="78">
        <f t="shared" si="2"/>
        <v>0</v>
      </c>
      <c r="T16" s="78">
        <f t="shared" si="3"/>
        <v>0</v>
      </c>
      <c r="U16" s="78">
        <f t="shared" si="4"/>
        <v>2</v>
      </c>
      <c r="V16" s="78">
        <f t="shared" si="5"/>
        <v>167</v>
      </c>
      <c r="W16" s="79">
        <v>1</v>
      </c>
      <c r="X16" s="68"/>
      <c r="Y16" s="1"/>
      <c r="Z16" s="1"/>
      <c r="AA16" s="99"/>
      <c r="AB16" s="104"/>
      <c r="AC16" s="98"/>
      <c r="AD16" s="98"/>
      <c r="AE16" s="98"/>
      <c r="AF16" s="98">
        <f>SUM(AF13:AF15)</f>
        <v>251</v>
      </c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54">
        <v>1</v>
      </c>
      <c r="AZ16" s="54" t="s">
        <v>74</v>
      </c>
      <c r="BA16" s="63" t="s">
        <v>154</v>
      </c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77">
        <v>168</v>
      </c>
      <c r="E17" s="78"/>
      <c r="F17" s="78">
        <v>6</v>
      </c>
      <c r="G17" s="78"/>
      <c r="H17" s="78"/>
      <c r="I17" s="78"/>
      <c r="J17" s="78">
        <v>6</v>
      </c>
      <c r="K17" s="78">
        <f t="shared" si="0"/>
        <v>168</v>
      </c>
      <c r="L17" s="79">
        <v>3</v>
      </c>
      <c r="M17" s="80">
        <v>4</v>
      </c>
      <c r="N17" t="s">
        <v>256</v>
      </c>
      <c r="O17" s="77">
        <v>161</v>
      </c>
      <c r="P17" s="78">
        <v>5</v>
      </c>
      <c r="Q17" s="78" t="str">
        <f>IF(AND(O18="NCR",O17="NCR"),"V",IF(AND(O18="NCR",O17="BYE"),"V",IF(AND(O18="BYE",O17="NCR"),"V",IF(AND(O18="BYE",O17="BYE"),"V",IF(O17&gt;O18,"W",IF(O17&lt;O18,"L","D"))))))</f>
        <v>W</v>
      </c>
      <c r="R17" s="78">
        <f t="shared" si="1"/>
        <v>1</v>
      </c>
      <c r="S17" s="78">
        <f t="shared" si="2"/>
        <v>0</v>
      </c>
      <c r="T17" s="78">
        <f t="shared" si="3"/>
        <v>0</v>
      </c>
      <c r="U17" s="78">
        <f t="shared" si="4"/>
        <v>2</v>
      </c>
      <c r="V17" s="78">
        <f t="shared" si="5"/>
        <v>161</v>
      </c>
      <c r="W17" s="79">
        <v>2</v>
      </c>
      <c r="X17" s="68"/>
      <c r="Y17" s="1"/>
      <c r="Z17" s="1"/>
      <c r="AA17" s="109" t="s">
        <v>227</v>
      </c>
      <c r="AB17" s="104"/>
      <c r="AC17" s="98"/>
      <c r="AD17" s="99"/>
      <c r="AE17" s="99"/>
      <c r="AF17" s="99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54">
        <v>2</v>
      </c>
      <c r="AZ17" s="54" t="s">
        <v>75</v>
      </c>
      <c r="BA17" s="55" t="s">
        <v>155</v>
      </c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77">
        <v>172</v>
      </c>
      <c r="E18" s="78"/>
      <c r="F18" s="78">
        <v>7</v>
      </c>
      <c r="G18" s="78"/>
      <c r="H18" s="78"/>
      <c r="I18" s="78"/>
      <c r="J18" s="78">
        <v>7</v>
      </c>
      <c r="K18" s="78">
        <f t="shared" si="0"/>
        <v>172</v>
      </c>
      <c r="L18" s="79">
        <v>2</v>
      </c>
      <c r="M18" s="80">
        <v>5</v>
      </c>
      <c r="N18" t="s">
        <v>257</v>
      </c>
      <c r="O18" s="77">
        <v>157</v>
      </c>
      <c r="P18" s="78">
        <v>4</v>
      </c>
      <c r="Q18" s="78" t="str">
        <f>IF(AND(O17="NCR",O18="NCR"),"V",IF(AND(O17="NCR",O18="BYE"),"V",IF(AND(O17="BYE",O18="NCR"),"V",IF(AND(O17="BYE",O18="BYE"),"V",IF(O18&gt;O17,"W",IF(O18&lt;O17,"L","D"))))))</f>
        <v>L</v>
      </c>
      <c r="R18" s="78">
        <f t="shared" si="1"/>
        <v>0</v>
      </c>
      <c r="S18" s="78">
        <f t="shared" si="2"/>
        <v>0</v>
      </c>
      <c r="T18" s="78">
        <f t="shared" si="3"/>
        <v>1</v>
      </c>
      <c r="U18" s="78">
        <f t="shared" si="4"/>
        <v>0</v>
      </c>
      <c r="V18" s="78">
        <f t="shared" si="5"/>
        <v>157</v>
      </c>
      <c r="W18" s="79">
        <v>3</v>
      </c>
      <c r="X18" s="68"/>
      <c r="Y18" s="1"/>
      <c r="Z18" s="1"/>
      <c r="AA18" s="105" t="s">
        <v>198</v>
      </c>
      <c r="AB18" s="103"/>
      <c r="AC18" s="98"/>
      <c r="AD18" s="98"/>
      <c r="AE18" s="102"/>
      <c r="AF18" s="98">
        <f>D30</f>
        <v>285</v>
      </c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54">
        <v>3</v>
      </c>
      <c r="AZ18" s="54" t="s">
        <v>76</v>
      </c>
      <c r="BA18" s="55" t="s">
        <v>156</v>
      </c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thickBot="1" x14ac:dyDescent="0.25">
      <c r="A19" s="68"/>
      <c r="B19" s="76">
        <v>6</v>
      </c>
      <c r="C19" t="s">
        <v>251</v>
      </c>
      <c r="D19" s="77">
        <v>156</v>
      </c>
      <c r="E19" s="78"/>
      <c r="F19" s="78">
        <v>2</v>
      </c>
      <c r="G19" s="78"/>
      <c r="H19" s="78"/>
      <c r="I19" s="78"/>
      <c r="J19" s="78">
        <v>2</v>
      </c>
      <c r="K19" s="78">
        <f t="shared" si="0"/>
        <v>156</v>
      </c>
      <c r="L19" s="79">
        <v>7</v>
      </c>
      <c r="M19" s="80">
        <v>6</v>
      </c>
      <c r="N19" t="s">
        <v>241</v>
      </c>
      <c r="O19" s="77">
        <v>154</v>
      </c>
      <c r="P19" s="78">
        <v>3</v>
      </c>
      <c r="Q19" s="78" t="str">
        <f>IF(AND(O16="NCR",O19="NCR"),"V",IF(AND(O16="NCR",O19="BYE"),"V",IF(AND(O16="BYE",O19="NCR"),"V",IF(AND(O16="BYE",O19="BYE"),"V",IF(O19&gt;O16,"W",IF(O19&lt;O16,"L","D"))))))</f>
        <v>L</v>
      </c>
      <c r="R19" s="78">
        <f t="shared" si="1"/>
        <v>0</v>
      </c>
      <c r="S19" s="78">
        <f t="shared" si="2"/>
        <v>0</v>
      </c>
      <c r="T19" s="78">
        <f t="shared" si="3"/>
        <v>1</v>
      </c>
      <c r="U19" s="78">
        <f t="shared" si="4"/>
        <v>0</v>
      </c>
      <c r="V19" s="78">
        <f t="shared" si="5"/>
        <v>154</v>
      </c>
      <c r="W19" s="79">
        <v>5</v>
      </c>
      <c r="X19" s="68"/>
      <c r="Y19" s="1"/>
      <c r="Z19" s="1"/>
      <c r="AA19" s="105" t="s">
        <v>209</v>
      </c>
      <c r="AB19" s="103"/>
      <c r="AC19" s="98"/>
      <c r="AD19" s="98"/>
      <c r="AE19" s="102"/>
      <c r="AF19" s="98">
        <f>D49</f>
        <v>148</v>
      </c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54">
        <v>4</v>
      </c>
      <c r="AZ19" s="54" t="s">
        <v>77</v>
      </c>
      <c r="BA19" s="55" t="s">
        <v>157</v>
      </c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thickTop="1" x14ac:dyDescent="0.2">
      <c r="A20" s="68"/>
      <c r="B20" s="76">
        <v>7</v>
      </c>
      <c r="C20" t="s">
        <v>252</v>
      </c>
      <c r="D20" s="125">
        <v>161</v>
      </c>
      <c r="E20" s="78"/>
      <c r="F20" s="78">
        <v>4</v>
      </c>
      <c r="G20" s="78"/>
      <c r="H20" s="78"/>
      <c r="I20" s="78"/>
      <c r="J20" s="78">
        <v>4</v>
      </c>
      <c r="K20" s="78">
        <f t="shared" si="0"/>
        <v>161</v>
      </c>
      <c r="L20" s="79">
        <v>5</v>
      </c>
      <c r="M20" s="126"/>
      <c r="N20" s="119" t="s">
        <v>20</v>
      </c>
      <c r="O20" s="120" t="s">
        <v>7</v>
      </c>
      <c r="P20" s="121" t="s">
        <v>8</v>
      </c>
      <c r="Q20" s="121" t="s">
        <v>9</v>
      </c>
      <c r="R20" s="121" t="s">
        <v>10</v>
      </c>
      <c r="S20" s="121" t="s">
        <v>11</v>
      </c>
      <c r="T20" s="121" t="s">
        <v>12</v>
      </c>
      <c r="U20" s="121" t="s">
        <v>13</v>
      </c>
      <c r="V20" s="121" t="s">
        <v>14</v>
      </c>
      <c r="W20" s="122" t="s">
        <v>15</v>
      </c>
      <c r="X20" s="68"/>
      <c r="Y20" s="1"/>
      <c r="Z20" s="1"/>
      <c r="AA20" s="105"/>
      <c r="AB20" s="103"/>
      <c r="AC20" s="98"/>
      <c r="AD20" s="98"/>
      <c r="AE20" s="102"/>
      <c r="AF20" s="98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54"/>
      <c r="AZ20" s="54"/>
      <c r="BA20" s="55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25">
        <v>157</v>
      </c>
      <c r="E21" s="78"/>
      <c r="F21" s="78">
        <v>3</v>
      </c>
      <c r="G21" s="78"/>
      <c r="H21" s="78"/>
      <c r="I21" s="78"/>
      <c r="J21" s="78">
        <v>3</v>
      </c>
      <c r="K21" s="78">
        <v>157</v>
      </c>
      <c r="L21" s="79">
        <v>6</v>
      </c>
      <c r="M21" s="80">
        <v>1</v>
      </c>
      <c r="N21" t="s">
        <v>262</v>
      </c>
      <c r="O21" s="116">
        <v>136</v>
      </c>
      <c r="P21" s="80">
        <v>2</v>
      </c>
      <c r="Q21" s="117" t="s">
        <v>10</v>
      </c>
      <c r="R21" s="117">
        <v>1</v>
      </c>
      <c r="S21" s="117">
        <v>0</v>
      </c>
      <c r="T21" s="117">
        <v>0</v>
      </c>
      <c r="U21" s="117">
        <v>2</v>
      </c>
      <c r="V21" s="117">
        <v>136</v>
      </c>
      <c r="W21" s="118">
        <v>2</v>
      </c>
      <c r="X21" s="68"/>
      <c r="Y21" s="1"/>
      <c r="Z21" s="1"/>
      <c r="AA21" s="105"/>
      <c r="AB21" s="103"/>
      <c r="AC21" s="98"/>
      <c r="AD21" s="98"/>
      <c r="AE21" s="102"/>
      <c r="AF21" s="98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54"/>
      <c r="AZ21" s="54"/>
      <c r="BA21" s="55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A22" s="68"/>
      <c r="B22" s="71"/>
      <c r="C22" s="72" t="s">
        <v>19</v>
      </c>
      <c r="D22" s="81" t="s">
        <v>7</v>
      </c>
      <c r="E22" s="73" t="s">
        <v>8</v>
      </c>
      <c r="F22" s="73" t="s">
        <v>9</v>
      </c>
      <c r="G22" s="73" t="s">
        <v>10</v>
      </c>
      <c r="H22" s="73" t="s">
        <v>11</v>
      </c>
      <c r="I22" s="73" t="s">
        <v>12</v>
      </c>
      <c r="J22" s="73" t="s">
        <v>13</v>
      </c>
      <c r="K22" s="73" t="s">
        <v>14</v>
      </c>
      <c r="L22" s="82" t="s">
        <v>15</v>
      </c>
      <c r="M22" s="80">
        <v>2</v>
      </c>
      <c r="N22" t="s">
        <v>263</v>
      </c>
      <c r="O22" s="116">
        <v>90</v>
      </c>
      <c r="P22" s="80">
        <v>1</v>
      </c>
      <c r="Q22" s="117" t="s">
        <v>12</v>
      </c>
      <c r="R22" s="117">
        <v>0</v>
      </c>
      <c r="S22" s="117">
        <v>0</v>
      </c>
      <c r="T22" s="117">
        <v>1</v>
      </c>
      <c r="U22" s="117">
        <v>0</v>
      </c>
      <c r="V22" s="117">
        <v>90</v>
      </c>
      <c r="W22" s="118">
        <v>6</v>
      </c>
      <c r="X22" s="68"/>
      <c r="Y22" s="1"/>
      <c r="Z22" s="1"/>
      <c r="AA22" s="105" t="s">
        <v>218</v>
      </c>
      <c r="AB22" s="103"/>
      <c r="AC22" s="98"/>
      <c r="AD22" s="98"/>
      <c r="AE22" s="102"/>
      <c r="AF22" s="98">
        <v>107</v>
      </c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54">
        <v>5</v>
      </c>
      <c r="AZ22" s="54" t="s">
        <v>64</v>
      </c>
      <c r="BA22" s="55" t="s">
        <v>158</v>
      </c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76">
        <v>1</v>
      </c>
      <c r="C23" t="s">
        <v>258</v>
      </c>
      <c r="D23" s="77">
        <v>136</v>
      </c>
      <c r="E23" s="78">
        <v>2</v>
      </c>
      <c r="F23" s="78" t="str">
        <f>IF(AND(D24="NCR",D23="NCR"),"V",IF(AND(D24="NCR",D23="BYE"),"V",IF(AND(D24="BYE",D23="NCR"),"V",IF(AND(D24="BYE",D23="BYE"),"V",IF(D23&gt;D24,"W",IF(D23&lt;D24,"L","D"))))))</f>
        <v>L</v>
      </c>
      <c r="G23" s="78">
        <f t="shared" ref="G23:G28" si="6">IF(F23="w",1,0)</f>
        <v>0</v>
      </c>
      <c r="H23" s="78">
        <f t="shared" ref="H23:H28" si="7">IF(F23="d",1,0)</f>
        <v>0</v>
      </c>
      <c r="I23" s="78">
        <f t="shared" ref="I23:I28" si="8">IF(OR(F23="l","ncr"),1,0)</f>
        <v>1</v>
      </c>
      <c r="J23" s="78">
        <f t="shared" ref="J23:J28" si="9">IF(F23="w",2,IF(F23="d",1,0))</f>
        <v>0</v>
      </c>
      <c r="K23" s="78">
        <f t="shared" ref="K23:K28" si="10">D23</f>
        <v>136</v>
      </c>
      <c r="L23" s="79">
        <v>4</v>
      </c>
      <c r="M23" s="80">
        <v>3</v>
      </c>
      <c r="N23" t="s">
        <v>264</v>
      </c>
      <c r="O23" s="116">
        <v>117</v>
      </c>
      <c r="P23" s="80">
        <v>6</v>
      </c>
      <c r="Q23" s="117" t="s">
        <v>10</v>
      </c>
      <c r="R23" s="117">
        <v>1</v>
      </c>
      <c r="S23" s="117">
        <v>0</v>
      </c>
      <c r="T23" s="117">
        <v>0</v>
      </c>
      <c r="U23" s="117">
        <v>2</v>
      </c>
      <c r="V23" s="117">
        <v>117</v>
      </c>
      <c r="W23" s="118">
        <v>3</v>
      </c>
      <c r="X23" s="68"/>
      <c r="Y23" s="1"/>
      <c r="Z23" s="1"/>
      <c r="AA23" s="99"/>
      <c r="AB23" s="104"/>
      <c r="AC23" s="98"/>
      <c r="AD23" s="98"/>
      <c r="AE23" s="98"/>
      <c r="AF23" s="98">
        <f>SUM(AF18:AF22)</f>
        <v>540</v>
      </c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54">
        <v>6</v>
      </c>
      <c r="AZ23" s="54" t="s">
        <v>78</v>
      </c>
      <c r="BA23" s="55" t="s">
        <v>159</v>
      </c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76">
        <v>2</v>
      </c>
      <c r="C24" t="s">
        <v>259</v>
      </c>
      <c r="D24" s="77">
        <v>160</v>
      </c>
      <c r="E24" s="78">
        <v>1</v>
      </c>
      <c r="F24" s="78" t="str">
        <f>IF(AND(D23="NCR",D24="NCR"),"V",IF(AND(D23="NCR",D24="BYE"),"V",IF(AND(D23="BYE",D24="NCR"),"V",IF(AND(D23="BYE",D24="BYE"),"V",IF(D24&gt;D23,"W",IF(D24&lt;D23,"L","D"))))))</f>
        <v>W</v>
      </c>
      <c r="G24" s="78">
        <f t="shared" si="6"/>
        <v>1</v>
      </c>
      <c r="H24" s="78">
        <f t="shared" si="7"/>
        <v>0</v>
      </c>
      <c r="I24" s="78">
        <f t="shared" si="8"/>
        <v>0</v>
      </c>
      <c r="J24" s="78">
        <f t="shared" si="9"/>
        <v>2</v>
      </c>
      <c r="K24" s="78">
        <f t="shared" si="10"/>
        <v>160</v>
      </c>
      <c r="L24" s="79">
        <v>1</v>
      </c>
      <c r="M24" s="80">
        <v>4</v>
      </c>
      <c r="N24" t="s">
        <v>265</v>
      </c>
      <c r="O24" s="116">
        <v>122</v>
      </c>
      <c r="P24" s="80">
        <v>5</v>
      </c>
      <c r="Q24" s="117" t="s">
        <v>12</v>
      </c>
      <c r="R24" s="117">
        <v>0</v>
      </c>
      <c r="S24" s="117">
        <v>0</v>
      </c>
      <c r="T24" s="117">
        <v>1</v>
      </c>
      <c r="U24" s="117">
        <v>0</v>
      </c>
      <c r="V24" s="117">
        <v>122</v>
      </c>
      <c r="W24" s="118">
        <v>4</v>
      </c>
      <c r="X24" s="68"/>
      <c r="Y24" s="1"/>
      <c r="Z24" s="1"/>
      <c r="AA24" s="109" t="s">
        <v>228</v>
      </c>
      <c r="AB24" s="106"/>
      <c r="AC24" s="98"/>
      <c r="AD24" s="98"/>
      <c r="AE24" s="99"/>
      <c r="AF24" s="99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54"/>
      <c r="AZ24" s="54"/>
      <c r="BA24" s="54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76">
        <v>3</v>
      </c>
      <c r="C25" t="s">
        <v>207</v>
      </c>
      <c r="D25" s="77">
        <v>154</v>
      </c>
      <c r="E25" s="78">
        <v>6</v>
      </c>
      <c r="F25" s="78" t="str">
        <f>IF(AND(D28="NCR",D25="NCR"),"V",IF(AND(D28="NCR",D25="BYE"),"V",IF(AND(D28="BYE",D25="NCR"),"V",IF(AND(D28="BYE",D25="BYE"),"V",IF(D25&gt;D28,"W",IF(D25&lt;D28,"L","D"))))))</f>
        <v>W</v>
      </c>
      <c r="G25" s="78">
        <f t="shared" si="6"/>
        <v>1</v>
      </c>
      <c r="H25" s="78">
        <f t="shared" si="7"/>
        <v>0</v>
      </c>
      <c r="I25" s="78">
        <f t="shared" si="8"/>
        <v>0</v>
      </c>
      <c r="J25" s="78">
        <f t="shared" si="9"/>
        <v>2</v>
      </c>
      <c r="K25" s="78">
        <f t="shared" si="10"/>
        <v>154</v>
      </c>
      <c r="L25" s="79">
        <v>2</v>
      </c>
      <c r="M25" s="80">
        <v>5</v>
      </c>
      <c r="N25" t="s">
        <v>266</v>
      </c>
      <c r="O25" s="116">
        <v>141</v>
      </c>
      <c r="P25" s="80">
        <v>4</v>
      </c>
      <c r="Q25" s="117" t="s">
        <v>10</v>
      </c>
      <c r="R25" s="117">
        <v>1</v>
      </c>
      <c r="S25" s="117">
        <v>0</v>
      </c>
      <c r="T25" s="117">
        <v>0</v>
      </c>
      <c r="U25" s="117">
        <v>2</v>
      </c>
      <c r="V25" s="117">
        <v>141</v>
      </c>
      <c r="W25" s="118">
        <v>1</v>
      </c>
      <c r="X25" s="68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168</v>
      </c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54"/>
      <c r="AZ25" s="54" t="s">
        <v>19</v>
      </c>
      <c r="BA25" s="54" t="s">
        <v>19</v>
      </c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thickBot="1" x14ac:dyDescent="0.25">
      <c r="A26" s="68"/>
      <c r="B26" s="76">
        <v>4</v>
      </c>
      <c r="C26" t="s">
        <v>260</v>
      </c>
      <c r="D26" s="77">
        <v>121</v>
      </c>
      <c r="E26" s="78">
        <v>5</v>
      </c>
      <c r="F26" s="78" t="str">
        <f>IF(AND(D27="NCR",D26="NCR"),"V",IF(AND(D27="NCR",D26="BYE"),"V",IF(AND(D27="BYE",D26="NCR"),"V",IF(AND(D27="BYE",D26="BYE"),"V",IF(D26&gt;D27,"W",IF(D26&lt;D27,"L","D"))))))</f>
        <v>L</v>
      </c>
      <c r="G26" s="78">
        <f t="shared" si="6"/>
        <v>0</v>
      </c>
      <c r="H26" s="78">
        <f t="shared" si="7"/>
        <v>0</v>
      </c>
      <c r="I26" s="78">
        <f t="shared" si="8"/>
        <v>1</v>
      </c>
      <c r="J26" s="78">
        <f t="shared" si="9"/>
        <v>0</v>
      </c>
      <c r="K26" s="78">
        <f t="shared" si="10"/>
        <v>121</v>
      </c>
      <c r="L26" s="79">
        <v>5</v>
      </c>
      <c r="M26" s="80">
        <v>6</v>
      </c>
      <c r="N26" t="s">
        <v>267</v>
      </c>
      <c r="O26" s="116">
        <v>108</v>
      </c>
      <c r="P26" s="80">
        <v>3</v>
      </c>
      <c r="Q26" s="117" t="s">
        <v>12</v>
      </c>
      <c r="R26" s="117">
        <v>0</v>
      </c>
      <c r="S26" s="117">
        <v>0</v>
      </c>
      <c r="T26" s="117">
        <v>1</v>
      </c>
      <c r="U26" s="117">
        <v>0</v>
      </c>
      <c r="V26" s="117">
        <v>108</v>
      </c>
      <c r="W26" s="118">
        <v>5</v>
      </c>
      <c r="X26" s="68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161</v>
      </c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54">
        <v>1</v>
      </c>
      <c r="AZ26" s="54" t="s">
        <v>79</v>
      </c>
      <c r="BA26" s="54" t="s">
        <v>160</v>
      </c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thickTop="1" x14ac:dyDescent="0.2">
      <c r="A27" s="68"/>
      <c r="B27" s="76">
        <v>5</v>
      </c>
      <c r="C27" t="s">
        <v>261</v>
      </c>
      <c r="D27" s="77">
        <v>152</v>
      </c>
      <c r="E27" s="78">
        <v>4</v>
      </c>
      <c r="F27" s="78" t="str">
        <f>IF(AND(D26="NCR",D27="NCR"),"V",IF(AND(D26="NCR",D27="BYE"),"V",IF(AND(D26="BYE",D27="NCR"),"V",IF(AND(D26="BYE",D27="BYE"),"V",IF(D27&gt;D26,"W",IF(D27&lt;D26,"L","D"))))))</f>
        <v>W</v>
      </c>
      <c r="G27" s="78">
        <f t="shared" si="6"/>
        <v>1</v>
      </c>
      <c r="H27" s="78">
        <f t="shared" si="7"/>
        <v>0</v>
      </c>
      <c r="I27" s="78">
        <f t="shared" si="8"/>
        <v>0</v>
      </c>
      <c r="J27" s="78">
        <f t="shared" si="9"/>
        <v>2</v>
      </c>
      <c r="K27" s="78">
        <f t="shared" si="10"/>
        <v>152</v>
      </c>
      <c r="L27" s="79">
        <v>3</v>
      </c>
      <c r="M27" s="126"/>
      <c r="N27" s="119" t="s">
        <v>16</v>
      </c>
      <c r="O27" s="120" t="s">
        <v>7</v>
      </c>
      <c r="P27" s="121" t="s">
        <v>174</v>
      </c>
      <c r="Q27" s="121" t="s">
        <v>174</v>
      </c>
      <c r="R27" s="121" t="s">
        <v>269</v>
      </c>
      <c r="S27" s="121" t="s">
        <v>174</v>
      </c>
      <c r="T27" s="121" t="s">
        <v>174</v>
      </c>
      <c r="U27" s="121" t="s">
        <v>270</v>
      </c>
      <c r="V27" s="121" t="s">
        <v>14</v>
      </c>
      <c r="W27" s="122" t="s">
        <v>15</v>
      </c>
      <c r="X27" s="68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160</v>
      </c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54">
        <v>2</v>
      </c>
      <c r="AZ27" s="54" t="s">
        <v>17</v>
      </c>
      <c r="BA27" s="54" t="s">
        <v>161</v>
      </c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76">
        <v>6</v>
      </c>
      <c r="C28" t="s">
        <v>243</v>
      </c>
      <c r="D28" s="77">
        <v>114</v>
      </c>
      <c r="E28" s="78">
        <v>3</v>
      </c>
      <c r="F28" s="78" t="str">
        <f>IF(AND(D25="NCR",D28="NCR"),"V",IF(AND(D25="NCR",D28="BYE"),"V",IF(AND(D25="BYE",D28="NCR"),"V",IF(AND(D25="BYE",D28="BYE"),"V",IF(D28&gt;D25,"W",IF(D28&lt;D25,"L","D"))))))</f>
        <v>L</v>
      </c>
      <c r="G28" s="78">
        <f t="shared" si="6"/>
        <v>0</v>
      </c>
      <c r="H28" s="78">
        <f t="shared" si="7"/>
        <v>0</v>
      </c>
      <c r="I28" s="78">
        <f t="shared" si="8"/>
        <v>1</v>
      </c>
      <c r="J28" s="78">
        <f t="shared" si="9"/>
        <v>0</v>
      </c>
      <c r="K28" s="78">
        <f t="shared" si="10"/>
        <v>114</v>
      </c>
      <c r="L28" s="79">
        <v>6</v>
      </c>
      <c r="M28" s="80">
        <v>1</v>
      </c>
      <c r="N28" t="s">
        <v>207</v>
      </c>
      <c r="O28" s="116">
        <v>248</v>
      </c>
      <c r="P28" s="80"/>
      <c r="Q28" s="117" t="s">
        <v>174</v>
      </c>
      <c r="R28" s="117">
        <v>4</v>
      </c>
      <c r="S28" s="117" t="s">
        <v>174</v>
      </c>
      <c r="T28" s="117" t="s">
        <v>174</v>
      </c>
      <c r="U28" s="117">
        <v>4</v>
      </c>
      <c r="V28" s="117" t="s">
        <v>174</v>
      </c>
      <c r="W28" s="118">
        <v>4</v>
      </c>
      <c r="X28" s="68"/>
      <c r="Y28" s="1"/>
      <c r="Z28" s="1"/>
      <c r="AA28" s="99"/>
      <c r="AB28" s="104"/>
      <c r="AC28" s="98"/>
      <c r="AD28" s="98"/>
      <c r="AE28" s="98"/>
      <c r="AF28" s="98">
        <f>SUM(AF25:AF27)</f>
        <v>489</v>
      </c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54">
        <v>3</v>
      </c>
      <c r="AZ28" s="54" t="s">
        <v>80</v>
      </c>
      <c r="BA28" s="54" t="s">
        <v>162</v>
      </c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72" t="s">
        <v>2</v>
      </c>
      <c r="D29" s="81" t="s">
        <v>7</v>
      </c>
      <c r="E29" s="73" t="s">
        <v>8</v>
      </c>
      <c r="F29" s="73" t="s">
        <v>9</v>
      </c>
      <c r="G29" s="73" t="s">
        <v>10</v>
      </c>
      <c r="H29" s="73" t="s">
        <v>11</v>
      </c>
      <c r="I29" s="73" t="s">
        <v>12</v>
      </c>
      <c r="J29" s="73" t="s">
        <v>13</v>
      </c>
      <c r="K29" s="73" t="s">
        <v>14</v>
      </c>
      <c r="L29" s="82" t="s">
        <v>15</v>
      </c>
      <c r="M29" s="80">
        <v>2</v>
      </c>
      <c r="N29" t="s">
        <v>259</v>
      </c>
      <c r="O29" s="116">
        <v>263</v>
      </c>
      <c r="P29" s="80"/>
      <c r="Q29" s="117" t="s">
        <v>174</v>
      </c>
      <c r="R29" s="117">
        <v>7</v>
      </c>
      <c r="S29" s="117" t="s">
        <v>174</v>
      </c>
      <c r="T29" s="117" t="s">
        <v>174</v>
      </c>
      <c r="U29" s="117">
        <v>7</v>
      </c>
      <c r="V29" s="117" t="s">
        <v>174</v>
      </c>
      <c r="W29" s="118">
        <v>1</v>
      </c>
      <c r="X29" s="68"/>
      <c r="Y29" s="1"/>
      <c r="Z29" s="1"/>
      <c r="AA29" s="109" t="s">
        <v>229</v>
      </c>
      <c r="AB29" s="104"/>
      <c r="AC29" s="98"/>
      <c r="AD29" s="98"/>
      <c r="AE29" s="99"/>
      <c r="AF29" s="99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54">
        <v>4</v>
      </c>
      <c r="AZ29" s="54" t="s">
        <v>81</v>
      </c>
      <c r="BA29" s="54" t="s">
        <v>163</v>
      </c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77">
        <v>285</v>
      </c>
      <c r="E30" s="78">
        <v>2</v>
      </c>
      <c r="F30" s="78" t="str">
        <f>IF(AND(D31="NCR",D30="NCR"),"V",IF(AND(D31="NCR",D30="BYE"),"V",IF(AND(D31="BYE",D30="NCR"),"V",IF(AND(D31="BYE",D30="BYE"),"V",IF(D30&gt;D31,"W",IF(D30&lt;D31,"L","D"))))))</f>
        <v>W</v>
      </c>
      <c r="G30" s="78">
        <f t="shared" ref="G30:G35" si="11">IF(F30="w",1,0)</f>
        <v>1</v>
      </c>
      <c r="H30" s="78">
        <f t="shared" ref="H30:H35" si="12">IF(F30="d",1,0)</f>
        <v>0</v>
      </c>
      <c r="I30" s="78">
        <f t="shared" ref="I30:I35" si="13">IF(OR(F30="l","ncr"),1,0)</f>
        <v>0</v>
      </c>
      <c r="J30" s="78">
        <f t="shared" ref="J30:J35" si="14">IF(F30="w",2,IF(F30="d",1,0))</f>
        <v>2</v>
      </c>
      <c r="K30" s="78">
        <f t="shared" ref="K30:K35" si="15">D30</f>
        <v>285</v>
      </c>
      <c r="L30" s="79">
        <v>1</v>
      </c>
      <c r="M30" s="80">
        <v>3</v>
      </c>
      <c r="N30" t="s">
        <v>268</v>
      </c>
      <c r="O30" s="116">
        <v>260</v>
      </c>
      <c r="P30" s="80"/>
      <c r="Q30" s="117" t="s">
        <v>174</v>
      </c>
      <c r="R30" s="117">
        <v>6</v>
      </c>
      <c r="S30" s="117" t="s">
        <v>174</v>
      </c>
      <c r="T30" s="117" t="s">
        <v>174</v>
      </c>
      <c r="U30" s="117">
        <v>6</v>
      </c>
      <c r="V30" s="117" t="s">
        <v>174</v>
      </c>
      <c r="W30" s="118">
        <v>2</v>
      </c>
      <c r="X30" s="68"/>
      <c r="Y30" s="1"/>
      <c r="Z30" s="1"/>
      <c r="AA30" s="99" t="s">
        <v>187</v>
      </c>
      <c r="AB30" s="103"/>
      <c r="AC30" s="98"/>
      <c r="AD30" s="98"/>
      <c r="AE30" s="102"/>
      <c r="AF30" s="98">
        <f>D16</f>
        <v>154</v>
      </c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54">
        <v>5</v>
      </c>
      <c r="AZ30" s="54" t="s">
        <v>82</v>
      </c>
      <c r="BA30" s="54" t="s">
        <v>164</v>
      </c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77">
        <v>281</v>
      </c>
      <c r="E31" s="78">
        <v>1</v>
      </c>
      <c r="F31" s="78" t="str">
        <f>IF(AND(D30="NCR",D31="NCR"),"V",IF(AND(D30="NCR",D31="BYE"),"V",IF(AND(D30="BYE",D31="NCR"),"V",IF(AND(D30="BYE",D31="BYE"),"V",IF(D31&gt;D30,"W",IF(D31&lt;D30,"L","D"))))))</f>
        <v>L</v>
      </c>
      <c r="G31" s="78">
        <f t="shared" si="11"/>
        <v>0</v>
      </c>
      <c r="H31" s="78">
        <f t="shared" si="12"/>
        <v>0</v>
      </c>
      <c r="I31" s="78">
        <f t="shared" si="13"/>
        <v>1</v>
      </c>
      <c r="J31" s="78">
        <f t="shared" si="14"/>
        <v>0</v>
      </c>
      <c r="K31" s="78">
        <f t="shared" si="15"/>
        <v>281</v>
      </c>
      <c r="L31" s="79">
        <v>4</v>
      </c>
      <c r="M31" s="80">
        <v>4</v>
      </c>
      <c r="N31" t="s">
        <v>257</v>
      </c>
      <c r="O31" s="116">
        <v>251</v>
      </c>
      <c r="P31" s="80"/>
      <c r="Q31" s="117" t="s">
        <v>174</v>
      </c>
      <c r="R31" s="117">
        <v>5</v>
      </c>
      <c r="S31" s="117" t="s">
        <v>174</v>
      </c>
      <c r="T31" s="117" t="s">
        <v>174</v>
      </c>
      <c r="U31" s="117">
        <v>5</v>
      </c>
      <c r="V31" s="117" t="s">
        <v>174</v>
      </c>
      <c r="W31" s="118">
        <v>3</v>
      </c>
      <c r="X31" s="68"/>
      <c r="Y31" s="1"/>
      <c r="Z31" s="1"/>
      <c r="AA31" s="99" t="s">
        <v>193</v>
      </c>
      <c r="AB31" s="103"/>
      <c r="AC31" s="98"/>
      <c r="AD31" s="98"/>
      <c r="AE31" s="102"/>
      <c r="AF31" s="98">
        <f>D23</f>
        <v>136</v>
      </c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54">
        <v>6</v>
      </c>
      <c r="AZ31" s="54" t="s">
        <v>83</v>
      </c>
      <c r="BA31" s="54" t="s">
        <v>165</v>
      </c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77">
        <v>256</v>
      </c>
      <c r="E32" s="78">
        <v>6</v>
      </c>
      <c r="F32" s="78" t="str">
        <f>IF(AND(D35="NCR",D32="NCR"),"V",IF(AND(D35="NCR",D32="BYE"),"V",IF(AND(D35="BYE",D32="NCR"),"V",IF(AND(D35="BYE",D32="BYE"),"V",IF(D32&gt;D35,"W",IF(D32&lt;D35,"L","D"))))))</f>
        <v>W</v>
      </c>
      <c r="G32" s="78">
        <f t="shared" si="11"/>
        <v>1</v>
      </c>
      <c r="H32" s="78">
        <f t="shared" si="12"/>
        <v>0</v>
      </c>
      <c r="I32" s="78">
        <f t="shared" si="13"/>
        <v>0</v>
      </c>
      <c r="J32" s="78">
        <f t="shared" si="14"/>
        <v>2</v>
      </c>
      <c r="K32" s="78">
        <f t="shared" si="15"/>
        <v>256</v>
      </c>
      <c r="L32" s="79">
        <v>3</v>
      </c>
      <c r="M32" s="80">
        <v>5</v>
      </c>
      <c r="N32" t="s">
        <v>242</v>
      </c>
      <c r="O32" s="116">
        <v>228</v>
      </c>
      <c r="P32" s="80"/>
      <c r="Q32" s="117" t="s">
        <v>174</v>
      </c>
      <c r="R32" s="117">
        <v>2</v>
      </c>
      <c r="S32" s="117" t="s">
        <v>174</v>
      </c>
      <c r="T32" s="117" t="s">
        <v>174</v>
      </c>
      <c r="U32" s="117">
        <v>2</v>
      </c>
      <c r="V32" s="117" t="s">
        <v>174</v>
      </c>
      <c r="W32" s="118">
        <v>6</v>
      </c>
      <c r="X32" s="68"/>
      <c r="Y32" s="1"/>
      <c r="Z32" s="1"/>
      <c r="AA32" s="99" t="s">
        <v>230</v>
      </c>
      <c r="AB32" s="103"/>
      <c r="AC32" s="98"/>
      <c r="AD32" s="98"/>
      <c r="AE32" s="102"/>
      <c r="AF32" s="98">
        <f>D34</f>
        <v>268</v>
      </c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54"/>
      <c r="AZ32" s="54"/>
      <c r="BA32" s="54" t="s">
        <v>166</v>
      </c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77">
        <v>263</v>
      </c>
      <c r="E33" s="78">
        <v>5</v>
      </c>
      <c r="F33" s="78" t="str">
        <f>IF(AND(D34="NCR",D33="NCR"),"V",IF(AND(D34="NCR",D33="BYE"),"V",IF(AND(D34="BYE",D33="NCR"),"V",IF(AND(D34="BYE",D33="BYE"),"V",IF(D33&gt;D34,"W",IF(D33&lt;D34,"L","D"))))))</f>
        <v>L</v>
      </c>
      <c r="G33" s="78">
        <f t="shared" si="11"/>
        <v>0</v>
      </c>
      <c r="H33" s="78">
        <f t="shared" si="12"/>
        <v>0</v>
      </c>
      <c r="I33" s="78">
        <f t="shared" si="13"/>
        <v>1</v>
      </c>
      <c r="J33" s="78">
        <f t="shared" si="14"/>
        <v>0</v>
      </c>
      <c r="K33" s="78">
        <f t="shared" si="15"/>
        <v>263</v>
      </c>
      <c r="L33" s="79">
        <v>5</v>
      </c>
      <c r="M33" s="80">
        <v>6</v>
      </c>
      <c r="N33" t="s">
        <v>203</v>
      </c>
      <c r="O33" s="116">
        <v>225</v>
      </c>
      <c r="P33" s="80"/>
      <c r="Q33" s="117" t="s">
        <v>174</v>
      </c>
      <c r="R33" s="117">
        <v>1</v>
      </c>
      <c r="S33" s="117" t="s">
        <v>174</v>
      </c>
      <c r="T33" s="117" t="s">
        <v>174</v>
      </c>
      <c r="U33" s="117">
        <v>1</v>
      </c>
      <c r="V33" s="117" t="s">
        <v>174</v>
      </c>
      <c r="W33" s="118">
        <v>7</v>
      </c>
      <c r="X33" s="68"/>
      <c r="Y33" s="1"/>
      <c r="Z33" s="1"/>
      <c r="AA33" s="98"/>
      <c r="AB33" s="104"/>
      <c r="AC33" s="98"/>
      <c r="AD33" s="98"/>
      <c r="AE33" s="98"/>
      <c r="AF33" s="98">
        <f>SUM(AF30:AF32)</f>
        <v>558</v>
      </c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54"/>
      <c r="AZ33" s="54" t="s">
        <v>20</v>
      </c>
      <c r="BA33" s="54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77">
        <v>268</v>
      </c>
      <c r="E34" s="78">
        <v>4</v>
      </c>
      <c r="F34" s="78" t="str">
        <f>IF(AND(D33="NCR",D34="NCR"),"V",IF(AND(D33="NCR",D34="BYE"),"V",IF(AND(D33="BYE",D34="NCR"),"V",IF(AND(D33="BYE",D34="BYE"),"V",IF(D34&gt;D33,"W",IF(D34&lt;D33,"L","D"))))))</f>
        <v>W</v>
      </c>
      <c r="G34" s="78">
        <f t="shared" si="11"/>
        <v>1</v>
      </c>
      <c r="H34" s="78">
        <f t="shared" si="12"/>
        <v>0</v>
      </c>
      <c r="I34" s="78">
        <f t="shared" si="13"/>
        <v>0</v>
      </c>
      <c r="J34" s="78">
        <f t="shared" si="14"/>
        <v>2</v>
      </c>
      <c r="K34" s="78">
        <f t="shared" si="15"/>
        <v>268</v>
      </c>
      <c r="L34" s="125">
        <v>2</v>
      </c>
      <c r="M34" s="130">
        <v>7</v>
      </c>
      <c r="N34" s="68" t="s">
        <v>258</v>
      </c>
      <c r="O34" s="116">
        <v>238</v>
      </c>
      <c r="P34" s="80" t="s">
        <v>174</v>
      </c>
      <c r="Q34" s="117" t="s">
        <v>174</v>
      </c>
      <c r="R34" s="117">
        <v>3</v>
      </c>
      <c r="S34" s="117" t="s">
        <v>174</v>
      </c>
      <c r="T34" s="117" t="s">
        <v>174</v>
      </c>
      <c r="U34" s="117">
        <v>3</v>
      </c>
      <c r="V34" s="117" t="s">
        <v>174</v>
      </c>
      <c r="W34" s="118">
        <v>5</v>
      </c>
      <c r="X34" s="68"/>
      <c r="Y34" s="1"/>
      <c r="Z34" s="1"/>
      <c r="AA34" s="109" t="s">
        <v>175</v>
      </c>
      <c r="AB34" s="104"/>
      <c r="AC34" s="98"/>
      <c r="AD34" s="98"/>
      <c r="AE34" s="99"/>
      <c r="AF34" s="99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54">
        <v>1</v>
      </c>
      <c r="AZ34" s="54" t="s">
        <v>21</v>
      </c>
      <c r="BA34" s="54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thickBot="1" x14ac:dyDescent="0.25">
      <c r="A35" s="68"/>
      <c r="B35" s="76">
        <v>6</v>
      </c>
      <c r="C35" t="s">
        <v>241</v>
      </c>
      <c r="D35" s="77">
        <v>245</v>
      </c>
      <c r="E35" s="78">
        <v>3</v>
      </c>
      <c r="F35" s="78" t="str">
        <f>IF(AND(D32="NCR",D35="NCR"),"V",IF(AND(D32="NCR",D35="BYE"),"V",IF(AND(D32="BYE",D35="NCR"),"V",IF(AND(D32="BYE",D35="BYE"),"V",IF(D35&gt;D32,"W",IF(D35&lt;D32,"L","D"))))))</f>
        <v>L</v>
      </c>
      <c r="G35" s="78">
        <f t="shared" si="11"/>
        <v>0</v>
      </c>
      <c r="H35" s="78">
        <f t="shared" si="12"/>
        <v>0</v>
      </c>
      <c r="I35" s="78">
        <f t="shared" si="13"/>
        <v>1</v>
      </c>
      <c r="J35" s="78">
        <f t="shared" si="14"/>
        <v>0</v>
      </c>
      <c r="K35" s="78">
        <f t="shared" si="15"/>
        <v>245</v>
      </c>
      <c r="L35" s="79">
        <v>6</v>
      </c>
      <c r="M35" s="80"/>
      <c r="N35" s="69" t="s">
        <v>174</v>
      </c>
      <c r="O35" s="116"/>
      <c r="P35" s="80"/>
      <c r="Q35" s="117"/>
      <c r="R35" s="117"/>
      <c r="S35" s="117"/>
      <c r="T35" s="117"/>
      <c r="U35" s="117"/>
      <c r="V35" s="117"/>
      <c r="W35" s="118"/>
      <c r="X35" s="68"/>
      <c r="Y35" s="1"/>
      <c r="Z35" s="1"/>
      <c r="AA35" s="99" t="s">
        <v>189</v>
      </c>
      <c r="AB35" s="103"/>
      <c r="AC35" s="98"/>
      <c r="AD35" s="98"/>
      <c r="AE35" s="102"/>
      <c r="AF35" s="98">
        <f>O14</f>
        <v>145</v>
      </c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54">
        <v>2</v>
      </c>
      <c r="AZ35" s="54" t="s">
        <v>84</v>
      </c>
      <c r="BA35" s="54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thickTop="1" x14ac:dyDescent="0.2">
      <c r="A36" s="68"/>
      <c r="B36" s="71"/>
      <c r="C36" s="72" t="s">
        <v>27</v>
      </c>
      <c r="D36" s="81" t="s">
        <v>7</v>
      </c>
      <c r="E36" s="73" t="s">
        <v>8</v>
      </c>
      <c r="F36" s="73" t="s">
        <v>9</v>
      </c>
      <c r="G36" s="73" t="s">
        <v>10</v>
      </c>
      <c r="H36" s="73" t="s">
        <v>11</v>
      </c>
      <c r="I36" s="73" t="s">
        <v>12</v>
      </c>
      <c r="J36" s="73" t="s">
        <v>13</v>
      </c>
      <c r="K36" s="73" t="s">
        <v>14</v>
      </c>
      <c r="L36" s="82" t="s">
        <v>15</v>
      </c>
      <c r="M36" s="126"/>
      <c r="N36" s="119" t="s">
        <v>28</v>
      </c>
      <c r="O36" s="120" t="s">
        <v>7</v>
      </c>
      <c r="P36" s="121" t="s">
        <v>8</v>
      </c>
      <c r="Q36" s="121" t="s">
        <v>9</v>
      </c>
      <c r="R36" s="121" t="s">
        <v>10</v>
      </c>
      <c r="S36" s="121" t="s">
        <v>11</v>
      </c>
      <c r="T36" s="121" t="s">
        <v>12</v>
      </c>
      <c r="U36" s="121" t="s">
        <v>13</v>
      </c>
      <c r="V36" s="121" t="s">
        <v>14</v>
      </c>
      <c r="W36" s="122" t="s">
        <v>15</v>
      </c>
      <c r="X36" s="68"/>
      <c r="Y36" s="1"/>
      <c r="Z36" s="1"/>
      <c r="AA36" s="99" t="s">
        <v>188</v>
      </c>
      <c r="AB36" s="103"/>
      <c r="AC36" s="98"/>
      <c r="AD36" s="98"/>
      <c r="AE36" s="102"/>
      <c r="AF36" s="98">
        <f>D18</f>
        <v>172</v>
      </c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54">
        <v>3</v>
      </c>
      <c r="AZ36" s="54" t="s">
        <v>85</v>
      </c>
      <c r="BA36" s="54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76">
        <v>1</v>
      </c>
      <c r="C37" s="69" t="s">
        <v>174</v>
      </c>
      <c r="D37" s="77" t="s">
        <v>174</v>
      </c>
      <c r="E37" s="78">
        <v>2</v>
      </c>
      <c r="F37" s="78" t="str">
        <f>IF(AND(D38="NCR",D37="NCR"),"V",IF(AND(D38="NCR",D37="BYE"),"V",IF(AND(D38="BYE",D37="NCR"),"V",IF(AND(D38="BYE",D37="BYE"),"V",IF(D37&gt;D38,"W",IF(D37&lt;D38,"L","D"))))))</f>
        <v>D</v>
      </c>
      <c r="G37" s="78">
        <f t="shared" ref="G37:G42" si="16">IF(F37="w",1,0)</f>
        <v>0</v>
      </c>
      <c r="H37" s="78">
        <f t="shared" ref="H37:H42" si="17">IF(F37="d",1,0)</f>
        <v>1</v>
      </c>
      <c r="I37" s="78">
        <f t="shared" ref="I37:I42" si="18">IF(OR(F37="l","ncr"),1,0)</f>
        <v>0</v>
      </c>
      <c r="J37" s="78">
        <f t="shared" ref="J37:J42" si="19">IF(F37="w",2,IF(F37="d",1,0))</f>
        <v>1</v>
      </c>
      <c r="K37" s="78" t="str">
        <f t="shared" ref="K37:K42" si="20">D37</f>
        <v xml:space="preserve"> </v>
      </c>
      <c r="L37" s="79">
        <v>3</v>
      </c>
      <c r="M37" s="80">
        <v>1</v>
      </c>
      <c r="N37" s="69" t="s">
        <v>174</v>
      </c>
      <c r="O37" s="116" t="s">
        <v>174</v>
      </c>
      <c r="P37" s="80">
        <v>2</v>
      </c>
      <c r="Q37" s="117" t="s">
        <v>11</v>
      </c>
      <c r="R37" s="117">
        <v>0</v>
      </c>
      <c r="S37" s="117">
        <v>1</v>
      </c>
      <c r="T37" s="117">
        <v>0</v>
      </c>
      <c r="U37" s="117">
        <v>1</v>
      </c>
      <c r="V37" s="117" t="s">
        <v>174</v>
      </c>
      <c r="W37" s="118">
        <v>2</v>
      </c>
      <c r="X37" s="68"/>
      <c r="Y37" s="1"/>
      <c r="Z37" s="1"/>
      <c r="AA37" s="99" t="s">
        <v>196</v>
      </c>
      <c r="AB37" s="103"/>
      <c r="AC37" s="98"/>
      <c r="AD37" s="98"/>
      <c r="AE37" s="102"/>
      <c r="AF37" s="98">
        <f>D27</f>
        <v>152</v>
      </c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54">
        <v>4</v>
      </c>
      <c r="AZ37" s="54" t="s">
        <v>32</v>
      </c>
      <c r="BA37" s="54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>
        <v>2</v>
      </c>
      <c r="C38" s="69" t="s">
        <v>174</v>
      </c>
      <c r="D38" s="77" t="s">
        <v>174</v>
      </c>
      <c r="E38" s="78">
        <v>1</v>
      </c>
      <c r="F38" s="78" t="str">
        <f>IF(AND(D37="NCR",D38="NCR"),"V",IF(AND(D37="NCR",D38="BYE"),"V",IF(AND(D37="BYE",D38="NCR"),"V",IF(AND(D37="BYE",D38="BYE"),"V",IF(D38&gt;D37,"W",IF(D38&lt;D37,"L","D"))))))</f>
        <v>D</v>
      </c>
      <c r="G38" s="78">
        <f t="shared" si="16"/>
        <v>0</v>
      </c>
      <c r="H38" s="78">
        <f t="shared" si="17"/>
        <v>1</v>
      </c>
      <c r="I38" s="78">
        <f t="shared" si="18"/>
        <v>0</v>
      </c>
      <c r="J38" s="78">
        <f t="shared" si="19"/>
        <v>1</v>
      </c>
      <c r="K38" s="78" t="str">
        <f t="shared" si="20"/>
        <v xml:space="preserve"> </v>
      </c>
      <c r="L38" s="79">
        <v>5</v>
      </c>
      <c r="M38" s="80">
        <v>2</v>
      </c>
      <c r="N38" s="69" t="s">
        <v>174</v>
      </c>
      <c r="O38" s="116" t="s">
        <v>174</v>
      </c>
      <c r="P38" s="80">
        <v>1</v>
      </c>
      <c r="Q38" s="117" t="s">
        <v>11</v>
      </c>
      <c r="R38" s="117">
        <v>0</v>
      </c>
      <c r="S38" s="117">
        <v>1</v>
      </c>
      <c r="T38" s="117">
        <v>0</v>
      </c>
      <c r="U38" s="117">
        <v>1</v>
      </c>
      <c r="V38" s="117" t="s">
        <v>174</v>
      </c>
      <c r="W38" s="118">
        <v>4</v>
      </c>
      <c r="X38" s="68"/>
      <c r="Y38" s="1"/>
      <c r="Z38" s="1"/>
      <c r="AA38" s="99"/>
      <c r="AB38" s="104"/>
      <c r="AC38" s="98"/>
      <c r="AD38" s="98"/>
      <c r="AE38" s="98"/>
      <c r="AF38" s="98">
        <f>SUM(AF35:AF37)</f>
        <v>469</v>
      </c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54">
        <v>5</v>
      </c>
      <c r="AZ38" s="54" t="s">
        <v>86</v>
      </c>
      <c r="BA38" s="54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>
        <v>3</v>
      </c>
      <c r="C39" s="69" t="s">
        <v>174</v>
      </c>
      <c r="D39" s="77" t="s">
        <v>174</v>
      </c>
      <c r="E39" s="78">
        <v>6</v>
      </c>
      <c r="F39" s="78" t="str">
        <f>IF(AND(D42="NCR",D39="NCR"),"V",IF(AND(D42="NCR",D39="BYE"),"V",IF(AND(D42="BYE",D39="NCR"),"V",IF(AND(D42="BYE",D39="BYE"),"V",IF(D39&gt;D42,"W",IF(D39&lt;D42,"L","D"))))))</f>
        <v>D</v>
      </c>
      <c r="G39" s="78">
        <f t="shared" si="16"/>
        <v>0</v>
      </c>
      <c r="H39" s="78">
        <f t="shared" si="17"/>
        <v>1</v>
      </c>
      <c r="I39" s="78">
        <f t="shared" si="18"/>
        <v>0</v>
      </c>
      <c r="J39" s="78">
        <f t="shared" si="19"/>
        <v>1</v>
      </c>
      <c r="K39" s="78" t="str">
        <f t="shared" si="20"/>
        <v xml:space="preserve"> </v>
      </c>
      <c r="L39" s="79">
        <v>2</v>
      </c>
      <c r="M39" s="80">
        <v>3</v>
      </c>
      <c r="N39" s="69" t="s">
        <v>174</v>
      </c>
      <c r="O39" s="116" t="s">
        <v>174</v>
      </c>
      <c r="P39" s="80">
        <v>6</v>
      </c>
      <c r="Q39" s="117" t="s">
        <v>11</v>
      </c>
      <c r="R39" s="117">
        <v>0</v>
      </c>
      <c r="S39" s="117">
        <v>1</v>
      </c>
      <c r="T39" s="117">
        <v>0</v>
      </c>
      <c r="U39" s="117">
        <v>1</v>
      </c>
      <c r="V39" s="117" t="s">
        <v>174</v>
      </c>
      <c r="W39" s="118">
        <v>6</v>
      </c>
      <c r="X39" s="68"/>
      <c r="Y39" s="1"/>
      <c r="Z39" s="1"/>
      <c r="AA39" s="109" t="s">
        <v>176</v>
      </c>
      <c r="AB39" s="104"/>
      <c r="AC39" s="98"/>
      <c r="AD39" s="98"/>
      <c r="AE39" s="99"/>
      <c r="AF39" s="99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54">
        <v>6</v>
      </c>
      <c r="AZ39" s="54" t="s">
        <v>26</v>
      </c>
      <c r="BA39" s="54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76">
        <v>4</v>
      </c>
      <c r="C40" s="69" t="s">
        <v>174</v>
      </c>
      <c r="D40" s="77" t="s">
        <v>174</v>
      </c>
      <c r="E40" s="78">
        <v>5</v>
      </c>
      <c r="F40" s="78" t="str">
        <f>IF(AND(D41="NCR",D40="NCR"),"V",IF(AND(D41="NCR",D40="BYE"),"V",IF(AND(D41="BYE",D40="NCR"),"V",IF(AND(D41="BYE",D40="BYE"),"V",IF(D40&gt;D41,"W",IF(D40&lt;D41,"L","D"))))))</f>
        <v>D</v>
      </c>
      <c r="G40" s="78">
        <f t="shared" si="16"/>
        <v>0</v>
      </c>
      <c r="H40" s="78">
        <f t="shared" si="17"/>
        <v>1</v>
      </c>
      <c r="I40" s="78">
        <f t="shared" si="18"/>
        <v>0</v>
      </c>
      <c r="J40" s="78">
        <f t="shared" si="19"/>
        <v>1</v>
      </c>
      <c r="K40" s="78" t="str">
        <f t="shared" si="20"/>
        <v xml:space="preserve"> </v>
      </c>
      <c r="L40" s="79">
        <v>4</v>
      </c>
      <c r="M40" s="80">
        <v>4</v>
      </c>
      <c r="N40" s="69" t="s">
        <v>174</v>
      </c>
      <c r="O40" s="116" t="s">
        <v>174</v>
      </c>
      <c r="P40" s="80">
        <v>5</v>
      </c>
      <c r="Q40" s="117" t="s">
        <v>11</v>
      </c>
      <c r="R40" s="117">
        <v>0</v>
      </c>
      <c r="S40" s="117">
        <v>1</v>
      </c>
      <c r="T40" s="117">
        <v>0</v>
      </c>
      <c r="U40" s="117">
        <v>1</v>
      </c>
      <c r="V40" s="117" t="s">
        <v>174</v>
      </c>
      <c r="W40" s="118">
        <v>1</v>
      </c>
      <c r="X40" s="68"/>
      <c r="Y40" s="1"/>
      <c r="Z40" s="1"/>
      <c r="AA40" s="97" t="s">
        <v>197</v>
      </c>
      <c r="AB40" s="97"/>
      <c r="AC40" s="97"/>
      <c r="AD40" s="97"/>
      <c r="AE40" s="97"/>
      <c r="AF40" s="107">
        <f>O24</f>
        <v>122</v>
      </c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54"/>
      <c r="AZ40" s="54"/>
      <c r="BA40" s="54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76">
        <v>5</v>
      </c>
      <c r="C41" s="69" t="s">
        <v>174</v>
      </c>
      <c r="D41" s="77" t="s">
        <v>174</v>
      </c>
      <c r="E41" s="78">
        <v>4</v>
      </c>
      <c r="F41" s="78" t="str">
        <f>IF(AND(D40="NCR",D41="NCR"),"V",IF(AND(D40="NCR",D41="BYE"),"V",IF(AND(D40="BYE",D41="NCR"),"V",IF(AND(D40="BYE",D41="BYE"),"V",IF(D41&gt;D40,"W",IF(D41&lt;D40,"L","D"))))))</f>
        <v>D</v>
      </c>
      <c r="G41" s="78">
        <f t="shared" si="16"/>
        <v>0</v>
      </c>
      <c r="H41" s="78">
        <f t="shared" si="17"/>
        <v>1</v>
      </c>
      <c r="I41" s="78">
        <f t="shared" si="18"/>
        <v>0</v>
      </c>
      <c r="J41" s="78">
        <f t="shared" si="19"/>
        <v>1</v>
      </c>
      <c r="K41" s="78" t="str">
        <f t="shared" si="20"/>
        <v xml:space="preserve"> </v>
      </c>
      <c r="L41" s="79">
        <v>1</v>
      </c>
      <c r="M41" s="80">
        <v>5</v>
      </c>
      <c r="N41" s="69" t="s">
        <v>174</v>
      </c>
      <c r="O41" s="116" t="s">
        <v>174</v>
      </c>
      <c r="P41" s="80">
        <v>4</v>
      </c>
      <c r="Q41" s="117" t="s">
        <v>11</v>
      </c>
      <c r="R41" s="117">
        <v>0</v>
      </c>
      <c r="S41" s="117">
        <v>1</v>
      </c>
      <c r="T41" s="117">
        <v>0</v>
      </c>
      <c r="U41" s="117">
        <v>1</v>
      </c>
      <c r="V41" s="117" t="s">
        <v>174</v>
      </c>
      <c r="W41" s="118">
        <v>5</v>
      </c>
      <c r="X41" s="68"/>
      <c r="Y41" s="1"/>
      <c r="Z41" s="1"/>
      <c r="AA41" s="97" t="s">
        <v>231</v>
      </c>
      <c r="AB41" s="97"/>
      <c r="AC41" s="97"/>
      <c r="AD41" s="97"/>
      <c r="AE41" s="97"/>
      <c r="AF41" s="107">
        <f>O30</f>
        <v>260</v>
      </c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54"/>
      <c r="AZ41" s="54" t="s">
        <v>23</v>
      </c>
      <c r="BA41" s="54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thickBot="1" x14ac:dyDescent="0.25">
      <c r="A42" s="68"/>
      <c r="B42" s="83">
        <v>6</v>
      </c>
      <c r="C42" s="96" t="s">
        <v>174</v>
      </c>
      <c r="D42" s="85" t="s">
        <v>174</v>
      </c>
      <c r="E42" s="86">
        <v>3</v>
      </c>
      <c r="F42" s="86" t="str">
        <f>IF(AND(D39="NCR",D42="NCR"),"V",IF(AND(D39="NCR",D42="BYE"),"V",IF(AND(D39="BYE",D42="NCR"),"V",IF(AND(D39="BYE",D42="BYE"),"V",IF(D42&gt;D39,"W",IF(D42&lt;D39,"L","D"))))))</f>
        <v>D</v>
      </c>
      <c r="G42" s="86">
        <f t="shared" si="16"/>
        <v>0</v>
      </c>
      <c r="H42" s="86">
        <f t="shared" si="17"/>
        <v>1</v>
      </c>
      <c r="I42" s="86">
        <f t="shared" si="18"/>
        <v>0</v>
      </c>
      <c r="J42" s="86">
        <f t="shared" si="19"/>
        <v>1</v>
      </c>
      <c r="K42" s="86" t="str">
        <f t="shared" si="20"/>
        <v xml:space="preserve"> </v>
      </c>
      <c r="L42" s="87">
        <v>6</v>
      </c>
      <c r="M42" s="127">
        <v>6</v>
      </c>
      <c r="N42" s="123" t="s">
        <v>174</v>
      </c>
      <c r="O42" s="124" t="s">
        <v>174</v>
      </c>
      <c r="P42" s="127">
        <v>3</v>
      </c>
      <c r="Q42" s="128" t="s">
        <v>11</v>
      </c>
      <c r="R42" s="128">
        <v>0</v>
      </c>
      <c r="S42" s="128">
        <v>1</v>
      </c>
      <c r="T42" s="128">
        <v>0</v>
      </c>
      <c r="U42" s="128">
        <v>1</v>
      </c>
      <c r="V42" s="128" t="s">
        <v>174</v>
      </c>
      <c r="W42" s="129">
        <v>2</v>
      </c>
      <c r="X42" s="68"/>
      <c r="Y42" s="1"/>
      <c r="Z42" s="1"/>
      <c r="AA42" s="97" t="s">
        <v>199</v>
      </c>
      <c r="AB42" s="97"/>
      <c r="AC42" s="97"/>
      <c r="AD42" s="97"/>
      <c r="AE42" s="97"/>
      <c r="AF42" s="107">
        <f>O32</f>
        <v>228</v>
      </c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54">
        <v>1</v>
      </c>
      <c r="AZ42" s="54" t="s">
        <v>66</v>
      </c>
      <c r="BA42" s="54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thickTop="1" x14ac:dyDescent="0.2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8"/>
      <c r="Y43" s="1"/>
      <c r="Z43" s="1"/>
      <c r="AA43" s="99"/>
      <c r="AB43" s="104"/>
      <c r="AC43" s="98"/>
      <c r="AD43" s="98"/>
      <c r="AE43" s="98"/>
      <c r="AF43" s="98">
        <f>SUM(AF40:AF42)</f>
        <v>610</v>
      </c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54">
        <v>2</v>
      </c>
      <c r="AZ43" s="54" t="s">
        <v>87</v>
      </c>
      <c r="BA43" s="54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68"/>
      <c r="B44" s="69"/>
      <c r="C44" s="94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1"/>
      <c r="Z44" s="1"/>
      <c r="AA44" s="109" t="s">
        <v>232</v>
      </c>
      <c r="AB44" s="99"/>
      <c r="AC44" s="98"/>
      <c r="AD44" s="98"/>
      <c r="AE44" s="98"/>
      <c r="AF44" s="98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54">
        <v>3</v>
      </c>
      <c r="AZ44" s="54" t="s">
        <v>88</v>
      </c>
      <c r="BA44" s="54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68"/>
      <c r="B45" s="69"/>
      <c r="C45" s="94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1"/>
      <c r="Z45" s="1"/>
      <c r="AA45" s="99" t="s">
        <v>190</v>
      </c>
      <c r="AB45" s="103"/>
      <c r="AC45" s="98"/>
      <c r="AD45" s="98"/>
      <c r="AE45" s="102"/>
      <c r="AF45" s="98">
        <f>O16</f>
        <v>167</v>
      </c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54">
        <v>4</v>
      </c>
      <c r="AZ45" s="54" t="s">
        <v>63</v>
      </c>
      <c r="BA45" s="54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thickBot="1" x14ac:dyDescent="0.25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1"/>
      <c r="Z46" s="1"/>
      <c r="AA46" s="99" t="s">
        <v>178</v>
      </c>
      <c r="AB46" s="103"/>
      <c r="AC46" s="98"/>
      <c r="AD46" s="98"/>
      <c r="AE46" s="102"/>
      <c r="AF46" s="98">
        <f>O18</f>
        <v>157</v>
      </c>
      <c r="AH46" s="1"/>
      <c r="AI46" s="11"/>
      <c r="AJ46" s="7"/>
      <c r="AK46" s="1"/>
      <c r="AL46" s="8"/>
      <c r="AM46" s="7"/>
      <c r="AN46" s="8"/>
      <c r="AO46" s="5"/>
      <c r="AP46" s="7"/>
      <c r="AQ46" s="1"/>
      <c r="AR46" s="8"/>
      <c r="AS46" s="1"/>
      <c r="AT46" s="8"/>
      <c r="AU46" s="1"/>
      <c r="AV46" s="1"/>
      <c r="AW46" s="1"/>
      <c r="AX46" s="1"/>
      <c r="AY46" s="54">
        <v>5</v>
      </c>
      <c r="AZ46" s="54" t="s">
        <v>173</v>
      </c>
      <c r="BA46" s="54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thickTop="1" x14ac:dyDescent="0.2">
      <c r="A47" s="68"/>
      <c r="B47" s="71"/>
      <c r="C47" s="72" t="s">
        <v>36</v>
      </c>
      <c r="D47" s="73" t="s">
        <v>7</v>
      </c>
      <c r="E47" s="73" t="s">
        <v>8</v>
      </c>
      <c r="F47" s="73" t="s">
        <v>9</v>
      </c>
      <c r="G47" s="73" t="s">
        <v>10</v>
      </c>
      <c r="H47" s="73" t="s">
        <v>11</v>
      </c>
      <c r="I47" s="73" t="s">
        <v>12</v>
      </c>
      <c r="J47" s="73" t="s">
        <v>13</v>
      </c>
      <c r="K47" s="73" t="s">
        <v>14</v>
      </c>
      <c r="L47" s="74" t="s">
        <v>15</v>
      </c>
      <c r="M47" s="75"/>
      <c r="N47" s="72" t="s">
        <v>37</v>
      </c>
      <c r="O47" s="73" t="s">
        <v>7</v>
      </c>
      <c r="P47" s="73" t="s">
        <v>8</v>
      </c>
      <c r="Q47" s="73" t="s">
        <v>9</v>
      </c>
      <c r="R47" s="73" t="s">
        <v>10</v>
      </c>
      <c r="S47" s="73" t="s">
        <v>11</v>
      </c>
      <c r="T47" s="73" t="s">
        <v>12</v>
      </c>
      <c r="U47" s="73" t="s">
        <v>13</v>
      </c>
      <c r="V47" s="73" t="s">
        <v>14</v>
      </c>
      <c r="W47" s="74" t="s">
        <v>15</v>
      </c>
      <c r="X47" s="69"/>
      <c r="Y47" s="1"/>
      <c r="Z47" s="1"/>
      <c r="AA47" s="99" t="s">
        <v>195</v>
      </c>
      <c r="AB47" s="103"/>
      <c r="AC47" s="98"/>
      <c r="AD47" s="98"/>
      <c r="AE47" s="102"/>
      <c r="AF47" s="98">
        <f>D25</f>
        <v>154</v>
      </c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1"/>
      <c r="AT47" s="8"/>
      <c r="AU47" s="1"/>
      <c r="AV47" s="1"/>
      <c r="AW47" s="1"/>
      <c r="AX47" s="1"/>
      <c r="AY47" s="54">
        <v>6</v>
      </c>
      <c r="AZ47" s="54" t="s">
        <v>89</v>
      </c>
      <c r="BA47" s="54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>
        <v>1</v>
      </c>
      <c r="C48" s="69" t="s">
        <v>208</v>
      </c>
      <c r="D48" s="77">
        <v>144</v>
      </c>
      <c r="E48" s="78">
        <v>2</v>
      </c>
      <c r="F48" s="78" t="str">
        <f>IF(AND(D49="NCR",D48="NCR"),"V",IF(AND(D49="NCR",D48="BYE"),"V",IF(AND(D49="BYE",D48="NCR"),"V",IF(AND(D49="BYE",D48="BYE"),"V",IF(D48&gt;D49,"W",IF(D48&lt;D49,"L","D"))))))</f>
        <v>L</v>
      </c>
      <c r="G48" s="78">
        <f t="shared" ref="G48:G53" si="21">IF(F48="w",1,0)</f>
        <v>0</v>
      </c>
      <c r="H48" s="78">
        <f t="shared" ref="H48:H53" si="22">IF(F48="d",1,0)</f>
        <v>0</v>
      </c>
      <c r="I48" s="78">
        <f t="shared" ref="I48:I53" si="23">IF(OR(F48="l","ncr"),1,0)</f>
        <v>1</v>
      </c>
      <c r="J48" s="78">
        <f t="shared" ref="J48:J53" si="24">IF(F48="w",2,IF(F48="d",1,0))</f>
        <v>0</v>
      </c>
      <c r="K48" s="78">
        <f t="shared" ref="K48:K53" si="25">D48</f>
        <v>144</v>
      </c>
      <c r="L48" s="79">
        <v>4</v>
      </c>
      <c r="M48" s="80">
        <v>1</v>
      </c>
      <c r="N48" t="s">
        <v>213</v>
      </c>
      <c r="O48" s="77" t="s">
        <v>235</v>
      </c>
      <c r="P48" s="78">
        <v>2</v>
      </c>
      <c r="Q48" s="78" t="str">
        <f>IF(AND(O49="NCR",O48="NCR"),"V",IF(AND(O49="NCR",O48="BYE"),"V",IF(AND(O49="BYE",O48="NCR"),"V",IF(AND(O49="BYE",O48="BYE"),"V",IF(O48&gt;O49,"W",IF(O48&lt;O49,"L","D"))))))</f>
        <v>L</v>
      </c>
      <c r="R48" s="78">
        <f t="shared" ref="R48:R53" si="26">IF(Q48="w",1,0)</f>
        <v>0</v>
      </c>
      <c r="S48" s="78">
        <f t="shared" ref="S48:S53" si="27">IF(Q48="d",1,0)</f>
        <v>0</v>
      </c>
      <c r="T48" s="78">
        <f t="shared" ref="T48:T53" si="28">IF(OR(Q48="l","ncr"),1,0)</f>
        <v>1</v>
      </c>
      <c r="U48" s="78">
        <f t="shared" ref="U48:U53" si="29">IF(Q48="w",2,IF(Q48="d",1,0))</f>
        <v>0</v>
      </c>
      <c r="V48" s="78">
        <v>0</v>
      </c>
      <c r="W48" s="79">
        <v>4</v>
      </c>
      <c r="X48" s="69"/>
      <c r="Y48" s="1"/>
      <c r="Z48" s="1"/>
      <c r="AA48" s="99"/>
      <c r="AB48" s="104"/>
      <c r="AC48" s="98"/>
      <c r="AD48" s="98"/>
      <c r="AE48" s="98"/>
      <c r="AF48" s="98">
        <f>SUM(AF45:AF47)</f>
        <v>478</v>
      </c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54"/>
      <c r="AZ48" s="54"/>
      <c r="BA48" s="54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2</v>
      </c>
      <c r="C49" s="69" t="s">
        <v>209</v>
      </c>
      <c r="D49" s="77">
        <v>148</v>
      </c>
      <c r="E49" s="78">
        <v>1</v>
      </c>
      <c r="F49" s="78" t="str">
        <f>IF(AND(D48="NCR",D49="NCR"),"V",IF(AND(D48="NCR",D49="BYE"),"V",IF(AND(D48="BYE",D49="NCR"),"V",IF(AND(D48="BYE",D49="BYE"),"V",IF(D49&gt;D48,"W",IF(D49&lt;D48,"L","D"))))))</f>
        <v>W</v>
      </c>
      <c r="G49" s="78">
        <f t="shared" si="21"/>
        <v>1</v>
      </c>
      <c r="H49" s="78">
        <f t="shared" si="22"/>
        <v>0</v>
      </c>
      <c r="I49" s="78">
        <f t="shared" si="23"/>
        <v>0</v>
      </c>
      <c r="J49" s="78">
        <f t="shared" si="24"/>
        <v>2</v>
      </c>
      <c r="K49" s="78">
        <f t="shared" si="25"/>
        <v>148</v>
      </c>
      <c r="L49" s="79">
        <v>1</v>
      </c>
      <c r="M49" s="80">
        <v>2</v>
      </c>
      <c r="N49" t="s">
        <v>214</v>
      </c>
      <c r="O49" s="77">
        <v>107</v>
      </c>
      <c r="P49" s="78">
        <v>1</v>
      </c>
      <c r="Q49" s="78" t="str">
        <f>IF(AND(O48="NCR",O49="NCR"),"V",IF(AND(O48="NCR",O49="BYE"),"V",IF(AND(O48="BYE",O49="NCR"),"V",IF(AND(O48="BYE",O49="BYE"),"V",IF(O49&gt;O48,"W",IF(O49&lt;O48,"L","D"))))))</f>
        <v>W</v>
      </c>
      <c r="R49" s="78">
        <f t="shared" si="26"/>
        <v>1</v>
      </c>
      <c r="S49" s="78">
        <f t="shared" si="27"/>
        <v>0</v>
      </c>
      <c r="T49" s="78">
        <f t="shared" si="28"/>
        <v>0</v>
      </c>
      <c r="U49" s="78">
        <f t="shared" si="29"/>
        <v>2</v>
      </c>
      <c r="V49" s="78">
        <f>O49</f>
        <v>107</v>
      </c>
      <c r="W49" s="79">
        <v>2</v>
      </c>
      <c r="X49" s="69"/>
      <c r="Y49" s="1"/>
      <c r="Z49" s="1"/>
      <c r="AA49" s="109" t="s">
        <v>6</v>
      </c>
      <c r="AB49" s="104"/>
      <c r="AC49" s="98"/>
      <c r="AD49" s="99"/>
      <c r="AE49" s="99"/>
      <c r="AF49" s="99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7"/>
      <c r="AT49" s="8"/>
      <c r="AU49" s="1"/>
      <c r="AV49" s="1"/>
      <c r="AW49" s="1"/>
      <c r="AX49" s="1"/>
      <c r="AY49" s="54"/>
      <c r="AZ49" s="54" t="s">
        <v>24</v>
      </c>
      <c r="BA49" s="54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3</v>
      </c>
      <c r="C50" s="69" t="s">
        <v>234</v>
      </c>
      <c r="D50" s="77">
        <v>95</v>
      </c>
      <c r="E50" s="78">
        <v>6</v>
      </c>
      <c r="F50" s="78" t="str">
        <f>IF(AND(D53="NCR",D50="NCR"),"V",IF(AND(D53="NCR",D50="BYE"),"V",IF(AND(D53="BYE",D50="NCR"),"V",IF(AND(D53="BYE",D50="BYE"),"V",IF(D50&gt;D53,"W",IF(D50&lt;D53,"L","D"))))))</f>
        <v>L</v>
      </c>
      <c r="G50" s="78">
        <f t="shared" si="21"/>
        <v>0</v>
      </c>
      <c r="H50" s="78">
        <f t="shared" si="22"/>
        <v>0</v>
      </c>
      <c r="I50" s="78">
        <f t="shared" si="23"/>
        <v>1</v>
      </c>
      <c r="J50" s="78">
        <f t="shared" si="24"/>
        <v>0</v>
      </c>
      <c r="K50" s="78">
        <f t="shared" si="25"/>
        <v>95</v>
      </c>
      <c r="L50" s="79">
        <v>6</v>
      </c>
      <c r="M50" s="80">
        <v>3</v>
      </c>
      <c r="N50" t="s">
        <v>215</v>
      </c>
      <c r="O50" s="77">
        <v>115</v>
      </c>
      <c r="P50" s="78">
        <v>6</v>
      </c>
      <c r="Q50" s="78" t="str">
        <f>IF(AND(O53="NCR",O50="NCR"),"V",IF(AND(O53="NCR",O50="BYE"),"V",IF(AND(O53="BYE",O50="NCR"),"V",IF(AND(O53="BYE",O50="BYE"),"V",IF(O50&gt;O53,"W",IF(O50&lt;O53,"L","D"))))))</f>
        <v>W</v>
      </c>
      <c r="R50" s="78">
        <f t="shared" si="26"/>
        <v>1</v>
      </c>
      <c r="S50" s="78">
        <f t="shared" si="27"/>
        <v>0</v>
      </c>
      <c r="T50" s="78">
        <f t="shared" si="28"/>
        <v>0</v>
      </c>
      <c r="U50" s="78">
        <f t="shared" si="29"/>
        <v>2</v>
      </c>
      <c r="V50" s="78">
        <f>O50</f>
        <v>115</v>
      </c>
      <c r="W50" s="79">
        <v>1</v>
      </c>
      <c r="X50" s="69"/>
      <c r="Y50" s="1"/>
      <c r="Z50" s="1"/>
      <c r="AA50" s="105" t="s">
        <v>233</v>
      </c>
      <c r="AB50" s="103"/>
      <c r="AC50" s="98"/>
      <c r="AD50" s="98"/>
      <c r="AE50" s="102"/>
      <c r="AF50" s="98">
        <f>O28</f>
        <v>248</v>
      </c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54">
        <v>1</v>
      </c>
      <c r="AZ50" s="54" t="s">
        <v>90</v>
      </c>
      <c r="BA50" s="54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>
        <v>4</v>
      </c>
      <c r="C51" s="69" t="s">
        <v>210</v>
      </c>
      <c r="D51" s="77">
        <v>135</v>
      </c>
      <c r="E51" s="78">
        <v>5</v>
      </c>
      <c r="F51" s="78" t="str">
        <f>IF(AND(D52="NCR",D51="NCR"),"V",IF(AND(D52="NCR",D51="BYE"),"V",IF(AND(D52="BYE",D51="NCR"),"V",IF(AND(D52="BYE",D51="BYE"),"V",IF(D51&gt;D52,"W",IF(D51&lt;D52,"L","D"))))))</f>
        <v>L</v>
      </c>
      <c r="G51" s="78">
        <f t="shared" si="21"/>
        <v>0</v>
      </c>
      <c r="H51" s="78">
        <f t="shared" si="22"/>
        <v>0</v>
      </c>
      <c r="I51" s="78">
        <f t="shared" si="23"/>
        <v>1</v>
      </c>
      <c r="J51" s="78">
        <f t="shared" si="24"/>
        <v>0</v>
      </c>
      <c r="K51" s="78">
        <f t="shared" si="25"/>
        <v>135</v>
      </c>
      <c r="L51" s="79">
        <v>5</v>
      </c>
      <c r="M51" s="80">
        <v>4</v>
      </c>
      <c r="N51" t="s">
        <v>216</v>
      </c>
      <c r="O51" s="77" t="s">
        <v>235</v>
      </c>
      <c r="P51" s="78">
        <v>5</v>
      </c>
      <c r="Q51" s="78" t="str">
        <f>IF(AND(O52="NCR",O51="NCR"),"V",IF(AND(O52="NCR",O51="BYE"),"V",IF(AND(O52="BYE",O51="NCR"),"V",IF(AND(O52="BYE",O51="BYE"),"V",IF(O51&gt;O52,"W",IF(O51&lt;O52,"L","D"))))))</f>
        <v>V</v>
      </c>
      <c r="R51" s="78">
        <f t="shared" si="26"/>
        <v>0</v>
      </c>
      <c r="S51" s="78">
        <f t="shared" si="27"/>
        <v>0</v>
      </c>
      <c r="T51" s="78">
        <f t="shared" si="28"/>
        <v>0</v>
      </c>
      <c r="U51" s="78">
        <f t="shared" si="29"/>
        <v>0</v>
      </c>
      <c r="V51" s="78">
        <v>0</v>
      </c>
      <c r="W51" s="79">
        <v>3</v>
      </c>
      <c r="X51" s="69"/>
      <c r="Y51" s="1"/>
      <c r="Z51" s="1"/>
      <c r="AA51" s="105" t="s">
        <v>200</v>
      </c>
      <c r="AB51" s="103"/>
      <c r="AC51" s="98"/>
      <c r="AD51" s="98"/>
      <c r="AE51" s="102"/>
      <c r="AF51" s="98">
        <v>161</v>
      </c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54">
        <v>2</v>
      </c>
      <c r="AZ51" s="54" t="s">
        <v>91</v>
      </c>
      <c r="BA51" s="54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>
        <v>5</v>
      </c>
      <c r="C52" s="69" t="s">
        <v>211</v>
      </c>
      <c r="D52" s="77">
        <v>140</v>
      </c>
      <c r="E52" s="78">
        <v>4</v>
      </c>
      <c r="F52" s="78" t="str">
        <f>IF(AND(D51="NCR",D52="NCR"),"V",IF(AND(D51="NCR",D52="BYE"),"V",IF(AND(D51="BYE",D52="NCR"),"V",IF(AND(D51="BYE",D52="BYE"),"V",IF(D52&gt;D51,"W",IF(D52&lt;D51,"L","D"))))))</f>
        <v>W</v>
      </c>
      <c r="G52" s="78">
        <f t="shared" si="21"/>
        <v>1</v>
      </c>
      <c r="H52" s="78">
        <f t="shared" si="22"/>
        <v>0</v>
      </c>
      <c r="I52" s="78">
        <f t="shared" si="23"/>
        <v>0</v>
      </c>
      <c r="J52" s="78">
        <f t="shared" si="24"/>
        <v>2</v>
      </c>
      <c r="K52" s="78">
        <f t="shared" si="25"/>
        <v>140</v>
      </c>
      <c r="L52" s="79">
        <v>2</v>
      </c>
      <c r="M52" s="80">
        <v>5</v>
      </c>
      <c r="N52" t="s">
        <v>217</v>
      </c>
      <c r="O52" s="77" t="s">
        <v>235</v>
      </c>
      <c r="P52" s="78">
        <v>4</v>
      </c>
      <c r="Q52" s="78" t="str">
        <f>IF(AND(O51="NCR",O52="NCR"),"V",IF(AND(O51="NCR",O52="BYE"),"V",IF(AND(O51="BYE",O52="NCR"),"V",IF(AND(O51="BYE",O52="BYE"),"V",IF(O52&gt;O51,"W",IF(O52&lt;O51,"L","D"))))))</f>
        <v>V</v>
      </c>
      <c r="R52" s="78">
        <f t="shared" si="26"/>
        <v>0</v>
      </c>
      <c r="S52" s="78">
        <f t="shared" si="27"/>
        <v>0</v>
      </c>
      <c r="T52" s="78">
        <f t="shared" si="28"/>
        <v>0</v>
      </c>
      <c r="U52" s="78">
        <f t="shared" si="29"/>
        <v>0</v>
      </c>
      <c r="V52" s="78">
        <v>0</v>
      </c>
      <c r="W52" s="79">
        <v>5</v>
      </c>
      <c r="X52" s="69"/>
      <c r="Y52" s="1"/>
      <c r="Z52" s="1"/>
      <c r="AA52" s="105" t="s">
        <v>179</v>
      </c>
      <c r="AB52" s="103"/>
      <c r="AC52" s="98"/>
      <c r="AD52" s="98"/>
      <c r="AE52" s="102"/>
      <c r="AF52" s="98" t="str">
        <f>D38</f>
        <v xml:space="preserve"> </v>
      </c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54">
        <v>3</v>
      </c>
      <c r="AZ52" s="54" t="s">
        <v>92</v>
      </c>
      <c r="BA52" s="54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thickBot="1" x14ac:dyDescent="0.25">
      <c r="A53" s="68"/>
      <c r="B53" s="76">
        <v>6</v>
      </c>
      <c r="C53" s="69" t="s">
        <v>212</v>
      </c>
      <c r="D53" s="77">
        <v>107</v>
      </c>
      <c r="E53" s="78">
        <v>3</v>
      </c>
      <c r="F53" s="78" t="str">
        <f>IF(AND(D50="NCR",D53="NCR"),"V",IF(AND(D50="NCR",D53="BYE"),"V",IF(AND(D50="BYE",D53="NCR"),"V",IF(AND(D50="BYE",D53="BYE"),"V",IF(D53&gt;D50,"W",IF(D53&lt;D50,"L","D"))))))</f>
        <v>W</v>
      </c>
      <c r="G53" s="78">
        <f t="shared" si="21"/>
        <v>1</v>
      </c>
      <c r="H53" s="78">
        <f t="shared" si="22"/>
        <v>0</v>
      </c>
      <c r="I53" s="78">
        <f t="shared" si="23"/>
        <v>0</v>
      </c>
      <c r="J53" s="78">
        <f t="shared" si="24"/>
        <v>2</v>
      </c>
      <c r="K53" s="78">
        <f t="shared" si="25"/>
        <v>107</v>
      </c>
      <c r="L53" s="79">
        <v>3</v>
      </c>
      <c r="M53" s="80">
        <v>6</v>
      </c>
      <c r="N53" t="s">
        <v>218</v>
      </c>
      <c r="O53" s="77" t="s">
        <v>235</v>
      </c>
      <c r="P53" s="78">
        <v>3</v>
      </c>
      <c r="Q53" s="78" t="str">
        <f>IF(AND(O50="NCR",O53="NCR"),"V",IF(AND(O50="NCR",O53="BYE"),"V",IF(AND(O50="BYE",O53="NCR"),"V",IF(AND(O50="BYE",O53="BYE"),"V",IF(O53&gt;O50,"W",IF(O53&lt;O50,"L","D"))))))</f>
        <v>L</v>
      </c>
      <c r="R53" s="78">
        <f t="shared" si="26"/>
        <v>0</v>
      </c>
      <c r="S53" s="78">
        <f t="shared" si="27"/>
        <v>0</v>
      </c>
      <c r="T53" s="78">
        <f t="shared" si="28"/>
        <v>1</v>
      </c>
      <c r="U53" s="78">
        <f t="shared" si="29"/>
        <v>0</v>
      </c>
      <c r="V53" s="78">
        <v>0</v>
      </c>
      <c r="W53" s="79">
        <v>6</v>
      </c>
      <c r="X53" s="69"/>
      <c r="Y53" s="1"/>
      <c r="Z53" s="1"/>
      <c r="AA53" s="99"/>
      <c r="AB53" s="104"/>
      <c r="AC53" s="98"/>
      <c r="AD53" s="98"/>
      <c r="AE53" s="98"/>
      <c r="AF53" s="98">
        <f>SUM(AF50:AF52)</f>
        <v>409</v>
      </c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54">
        <v>4</v>
      </c>
      <c r="AZ53" s="54" t="s">
        <v>93</v>
      </c>
      <c r="BA53" s="54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Top="1" x14ac:dyDescent="0.2">
      <c r="A54" s="68"/>
      <c r="B54" s="71"/>
      <c r="C54" s="72" t="s">
        <v>174</v>
      </c>
      <c r="D54" s="81" t="s">
        <v>7</v>
      </c>
      <c r="E54" s="73" t="s">
        <v>8</v>
      </c>
      <c r="F54" s="73" t="s">
        <v>9</v>
      </c>
      <c r="G54" s="73" t="s">
        <v>10</v>
      </c>
      <c r="H54" s="73" t="s">
        <v>11</v>
      </c>
      <c r="I54" s="73" t="s">
        <v>12</v>
      </c>
      <c r="J54" s="73" t="s">
        <v>13</v>
      </c>
      <c r="K54" s="73" t="s">
        <v>14</v>
      </c>
      <c r="L54" s="82" t="s">
        <v>15</v>
      </c>
      <c r="M54" s="75"/>
      <c r="N54" s="72" t="s">
        <v>174</v>
      </c>
      <c r="O54" s="81" t="s">
        <v>7</v>
      </c>
      <c r="P54" s="73" t="s">
        <v>8</v>
      </c>
      <c r="Q54" s="73" t="s">
        <v>9</v>
      </c>
      <c r="R54" s="73" t="s">
        <v>10</v>
      </c>
      <c r="S54" s="73" t="s">
        <v>11</v>
      </c>
      <c r="T54" s="73" t="s">
        <v>12</v>
      </c>
      <c r="U54" s="73" t="s">
        <v>13</v>
      </c>
      <c r="V54" s="73" t="s">
        <v>14</v>
      </c>
      <c r="W54" s="82" t="s">
        <v>15</v>
      </c>
      <c r="X54" s="69"/>
      <c r="Y54" s="1"/>
      <c r="Z54" s="1"/>
      <c r="AA54" s="98" t="s">
        <v>174</v>
      </c>
      <c r="AB54" s="106"/>
      <c r="AC54" s="98"/>
      <c r="AD54" s="98"/>
      <c r="AE54" s="99"/>
      <c r="AF54" s="99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54">
        <v>5</v>
      </c>
      <c r="AZ54" s="54" t="s">
        <v>94</v>
      </c>
      <c r="BA54" s="54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>
        <v>1</v>
      </c>
      <c r="C55" s="70" t="s">
        <v>174</v>
      </c>
      <c r="D55" s="77">
        <v>0</v>
      </c>
      <c r="E55" s="78">
        <v>2</v>
      </c>
      <c r="F55" s="78" t="str">
        <f>IF(AND(D56="NCR",D55="NCR"),"V",IF(AND(D56="NCR",D55="BYE"),"V",IF(AND(D56="BYE",D55="NCR"),"V",IF(AND(D56="BYE",D55="BYE"),"V",IF(D55&gt;D56,"W",IF(D55&lt;D56,"L","D"))))))</f>
        <v>V</v>
      </c>
      <c r="G55" s="78">
        <f t="shared" ref="G55:G60" si="30">IF(F55="w",1,0)</f>
        <v>0</v>
      </c>
      <c r="H55" s="78">
        <f t="shared" ref="H55:H60" si="31">IF(F55="d",1,0)</f>
        <v>0</v>
      </c>
      <c r="I55" s="78">
        <f t="shared" ref="I55:I60" si="32">IF(OR(F55="l","ncr"),1,0)</f>
        <v>0</v>
      </c>
      <c r="J55" s="78">
        <f t="shared" ref="J55:J60" si="33">IF(F55="w",2,IF(F55="d",1,0))</f>
        <v>0</v>
      </c>
      <c r="K55" s="78">
        <f t="shared" ref="K55:K60" si="34">D55</f>
        <v>0</v>
      </c>
      <c r="L55" s="79">
        <v>5</v>
      </c>
      <c r="M55" s="80">
        <v>1</v>
      </c>
      <c r="N55" s="70" t="s">
        <v>174</v>
      </c>
      <c r="O55" s="77">
        <v>0</v>
      </c>
      <c r="P55" s="78">
        <v>2</v>
      </c>
      <c r="Q55" s="78" t="str">
        <f>IF(AND(O56="NCR",O55="NCR"),"V",IF(AND(O56="NCR",O55="BYE"),"V",IF(AND(O56="BYE",O55="NCR"),"V",IF(AND(O56="BYE",O55="BYE"),"V",IF(O55&gt;O56,"W",IF(O55&lt;O56,"L","D"))))))</f>
        <v>V</v>
      </c>
      <c r="R55" s="78">
        <f t="shared" ref="R55:R60" si="35">IF(Q55="w",1,0)</f>
        <v>0</v>
      </c>
      <c r="S55" s="78">
        <f t="shared" ref="S55:S60" si="36">IF(Q55="d",1,0)</f>
        <v>0</v>
      </c>
      <c r="T55" s="78">
        <f t="shared" ref="T55:T60" si="37">IF(OR(Q55="l","ncr"),1,0)</f>
        <v>0</v>
      </c>
      <c r="U55" s="78">
        <f t="shared" ref="U55:U60" si="38">IF(Q55="w",2,IF(Q55="d",1,0))</f>
        <v>0</v>
      </c>
      <c r="V55" s="78">
        <f t="shared" ref="V55:V60" si="39">O55</f>
        <v>0</v>
      </c>
      <c r="W55" s="79">
        <v>1</v>
      </c>
      <c r="X55" s="69"/>
      <c r="Y55" s="1"/>
      <c r="Z55" s="1"/>
      <c r="AA55" s="108" t="s">
        <v>180</v>
      </c>
      <c r="AB55" s="103"/>
      <c r="AC55" s="98"/>
      <c r="AD55" s="98"/>
      <c r="AE55" s="102"/>
      <c r="AF55" s="98" t="s">
        <v>174</v>
      </c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54">
        <v>6</v>
      </c>
      <c r="AZ55" s="54" t="s">
        <v>95</v>
      </c>
      <c r="BA55" s="54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2</v>
      </c>
      <c r="C56" s="70" t="s">
        <v>174</v>
      </c>
      <c r="D56" s="77">
        <v>0</v>
      </c>
      <c r="E56" s="78">
        <v>1</v>
      </c>
      <c r="F56" s="78" t="str">
        <f>IF(AND(D55="NCR",D56="NCR"),"V",IF(AND(D55="NCR",D56="BYE"),"V",IF(AND(D55="BYE",D56="NCR"),"V",IF(AND(D55="BYE",D56="BYE"),"V",IF(D56&gt;D55,"W",IF(D56&lt;D55,"L","D"))))))</f>
        <v>V</v>
      </c>
      <c r="G56" s="78">
        <f t="shared" si="30"/>
        <v>0</v>
      </c>
      <c r="H56" s="78">
        <f t="shared" si="31"/>
        <v>0</v>
      </c>
      <c r="I56" s="78">
        <f t="shared" si="32"/>
        <v>0</v>
      </c>
      <c r="J56" s="78">
        <f t="shared" si="33"/>
        <v>0</v>
      </c>
      <c r="K56" s="78">
        <f t="shared" si="34"/>
        <v>0</v>
      </c>
      <c r="L56" s="79">
        <v>3</v>
      </c>
      <c r="M56" s="80">
        <v>2</v>
      </c>
      <c r="N56" s="70" t="s">
        <v>174</v>
      </c>
      <c r="O56" s="77">
        <v>0</v>
      </c>
      <c r="P56" s="78">
        <v>1</v>
      </c>
      <c r="Q56" s="78" t="str">
        <f>IF(AND(O55="NCR",O56="NCR"),"V",IF(AND(O55="NCR",O56="BYE"),"V",IF(AND(O55="BYE",O56="NCR"),"V",IF(AND(O55="BYE",O56="BYE"),"V",IF(O56&gt;O55,"W",IF(O56&lt;O55,"L","D"))))))</f>
        <v>V</v>
      </c>
      <c r="R56" s="78">
        <f t="shared" si="35"/>
        <v>0</v>
      </c>
      <c r="S56" s="78">
        <f t="shared" si="36"/>
        <v>0</v>
      </c>
      <c r="T56" s="78">
        <f t="shared" si="37"/>
        <v>0</v>
      </c>
      <c r="U56" s="78">
        <f t="shared" si="38"/>
        <v>0</v>
      </c>
      <c r="V56" s="78">
        <f t="shared" si="39"/>
        <v>0</v>
      </c>
      <c r="W56" s="79">
        <v>4</v>
      </c>
      <c r="X56" s="69"/>
      <c r="Y56" s="1"/>
      <c r="Z56" s="1"/>
      <c r="AA56" s="99" t="s">
        <v>223</v>
      </c>
      <c r="AB56" s="103"/>
      <c r="AC56" s="98"/>
      <c r="AD56" s="98"/>
      <c r="AE56" s="102"/>
      <c r="AF56" s="98">
        <v>425</v>
      </c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54"/>
      <c r="AZ56" s="54"/>
      <c r="BA56" s="54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3</v>
      </c>
      <c r="C57" s="70" t="s">
        <v>174</v>
      </c>
      <c r="D57" s="77">
        <v>0</v>
      </c>
      <c r="E57" s="78">
        <v>6</v>
      </c>
      <c r="F57" s="78" t="str">
        <f>IF(AND(D60="NCR",D57="NCR"),"V",IF(AND(D60="NCR",D57="BYE"),"V",IF(AND(D60="BYE",D57="NCR"),"V",IF(AND(D60="BYE",D57="BYE"),"V",IF(D57&gt;D60,"W",IF(D57&lt;D60,"L","D"))))))</f>
        <v>V</v>
      </c>
      <c r="G57" s="78">
        <f t="shared" si="30"/>
        <v>0</v>
      </c>
      <c r="H57" s="78">
        <f t="shared" si="31"/>
        <v>0</v>
      </c>
      <c r="I57" s="78">
        <f t="shared" si="32"/>
        <v>0</v>
      </c>
      <c r="J57" s="78">
        <f t="shared" si="33"/>
        <v>0</v>
      </c>
      <c r="K57" s="78">
        <f t="shared" si="34"/>
        <v>0</v>
      </c>
      <c r="L57" s="79">
        <v>6</v>
      </c>
      <c r="M57" s="80">
        <v>3</v>
      </c>
      <c r="N57" s="70" t="s">
        <v>174</v>
      </c>
      <c r="O57" s="77">
        <v>0</v>
      </c>
      <c r="P57" s="78">
        <v>6</v>
      </c>
      <c r="Q57" s="78" t="str">
        <f>IF(AND(O60="NCR",O57="NCR"),"V",IF(AND(O60="NCR",O57="BYE"),"V",IF(AND(O60="BYE",O57="NCR"),"V",IF(AND(O60="BYE",O57="BYE"),"V",IF(O57&gt;O60,"W",IF(O57&lt;O60,"L","D"))))))</f>
        <v>V</v>
      </c>
      <c r="R57" s="78">
        <f t="shared" si="35"/>
        <v>0</v>
      </c>
      <c r="S57" s="78">
        <f t="shared" si="36"/>
        <v>0</v>
      </c>
      <c r="T57" s="78">
        <v>0</v>
      </c>
      <c r="U57" s="78">
        <f t="shared" si="38"/>
        <v>0</v>
      </c>
      <c r="V57" s="78">
        <f t="shared" si="39"/>
        <v>0</v>
      </c>
      <c r="W57" s="79">
        <v>6</v>
      </c>
      <c r="X57" s="69"/>
      <c r="Y57" s="1"/>
      <c r="Z57" s="1"/>
      <c r="AA57" s="99" t="s">
        <v>224</v>
      </c>
      <c r="AB57" s="103"/>
      <c r="AC57" s="98"/>
      <c r="AD57" s="98"/>
      <c r="AE57" s="102"/>
      <c r="AF57" s="98">
        <v>367</v>
      </c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54"/>
      <c r="AZ57" s="54" t="s">
        <v>27</v>
      </c>
      <c r="BA57" s="54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>
        <v>4</v>
      </c>
      <c r="C58" s="70" t="s">
        <v>174</v>
      </c>
      <c r="D58" s="77">
        <v>0</v>
      </c>
      <c r="E58" s="78">
        <v>5</v>
      </c>
      <c r="F58" s="78" t="str">
        <f>IF(AND(D59="NCR",D58="NCR"),"V",IF(AND(D59="NCR",D58="BYE"),"V",IF(AND(D59="BYE",D58="NCR"),"V",IF(AND(D59="BYE",D58="BYE"),"V",IF(D58&gt;D59,"W",IF(D58&lt;D59,"L","D"))))))</f>
        <v>V</v>
      </c>
      <c r="G58" s="78">
        <f t="shared" si="30"/>
        <v>0</v>
      </c>
      <c r="H58" s="78">
        <f t="shared" si="31"/>
        <v>0</v>
      </c>
      <c r="I58" s="78">
        <f t="shared" si="32"/>
        <v>0</v>
      </c>
      <c r="J58" s="78">
        <f t="shared" si="33"/>
        <v>0</v>
      </c>
      <c r="K58" s="78">
        <f t="shared" si="34"/>
        <v>0</v>
      </c>
      <c r="L58" s="79">
        <v>1</v>
      </c>
      <c r="M58" s="80">
        <v>4</v>
      </c>
      <c r="N58" s="70" t="s">
        <v>174</v>
      </c>
      <c r="O58" s="77">
        <v>0</v>
      </c>
      <c r="P58" s="78">
        <v>5</v>
      </c>
      <c r="Q58" s="78" t="str">
        <f>IF(AND(O59="NCR",O58="NCR"),"V",IF(AND(O59="NCR",O58="BYE"),"V",IF(AND(O59="BYE",O58="NCR"),"V",IF(AND(O59="BYE",O58="BYE"),"V",IF(O58&gt;O59,"W",IF(O58&lt;O59,"L","D"))))))</f>
        <v>V</v>
      </c>
      <c r="R58" s="78">
        <f t="shared" si="35"/>
        <v>0</v>
      </c>
      <c r="S58" s="78">
        <f t="shared" si="36"/>
        <v>0</v>
      </c>
      <c r="T58" s="78">
        <f t="shared" si="37"/>
        <v>0</v>
      </c>
      <c r="U58" s="78">
        <f t="shared" si="38"/>
        <v>0</v>
      </c>
      <c r="V58" s="78">
        <f t="shared" si="39"/>
        <v>0</v>
      </c>
      <c r="W58" s="79">
        <v>5</v>
      </c>
      <c r="X58" s="69"/>
      <c r="Y58" s="1"/>
      <c r="Z58" s="1"/>
      <c r="AA58" s="99" t="s">
        <v>219</v>
      </c>
      <c r="AB58" s="104"/>
      <c r="AC58" s="98"/>
      <c r="AD58" s="98"/>
      <c r="AE58" s="98"/>
      <c r="AF58" s="98">
        <v>551</v>
      </c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54">
        <v>1</v>
      </c>
      <c r="AZ58" s="56" t="s">
        <v>96</v>
      </c>
      <c r="BA58" s="54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>
        <v>5</v>
      </c>
      <c r="C59" s="70" t="s">
        <v>174</v>
      </c>
      <c r="D59" s="77">
        <v>0</v>
      </c>
      <c r="E59" s="78">
        <v>4</v>
      </c>
      <c r="F59" s="78" t="str">
        <f>IF(AND(D58="NCR",D59="NCR"),"V",IF(AND(D58="NCR",D59="BYE"),"V",IF(AND(D58="BYE",D59="NCR"),"V",IF(AND(D58="BYE",D59="BYE"),"V",IF(D59&gt;D58,"W",IF(D59&lt;D58,"L","D"))))))</f>
        <v>V</v>
      </c>
      <c r="G59" s="78">
        <f t="shared" si="30"/>
        <v>0</v>
      </c>
      <c r="H59" s="78">
        <f t="shared" si="31"/>
        <v>0</v>
      </c>
      <c r="I59" s="78">
        <f t="shared" si="32"/>
        <v>0</v>
      </c>
      <c r="J59" s="78">
        <f t="shared" si="33"/>
        <v>0</v>
      </c>
      <c r="K59" s="78">
        <f t="shared" si="34"/>
        <v>0</v>
      </c>
      <c r="L59" s="79">
        <v>4</v>
      </c>
      <c r="M59" s="80">
        <v>5</v>
      </c>
      <c r="N59" s="70" t="s">
        <v>174</v>
      </c>
      <c r="O59" s="77">
        <v>0</v>
      </c>
      <c r="P59" s="78">
        <v>4</v>
      </c>
      <c r="Q59" s="78" t="str">
        <f>IF(AND(O58="NCR",O59="NCR"),"V",IF(AND(O58="NCR",O59="BYE"),"V",IF(AND(O58="BYE",O59="NCR"),"V",IF(AND(O58="BYE",O59="BYE"),"V",IF(O59&gt;O58,"W",IF(O59&lt;O58,"L","D"))))))</f>
        <v>V</v>
      </c>
      <c r="R59" s="78">
        <f t="shared" si="35"/>
        <v>0</v>
      </c>
      <c r="S59" s="78">
        <f t="shared" si="36"/>
        <v>0</v>
      </c>
      <c r="T59" s="78">
        <f t="shared" si="37"/>
        <v>0</v>
      </c>
      <c r="U59" s="78">
        <f t="shared" si="38"/>
        <v>0</v>
      </c>
      <c r="V59" s="78">
        <f t="shared" si="39"/>
        <v>0</v>
      </c>
      <c r="W59" s="79">
        <v>2</v>
      </c>
      <c r="X59" s="69"/>
      <c r="Y59" s="1"/>
      <c r="Z59" s="1"/>
      <c r="AA59" s="105" t="s">
        <v>221</v>
      </c>
      <c r="AB59" s="104"/>
      <c r="AC59" s="98"/>
      <c r="AD59" s="98"/>
      <c r="AE59" s="99"/>
      <c r="AF59" s="98">
        <v>524</v>
      </c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54">
        <v>2</v>
      </c>
      <c r="AZ59" s="56" t="s">
        <v>97</v>
      </c>
      <c r="BA59" s="54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thickBot="1" x14ac:dyDescent="0.25">
      <c r="A60" s="68"/>
      <c r="B60" s="76">
        <v>6</v>
      </c>
      <c r="C60" s="70" t="s">
        <v>174</v>
      </c>
      <c r="D60" s="77">
        <v>0</v>
      </c>
      <c r="E60" s="78">
        <v>3</v>
      </c>
      <c r="F60" s="78" t="str">
        <f>IF(AND(D57="NCR",D60="NCR"),"V",IF(AND(D57="NCR",D60="BYE"),"V",IF(AND(D57="BYE",D60="NCR"),"V",IF(AND(D57="BYE",D60="BYE"),"V",IF(D60&gt;D57,"W",IF(D60&lt;D57,"L","D"))))))</f>
        <v>V</v>
      </c>
      <c r="G60" s="78">
        <f t="shared" si="30"/>
        <v>0</v>
      </c>
      <c r="H60" s="78">
        <f t="shared" si="31"/>
        <v>0</v>
      </c>
      <c r="I60" s="78">
        <f t="shared" si="32"/>
        <v>0</v>
      </c>
      <c r="J60" s="78">
        <f t="shared" si="33"/>
        <v>0</v>
      </c>
      <c r="K60" s="78">
        <f t="shared" si="34"/>
        <v>0</v>
      </c>
      <c r="L60" s="79">
        <v>2</v>
      </c>
      <c r="M60" s="80">
        <v>6</v>
      </c>
      <c r="N60" s="70" t="s">
        <v>174</v>
      </c>
      <c r="O60" s="77">
        <v>0</v>
      </c>
      <c r="P60" s="78">
        <v>3</v>
      </c>
      <c r="Q60" s="78" t="str">
        <f>IF(AND(O57="NCR",O60="NCR"),"V",IF(AND(O57="NCR",O60="BYE"),"V",IF(AND(O57="BYE",O60="NCR"),"V",IF(AND(O57="BYE",O60="BYE"),"V",IF(O60&gt;O57,"W",IF(O60&lt;O57,"L","D"))))))</f>
        <v>V</v>
      </c>
      <c r="R60" s="78">
        <f t="shared" si="35"/>
        <v>0</v>
      </c>
      <c r="S60" s="78">
        <f t="shared" si="36"/>
        <v>0</v>
      </c>
      <c r="T60" s="78">
        <f t="shared" si="37"/>
        <v>0</v>
      </c>
      <c r="U60" s="78">
        <f t="shared" si="38"/>
        <v>0</v>
      </c>
      <c r="V60" s="78">
        <f t="shared" si="39"/>
        <v>0</v>
      </c>
      <c r="W60" s="79">
        <v>3</v>
      </c>
      <c r="X60" s="68"/>
      <c r="Y60" s="1"/>
      <c r="Z60" s="1"/>
      <c r="AA60" s="99" t="s">
        <v>183</v>
      </c>
      <c r="AB60" s="103"/>
      <c r="AC60" s="98"/>
      <c r="AD60" s="98"/>
      <c r="AE60" s="102"/>
      <c r="AF60" s="98">
        <v>538</v>
      </c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54">
        <v>3</v>
      </c>
      <c r="AZ60" s="56" t="s">
        <v>98</v>
      </c>
      <c r="BA60" s="54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thickTop="1" x14ac:dyDescent="0.2">
      <c r="A61" s="68"/>
      <c r="B61" s="71"/>
      <c r="C61" s="72" t="s">
        <v>174</v>
      </c>
      <c r="D61" s="81" t="s">
        <v>7</v>
      </c>
      <c r="E61" s="73" t="s">
        <v>8</v>
      </c>
      <c r="F61" s="73" t="s">
        <v>9</v>
      </c>
      <c r="G61" s="73" t="s">
        <v>10</v>
      </c>
      <c r="H61" s="73" t="s">
        <v>11</v>
      </c>
      <c r="I61" s="73" t="s">
        <v>12</v>
      </c>
      <c r="J61" s="73" t="s">
        <v>13</v>
      </c>
      <c r="K61" s="73" t="s">
        <v>14</v>
      </c>
      <c r="L61" s="82" t="s">
        <v>15</v>
      </c>
      <c r="M61" s="75"/>
      <c r="N61" s="72" t="s">
        <v>174</v>
      </c>
      <c r="O61" s="81" t="s">
        <v>7</v>
      </c>
      <c r="P61" s="73" t="s">
        <v>8</v>
      </c>
      <c r="Q61" s="73" t="s">
        <v>9</v>
      </c>
      <c r="R61" s="73" t="s">
        <v>10</v>
      </c>
      <c r="S61" s="73" t="s">
        <v>11</v>
      </c>
      <c r="T61" s="73" t="s">
        <v>12</v>
      </c>
      <c r="U61" s="73" t="s">
        <v>13</v>
      </c>
      <c r="V61" s="73" t="s">
        <v>14</v>
      </c>
      <c r="W61" s="82" t="s">
        <v>15</v>
      </c>
      <c r="X61" s="68"/>
      <c r="Y61" s="1"/>
      <c r="Z61" s="1"/>
      <c r="AA61" s="99" t="s">
        <v>182</v>
      </c>
      <c r="AB61" s="103"/>
      <c r="AC61" s="98"/>
      <c r="AD61" s="98"/>
      <c r="AE61" s="102"/>
      <c r="AF61" s="98">
        <v>467</v>
      </c>
      <c r="AH61" s="1"/>
      <c r="AI61" s="7"/>
      <c r="AJ61" s="1"/>
      <c r="AK61" s="8"/>
      <c r="AL61" s="1"/>
      <c r="AM61" s="8"/>
      <c r="AN61" s="1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54">
        <v>4</v>
      </c>
      <c r="AZ61" s="56" t="s">
        <v>99</v>
      </c>
      <c r="BA61" s="54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>
        <v>1</v>
      </c>
      <c r="C62" s="70" t="s">
        <v>174</v>
      </c>
      <c r="D62" s="77">
        <v>0</v>
      </c>
      <c r="E62" s="78">
        <v>2</v>
      </c>
      <c r="F62" s="78" t="str">
        <f>IF(AND(D63="NCR",D62="NCR"),"V",IF(AND(D63="NCR",D62="BYE"),"V",IF(AND(D63="BYE",D62="NCR"),"V",IF(AND(D63="BYE",D62="BYE"),"V",IF(D62&gt;D63,"W",IF(D62&lt;D63,"L","D"))))))</f>
        <v>V</v>
      </c>
      <c r="G62" s="78">
        <f t="shared" ref="G62:G67" si="40">IF(F62="w",1,0)</f>
        <v>0</v>
      </c>
      <c r="H62" s="78">
        <f t="shared" ref="H62:H67" si="41">IF(F62="d",1,0)</f>
        <v>0</v>
      </c>
      <c r="I62" s="78">
        <f t="shared" ref="I62:I67" si="42">IF(OR(F62="l","ncr"),1,0)</f>
        <v>0</v>
      </c>
      <c r="J62" s="78">
        <f t="shared" ref="J62:J67" si="43">IF(F62="w",2,IF(F62="d",1,0))</f>
        <v>0</v>
      </c>
      <c r="K62" s="78">
        <f t="shared" ref="K62:K67" si="44">D62</f>
        <v>0</v>
      </c>
      <c r="L62" s="79">
        <v>5</v>
      </c>
      <c r="M62" s="80">
        <v>1</v>
      </c>
      <c r="N62" s="70" t="s">
        <v>174</v>
      </c>
      <c r="O62" s="77">
        <v>0</v>
      </c>
      <c r="P62" s="78">
        <v>2</v>
      </c>
      <c r="Q62" s="78" t="str">
        <f>IF(AND(O63="NCR",O62="NCR"),"V",IF(AND(O63="NCR",O62="BYE"),"V",IF(AND(O63="BYE",O62="NCR"),"V",IF(AND(O63="BYE",O62="BYE"),"V",IF(O62&gt;O63,"W",IF(O62&lt;O63,"L","D"))))))</f>
        <v>V</v>
      </c>
      <c r="R62" s="78">
        <f t="shared" ref="R62:R67" si="45">IF(Q62="w",1,0)</f>
        <v>0</v>
      </c>
      <c r="S62" s="78">
        <f t="shared" ref="S62:S67" si="46">IF(Q62="d",1,0)</f>
        <v>0</v>
      </c>
      <c r="T62" s="78">
        <f t="shared" ref="T62:T67" si="47">IF(OR(Q62="l","ncr"),1,0)</f>
        <v>0</v>
      </c>
      <c r="U62" s="78">
        <f t="shared" ref="U62:U67" si="48">IF(Q62="w",2,IF(Q62="d",1,0))</f>
        <v>0</v>
      </c>
      <c r="V62" s="78">
        <f t="shared" ref="V62:V67" si="49">O62</f>
        <v>0</v>
      </c>
      <c r="W62" s="79">
        <v>1</v>
      </c>
      <c r="X62" s="68"/>
      <c r="Y62" s="1"/>
      <c r="Z62" s="1"/>
      <c r="AA62" s="99" t="s">
        <v>220</v>
      </c>
      <c r="AB62" s="103"/>
      <c r="AC62" s="98"/>
      <c r="AD62" s="98"/>
      <c r="AE62" s="102"/>
      <c r="AF62" s="98">
        <v>534</v>
      </c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54">
        <v>5</v>
      </c>
      <c r="AZ62" s="56" t="s">
        <v>29</v>
      </c>
      <c r="BA62" s="54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2</v>
      </c>
      <c r="C63" s="70" t="s">
        <v>174</v>
      </c>
      <c r="D63" s="77">
        <v>0</v>
      </c>
      <c r="E63" s="78">
        <v>1</v>
      </c>
      <c r="F63" s="78" t="str">
        <f>IF(AND(D62="NCR",D63="NCR"),"V",IF(AND(D62="NCR",D63="BYE"),"V",IF(AND(D62="BYE",D63="NCR"),"V",IF(AND(D62="BYE",D63="BYE"),"V",IF(D63&gt;D62,"W",IF(D63&lt;D62,"L","D"))))))</f>
        <v>V</v>
      </c>
      <c r="G63" s="78">
        <f t="shared" si="40"/>
        <v>0</v>
      </c>
      <c r="H63" s="78">
        <f t="shared" si="41"/>
        <v>0</v>
      </c>
      <c r="I63" s="78">
        <f t="shared" si="42"/>
        <v>0</v>
      </c>
      <c r="J63" s="78">
        <f t="shared" si="43"/>
        <v>0</v>
      </c>
      <c r="K63" s="78">
        <f t="shared" si="44"/>
        <v>0</v>
      </c>
      <c r="L63" s="79">
        <v>2</v>
      </c>
      <c r="M63" s="80">
        <v>2</v>
      </c>
      <c r="N63" s="70" t="s">
        <v>174</v>
      </c>
      <c r="O63" s="77">
        <v>0</v>
      </c>
      <c r="P63" s="78">
        <v>1</v>
      </c>
      <c r="Q63" s="78" t="str">
        <f>IF(AND(O62="NCR",O63="NCR"),"V",IF(AND(O62="NCR",O63="BYE"),"V",IF(AND(O62="BYE",O63="NCR"),"V",IF(AND(O62="BYE",O63="BYE"),"V",IF(O63&gt;O62,"W",IF(O63&lt;O62,"L","D"))))))</f>
        <v>V</v>
      </c>
      <c r="R63" s="78">
        <f t="shared" si="45"/>
        <v>0</v>
      </c>
      <c r="S63" s="78">
        <f t="shared" si="46"/>
        <v>0</v>
      </c>
      <c r="T63" s="78">
        <f t="shared" si="47"/>
        <v>0</v>
      </c>
      <c r="U63" s="78">
        <f t="shared" si="48"/>
        <v>0</v>
      </c>
      <c r="V63" s="78">
        <f t="shared" si="49"/>
        <v>0</v>
      </c>
      <c r="W63" s="79">
        <v>4</v>
      </c>
      <c r="X63" s="68"/>
      <c r="Y63" s="1"/>
      <c r="Z63" s="1"/>
      <c r="AA63" s="98" t="s">
        <v>181</v>
      </c>
      <c r="AB63" s="104"/>
      <c r="AC63" s="98"/>
      <c r="AD63" s="98"/>
      <c r="AE63" s="98"/>
      <c r="AF63" s="98">
        <v>450</v>
      </c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54">
        <v>6</v>
      </c>
      <c r="AZ63" s="56" t="s">
        <v>34</v>
      </c>
      <c r="BA63" s="54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3</v>
      </c>
      <c r="C64" s="70" t="s">
        <v>174</v>
      </c>
      <c r="D64" s="77">
        <v>0</v>
      </c>
      <c r="E64" s="78">
        <v>6</v>
      </c>
      <c r="F64" s="78" t="str">
        <f>IF(AND(D67="NCR",D64="NCR"),"V",IF(AND(D67="NCR",D64="BYE"),"V",IF(AND(D67="BYE",D64="NCR"),"V",IF(AND(D67="BYE",D64="BYE"),"V",IF(D64&gt;D67,"W",IF(D64&lt;D67,"L","D"))))))</f>
        <v>V</v>
      </c>
      <c r="G64" s="78">
        <f t="shared" si="40"/>
        <v>0</v>
      </c>
      <c r="H64" s="78">
        <f t="shared" si="41"/>
        <v>0</v>
      </c>
      <c r="I64" s="78">
        <f t="shared" si="42"/>
        <v>0</v>
      </c>
      <c r="J64" s="78">
        <f t="shared" si="43"/>
        <v>0</v>
      </c>
      <c r="K64" s="78">
        <f t="shared" si="44"/>
        <v>0</v>
      </c>
      <c r="L64" s="79">
        <v>1</v>
      </c>
      <c r="M64" s="80">
        <v>3</v>
      </c>
      <c r="N64" s="70" t="s">
        <v>174</v>
      </c>
      <c r="O64" s="77">
        <v>0</v>
      </c>
      <c r="P64" s="78">
        <v>6</v>
      </c>
      <c r="Q64" s="78" t="str">
        <f>IF(AND(O67="NCR",O64="NCR"),"V",IF(AND(O67="NCR",O64="BYE"),"V",IF(AND(O67="BYE",O64="NCR"),"V",IF(AND(O67="BYE",O64="BYE"),"V",IF(O64&gt;O67,"W",IF(O64&lt;O67,"L","D"))))))</f>
        <v>V</v>
      </c>
      <c r="R64" s="78">
        <f t="shared" si="45"/>
        <v>0</v>
      </c>
      <c r="S64" s="78">
        <f t="shared" si="46"/>
        <v>0</v>
      </c>
      <c r="T64" s="78">
        <f t="shared" si="47"/>
        <v>0</v>
      </c>
      <c r="U64" s="78">
        <f t="shared" si="48"/>
        <v>0</v>
      </c>
      <c r="V64" s="78">
        <f t="shared" si="49"/>
        <v>0</v>
      </c>
      <c r="W64" s="79">
        <v>3</v>
      </c>
      <c r="X64" s="68"/>
      <c r="Y64" s="1"/>
      <c r="Z64" s="1"/>
      <c r="AA64" s="98" t="s">
        <v>174</v>
      </c>
      <c r="AB64" s="104"/>
      <c r="AC64" s="98"/>
      <c r="AD64" s="98"/>
      <c r="AE64" s="99"/>
      <c r="AF64" s="99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54"/>
      <c r="AZ64" s="54"/>
      <c r="BA64" s="54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>
        <v>4</v>
      </c>
      <c r="C65" s="70" t="s">
        <v>174</v>
      </c>
      <c r="D65" s="77">
        <v>0</v>
      </c>
      <c r="E65" s="78">
        <v>5</v>
      </c>
      <c r="F65" s="78" t="str">
        <f>IF(AND(D66="NCR",D65="NCR"),"V",IF(AND(D66="NCR",D65="BYE"),"V",IF(AND(D66="BYE",D65="NCR"),"V",IF(AND(D66="BYE",D65="BYE"),"V",IF(D65&gt;D66,"W",IF(D65&lt;D66,"L","D"))))))</f>
        <v>V</v>
      </c>
      <c r="G65" s="78">
        <f t="shared" si="40"/>
        <v>0</v>
      </c>
      <c r="H65" s="78">
        <f t="shared" si="41"/>
        <v>0</v>
      </c>
      <c r="I65" s="78">
        <f t="shared" si="42"/>
        <v>0</v>
      </c>
      <c r="J65" s="78">
        <f t="shared" si="43"/>
        <v>0</v>
      </c>
      <c r="K65" s="78">
        <f t="shared" si="44"/>
        <v>0</v>
      </c>
      <c r="L65" s="79">
        <v>4</v>
      </c>
      <c r="M65" s="80">
        <v>4</v>
      </c>
      <c r="N65" s="70" t="s">
        <v>174</v>
      </c>
      <c r="O65" s="77">
        <v>0</v>
      </c>
      <c r="P65" s="78">
        <v>5</v>
      </c>
      <c r="Q65" s="78" t="str">
        <f>IF(AND(O66="NCR",O65="NCR"),"V",IF(AND(O66="NCR",O65="BYE"),"V",IF(AND(O66="BYE",O65="NCR"),"V",IF(AND(O66="BYE",O65="BYE"),"V",IF(O65&gt;O66,"W",IF(O65&lt;O66,"L","D"))))))</f>
        <v>V</v>
      </c>
      <c r="R65" s="78">
        <f t="shared" si="45"/>
        <v>0</v>
      </c>
      <c r="S65" s="78">
        <f t="shared" si="46"/>
        <v>0</v>
      </c>
      <c r="T65" s="78">
        <f t="shared" si="47"/>
        <v>0</v>
      </c>
      <c r="U65" s="78">
        <f t="shared" si="48"/>
        <v>0</v>
      </c>
      <c r="V65" s="78">
        <f t="shared" si="49"/>
        <v>0</v>
      </c>
      <c r="W65" s="79">
        <v>4</v>
      </c>
      <c r="X65" s="68"/>
      <c r="Y65" s="1"/>
      <c r="Z65" s="1"/>
      <c r="AA65" s="99" t="s">
        <v>174</v>
      </c>
      <c r="AB65" s="103"/>
      <c r="AC65" s="98"/>
      <c r="AD65" s="98"/>
      <c r="AE65" s="102"/>
      <c r="AF65" s="98" t="s">
        <v>174</v>
      </c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54"/>
      <c r="AZ65" s="54" t="s">
        <v>28</v>
      </c>
      <c r="BA65" s="54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>
        <v>5</v>
      </c>
      <c r="C66" s="70" t="s">
        <v>174</v>
      </c>
      <c r="D66" s="77">
        <v>0</v>
      </c>
      <c r="E66" s="78">
        <v>4</v>
      </c>
      <c r="F66" s="78" t="str">
        <f>IF(AND(D65="NCR",D66="NCR"),"V",IF(AND(D65="NCR",D66="BYE"),"V",IF(AND(D65="BYE",D66="NCR"),"V",IF(AND(D65="BYE",D66="BYE"),"V",IF(D66&gt;D65,"W",IF(D66&lt;D65,"L","D"))))))</f>
        <v>V</v>
      </c>
      <c r="G66" s="78">
        <f t="shared" si="40"/>
        <v>0</v>
      </c>
      <c r="H66" s="78">
        <f t="shared" si="41"/>
        <v>0</v>
      </c>
      <c r="I66" s="78">
        <f t="shared" si="42"/>
        <v>0</v>
      </c>
      <c r="J66" s="78">
        <f t="shared" si="43"/>
        <v>0</v>
      </c>
      <c r="K66" s="78">
        <f t="shared" si="44"/>
        <v>0</v>
      </c>
      <c r="L66" s="79">
        <v>3</v>
      </c>
      <c r="M66" s="80">
        <v>5</v>
      </c>
      <c r="N66" s="70" t="s">
        <v>174</v>
      </c>
      <c r="O66" s="77">
        <v>0</v>
      </c>
      <c r="P66" s="78">
        <v>4</v>
      </c>
      <c r="Q66" s="78" t="str">
        <f>IF(AND(O65="NCR",O66="NCR"),"V",IF(AND(O65="NCR",O66="BYE"),"V",IF(AND(O65="BYE",O66="NCR"),"V",IF(AND(O65="BYE",O66="BYE"),"V",IF(O66&gt;O65,"W",IF(O66&lt;O65,"L","D"))))))</f>
        <v>V</v>
      </c>
      <c r="R66" s="78">
        <f t="shared" si="45"/>
        <v>0</v>
      </c>
      <c r="S66" s="78">
        <f t="shared" si="46"/>
        <v>0</v>
      </c>
      <c r="T66" s="78">
        <f t="shared" si="47"/>
        <v>0</v>
      </c>
      <c r="U66" s="78">
        <f t="shared" si="48"/>
        <v>0</v>
      </c>
      <c r="V66" s="78">
        <f t="shared" si="49"/>
        <v>0</v>
      </c>
      <c r="W66" s="79">
        <v>2</v>
      </c>
      <c r="X66" s="68"/>
      <c r="Y66" s="1"/>
      <c r="Z66" s="1"/>
      <c r="AA66" s="46" t="s">
        <v>174</v>
      </c>
      <c r="AB66" s="47"/>
      <c r="AC66" s="48"/>
      <c r="AD66" s="48"/>
      <c r="AE66" s="49"/>
      <c r="AF66" s="48" t="s">
        <v>174</v>
      </c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54">
        <v>1</v>
      </c>
      <c r="AZ66" s="56" t="s">
        <v>100</v>
      </c>
      <c r="BA66" s="54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thickBot="1" x14ac:dyDescent="0.25">
      <c r="A67" s="68"/>
      <c r="B67" s="76">
        <v>6</v>
      </c>
      <c r="C67" s="70" t="s">
        <v>174</v>
      </c>
      <c r="D67" s="77">
        <v>0</v>
      </c>
      <c r="E67" s="78">
        <v>3</v>
      </c>
      <c r="F67" s="78" t="str">
        <f>IF(AND(D64="NCR",D67="NCR"),"V",IF(AND(D64="NCR",D67="BYE"),"V",IF(AND(D64="BYE",D67="NCR"),"V",IF(AND(D64="BYE",D67="BYE"),"V",IF(D67&gt;D64,"W",IF(D67&lt;D64,"L","D"))))))</f>
        <v>V</v>
      </c>
      <c r="G67" s="78">
        <f t="shared" si="40"/>
        <v>0</v>
      </c>
      <c r="H67" s="78">
        <f t="shared" si="41"/>
        <v>0</v>
      </c>
      <c r="I67" s="78">
        <f t="shared" si="42"/>
        <v>0</v>
      </c>
      <c r="J67" s="78">
        <f t="shared" si="43"/>
        <v>0</v>
      </c>
      <c r="K67" s="78">
        <f t="shared" si="44"/>
        <v>0</v>
      </c>
      <c r="L67" s="79">
        <v>6</v>
      </c>
      <c r="M67" s="80">
        <v>6</v>
      </c>
      <c r="N67" s="70" t="s">
        <v>174</v>
      </c>
      <c r="O67" s="77">
        <v>0</v>
      </c>
      <c r="P67" s="78">
        <v>3</v>
      </c>
      <c r="Q67" s="78" t="str">
        <f>IF(AND(O64="NCR",O67="NCR"),"V",IF(AND(O64="NCR",O67="BYE"),"V",IF(AND(O64="BYE",O67="NCR"),"V",IF(AND(O64="BYE",O67="BYE"),"V",IF(O67&gt;O64,"W",IF(O67&lt;O64,"L","D"))))))</f>
        <v>V</v>
      </c>
      <c r="R67" s="78">
        <f t="shared" si="45"/>
        <v>0</v>
      </c>
      <c r="S67" s="78">
        <f t="shared" si="46"/>
        <v>0</v>
      </c>
      <c r="T67" s="78">
        <f t="shared" si="47"/>
        <v>0</v>
      </c>
      <c r="U67" s="78">
        <f t="shared" si="48"/>
        <v>0</v>
      </c>
      <c r="V67" s="78">
        <f t="shared" si="49"/>
        <v>0</v>
      </c>
      <c r="W67" s="79">
        <v>4</v>
      </c>
      <c r="X67" s="68"/>
      <c r="Y67" s="1"/>
      <c r="Z67" s="1"/>
      <c r="AA67" s="46" t="s">
        <v>174</v>
      </c>
      <c r="AB67" s="47"/>
      <c r="AC67" s="48"/>
      <c r="AD67" s="48"/>
      <c r="AE67" s="49"/>
      <c r="AF67" s="48" t="s">
        <v>174</v>
      </c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54">
        <v>2</v>
      </c>
      <c r="AZ67" s="56" t="s">
        <v>101</v>
      </c>
      <c r="BA67" s="54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Top="1" x14ac:dyDescent="0.2">
      <c r="A68" s="68"/>
      <c r="B68" s="71"/>
      <c r="C68" s="72" t="s">
        <v>174</v>
      </c>
      <c r="D68" s="81" t="s">
        <v>7</v>
      </c>
      <c r="E68" s="73" t="s">
        <v>8</v>
      </c>
      <c r="F68" s="73" t="s">
        <v>9</v>
      </c>
      <c r="G68" s="73" t="s">
        <v>10</v>
      </c>
      <c r="H68" s="73" t="s">
        <v>11</v>
      </c>
      <c r="I68" s="73" t="s">
        <v>12</v>
      </c>
      <c r="J68" s="73" t="s">
        <v>13</v>
      </c>
      <c r="K68" s="73" t="s">
        <v>14</v>
      </c>
      <c r="L68" s="82" t="s">
        <v>15</v>
      </c>
      <c r="M68" s="75"/>
      <c r="N68" s="72" t="s">
        <v>174</v>
      </c>
      <c r="O68" s="81" t="s">
        <v>7</v>
      </c>
      <c r="P68" s="73" t="s">
        <v>8</v>
      </c>
      <c r="Q68" s="73" t="s">
        <v>9</v>
      </c>
      <c r="R68" s="73" t="s">
        <v>10</v>
      </c>
      <c r="S68" s="73" t="s">
        <v>11</v>
      </c>
      <c r="T68" s="73" t="s">
        <v>12</v>
      </c>
      <c r="U68" s="73" t="s">
        <v>13</v>
      </c>
      <c r="V68" s="73" t="s">
        <v>14</v>
      </c>
      <c r="W68" s="82" t="s">
        <v>15</v>
      </c>
      <c r="X68" s="68"/>
      <c r="Y68" s="1"/>
      <c r="Z68" s="1"/>
      <c r="AA68" s="46"/>
      <c r="AB68" s="50"/>
      <c r="AC68" s="48"/>
      <c r="AD68" s="48"/>
      <c r="AE68" s="48"/>
      <c r="AF68" s="48" t="s">
        <v>174</v>
      </c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54">
        <v>3</v>
      </c>
      <c r="AZ68" s="56" t="s">
        <v>102</v>
      </c>
      <c r="BA68" s="54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1</v>
      </c>
      <c r="C69" s="70" t="s">
        <v>174</v>
      </c>
      <c r="D69" s="77">
        <v>0</v>
      </c>
      <c r="E69" s="78">
        <v>2</v>
      </c>
      <c r="F69" s="78" t="str">
        <f>IF(AND(D70="NCR",D69="NCR"),"V",IF(AND(D70="NCR",D69="BYE"),"V",IF(AND(D70="BYE",D69="NCR"),"V",IF(AND(D70="BYE",D69="BYE"),"V",IF(D69&gt;D70,"W",IF(D69&lt;D70,"L","D"))))))</f>
        <v>V</v>
      </c>
      <c r="G69" s="78">
        <f t="shared" ref="G69:G74" si="50">IF(F69="w",1,0)</f>
        <v>0</v>
      </c>
      <c r="H69" s="78">
        <f t="shared" ref="H69:H74" si="51">IF(F69="d",1,0)</f>
        <v>0</v>
      </c>
      <c r="I69" s="78">
        <f t="shared" ref="I69:I74" si="52">IF(OR(F69="l","ncr"),1,0)</f>
        <v>0</v>
      </c>
      <c r="J69" s="78">
        <f t="shared" ref="J69:J74" si="53">IF(F69="w",2,IF(F69="d",1,0))</f>
        <v>0</v>
      </c>
      <c r="K69" s="78">
        <f t="shared" ref="K69:K74" si="54">D69</f>
        <v>0</v>
      </c>
      <c r="L69" s="79">
        <v>1</v>
      </c>
      <c r="M69" s="80">
        <v>1</v>
      </c>
      <c r="N69" s="70" t="s">
        <v>174</v>
      </c>
      <c r="O69" s="77">
        <v>0</v>
      </c>
      <c r="P69" s="78">
        <v>2</v>
      </c>
      <c r="Q69" s="78" t="str">
        <f>IF(AND(O70="NCR",O69="NCR"),"V",IF(AND(O70="NCR",O69="BYE"),"V",IF(AND(O70="BYE",O69="NCR"),"V",IF(AND(O70="BYE",O69="BYE"),"V",IF(O69&gt;O70,"W",IF(O69&lt;O70,"L","D"))))))</f>
        <v>V</v>
      </c>
      <c r="R69" s="78">
        <f t="shared" ref="R69:R74" si="55">IF(Q69="w",1,0)</f>
        <v>0</v>
      </c>
      <c r="S69" s="78">
        <f t="shared" ref="S69:S74" si="56">IF(Q69="d",1,0)</f>
        <v>0</v>
      </c>
      <c r="T69" s="78">
        <f t="shared" ref="T69:T74" si="57">IF(OR(Q69="l","ncr"),1,0)</f>
        <v>0</v>
      </c>
      <c r="U69" s="78">
        <f t="shared" ref="U69:U74" si="58">IF(Q69="w",2,IF(Q69="d",1,0))</f>
        <v>0</v>
      </c>
      <c r="V69" s="78">
        <f t="shared" ref="V69:V74" si="59">O69</f>
        <v>0</v>
      </c>
      <c r="W69" s="79">
        <v>4</v>
      </c>
      <c r="X69" s="68"/>
      <c r="Y69" s="1"/>
      <c r="Z69" s="1"/>
      <c r="AA69" s="48" t="s">
        <v>174</v>
      </c>
      <c r="AB69" s="50"/>
      <c r="AC69" s="48"/>
      <c r="AD69" s="48"/>
      <c r="AE69" s="46"/>
      <c r="AF69" s="46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54">
        <v>4</v>
      </c>
      <c r="AZ69" s="56" t="s">
        <v>103</v>
      </c>
      <c r="BA69" s="54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2</v>
      </c>
      <c r="C70" s="70" t="s">
        <v>174</v>
      </c>
      <c r="D70" s="77">
        <v>0</v>
      </c>
      <c r="E70" s="78">
        <v>1</v>
      </c>
      <c r="F70" s="78" t="str">
        <f>IF(AND(D69="NCR",D70="NCR"),"V",IF(AND(D69="NCR",D70="BYE"),"V",IF(AND(D69="BYE",D70="NCR"),"V",IF(AND(D69="BYE",D70="BYE"),"V",IF(D70&gt;D69,"W",IF(D70&lt;D69,"L","D"))))))</f>
        <v>V</v>
      </c>
      <c r="G70" s="78">
        <f t="shared" si="50"/>
        <v>0</v>
      </c>
      <c r="H70" s="78">
        <f t="shared" si="51"/>
        <v>0</v>
      </c>
      <c r="I70" s="78">
        <f t="shared" si="52"/>
        <v>0</v>
      </c>
      <c r="J70" s="78">
        <f t="shared" si="53"/>
        <v>0</v>
      </c>
      <c r="K70" s="78">
        <f t="shared" si="54"/>
        <v>0</v>
      </c>
      <c r="L70" s="79">
        <v>5</v>
      </c>
      <c r="M70" s="80">
        <v>2</v>
      </c>
      <c r="N70" s="70" t="s">
        <v>174</v>
      </c>
      <c r="O70" s="77">
        <v>0</v>
      </c>
      <c r="P70" s="78">
        <v>1</v>
      </c>
      <c r="Q70" s="78" t="str">
        <f>IF(AND(O69="NCR",O70="NCR"),"V",IF(AND(O69="NCR",O70="BYE"),"V",IF(AND(O69="BYE",O70="NCR"),"V",IF(AND(O69="BYE",O70="BYE"),"V",IF(O70&gt;O69,"W",IF(O70&lt;O69,"L","D"))))))</f>
        <v>V</v>
      </c>
      <c r="R70" s="78">
        <f t="shared" si="55"/>
        <v>0</v>
      </c>
      <c r="S70" s="78">
        <f t="shared" si="56"/>
        <v>0</v>
      </c>
      <c r="T70" s="78">
        <f t="shared" si="57"/>
        <v>0</v>
      </c>
      <c r="U70" s="78">
        <f t="shared" si="58"/>
        <v>0</v>
      </c>
      <c r="V70" s="78">
        <f t="shared" si="59"/>
        <v>0</v>
      </c>
      <c r="W70" s="79">
        <v>2</v>
      </c>
      <c r="X70" s="68"/>
      <c r="Y70" s="1"/>
      <c r="Z70" s="1"/>
      <c r="AA70" s="64" t="s">
        <v>174</v>
      </c>
      <c r="AB70" s="53"/>
      <c r="AC70" s="53"/>
      <c r="AD70" s="53"/>
      <c r="AE70" s="53"/>
      <c r="AF70" s="48" t="s">
        <v>174</v>
      </c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54">
        <v>5</v>
      </c>
      <c r="AZ70" s="56" t="s">
        <v>104</v>
      </c>
      <c r="BA70" s="54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3</v>
      </c>
      <c r="C71" s="70" t="s">
        <v>174</v>
      </c>
      <c r="D71" s="77">
        <v>0</v>
      </c>
      <c r="E71" s="78">
        <v>6</v>
      </c>
      <c r="F71" s="78" t="str">
        <f>IF(AND(D74="NCR",D71="NCR"),"V",IF(AND(D74="NCR",D71="BYE"),"V",IF(AND(D74="BYE",D71="NCR"),"V",IF(AND(D74="BYE",D71="BYE"),"V",IF(D71&gt;D74,"W",IF(D71&lt;D74,"L","D"))))))</f>
        <v>V</v>
      </c>
      <c r="G71" s="78">
        <f t="shared" si="50"/>
        <v>0</v>
      </c>
      <c r="H71" s="78">
        <f t="shared" si="51"/>
        <v>0</v>
      </c>
      <c r="I71" s="78">
        <f t="shared" si="52"/>
        <v>0</v>
      </c>
      <c r="J71" s="78">
        <f t="shared" si="53"/>
        <v>0</v>
      </c>
      <c r="K71" s="78">
        <f t="shared" si="54"/>
        <v>0</v>
      </c>
      <c r="L71" s="79">
        <v>4</v>
      </c>
      <c r="M71" s="80">
        <v>3</v>
      </c>
      <c r="N71" s="70" t="s">
        <v>174</v>
      </c>
      <c r="O71" s="77">
        <v>0</v>
      </c>
      <c r="P71" s="78">
        <v>6</v>
      </c>
      <c r="Q71" s="78" t="str">
        <f>IF(AND(O74="NCR",O71="NCR"),"V",IF(AND(O74="NCR",O71="BYE"),"V",IF(AND(O74="BYE",O71="NCR"),"V",IF(AND(O74="BYE",O71="BYE"),"V",IF(O71&gt;O74,"W",IF(O71&lt;O74,"L","D"))))))</f>
        <v>V</v>
      </c>
      <c r="R71" s="78">
        <f t="shared" si="55"/>
        <v>0</v>
      </c>
      <c r="S71" s="78">
        <f t="shared" si="56"/>
        <v>0</v>
      </c>
      <c r="T71" s="78">
        <f t="shared" si="57"/>
        <v>0</v>
      </c>
      <c r="U71" s="78">
        <f t="shared" si="58"/>
        <v>0</v>
      </c>
      <c r="V71" s="78">
        <f t="shared" si="59"/>
        <v>0</v>
      </c>
      <c r="W71" s="79">
        <v>6</v>
      </c>
      <c r="X71" s="68"/>
      <c r="Y71" s="1"/>
      <c r="Z71" s="1"/>
      <c r="AA71" s="64" t="s">
        <v>174</v>
      </c>
      <c r="AB71" s="53"/>
      <c r="AC71" s="53"/>
      <c r="AD71" s="53"/>
      <c r="AE71" s="53"/>
      <c r="AF71" s="48" t="s">
        <v>174</v>
      </c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54">
        <v>6</v>
      </c>
      <c r="AZ71" s="56" t="s">
        <v>105</v>
      </c>
      <c r="BA71" s="54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4</v>
      </c>
      <c r="C72" s="70" t="s">
        <v>174</v>
      </c>
      <c r="D72" s="77">
        <v>0</v>
      </c>
      <c r="E72" s="78">
        <v>5</v>
      </c>
      <c r="F72" s="78" t="str">
        <f>IF(AND(D73="NCR",D72="NCR"),"V",IF(AND(D73="NCR",D72="BYE"),"V",IF(AND(D73="BYE",D72="NCR"),"V",IF(AND(D73="BYE",D72="BYE"),"V",IF(D72&gt;D73,"W",IF(D72&lt;D73,"L","D"))))))</f>
        <v>V</v>
      </c>
      <c r="G72" s="78">
        <f t="shared" si="50"/>
        <v>0</v>
      </c>
      <c r="H72" s="78">
        <f t="shared" si="51"/>
        <v>0</v>
      </c>
      <c r="I72" s="78">
        <f t="shared" si="52"/>
        <v>0</v>
      </c>
      <c r="J72" s="78">
        <f t="shared" si="53"/>
        <v>0</v>
      </c>
      <c r="K72" s="78">
        <f t="shared" si="54"/>
        <v>0</v>
      </c>
      <c r="L72" s="79">
        <v>2</v>
      </c>
      <c r="M72" s="80">
        <v>4</v>
      </c>
      <c r="N72" s="70" t="s">
        <v>174</v>
      </c>
      <c r="O72" s="77">
        <v>0</v>
      </c>
      <c r="P72" s="78">
        <v>5</v>
      </c>
      <c r="Q72" s="78" t="str">
        <f>IF(AND(O73="NCR",O72="NCR"),"V",IF(AND(O73="NCR",O72="BYE"),"V",IF(AND(O73="BYE",O72="NCR"),"V",IF(AND(O73="BYE",O72="BYE"),"V",IF(O72&gt;O73,"W",IF(O72&lt;O73,"L","D"))))))</f>
        <v>V</v>
      </c>
      <c r="R72" s="78">
        <f t="shared" si="55"/>
        <v>0</v>
      </c>
      <c r="S72" s="78">
        <f t="shared" si="56"/>
        <v>0</v>
      </c>
      <c r="T72" s="78">
        <f t="shared" si="57"/>
        <v>0</v>
      </c>
      <c r="U72" s="78">
        <f t="shared" si="58"/>
        <v>0</v>
      </c>
      <c r="V72" s="78">
        <f t="shared" si="59"/>
        <v>0</v>
      </c>
      <c r="W72" s="79">
        <v>3</v>
      </c>
      <c r="X72" s="68"/>
      <c r="Y72" s="1"/>
      <c r="Z72" s="1"/>
      <c r="AA72" s="64" t="s">
        <v>174</v>
      </c>
      <c r="AB72" s="53"/>
      <c r="AC72" s="53"/>
      <c r="AD72" s="53"/>
      <c r="AE72" s="53"/>
      <c r="AF72" s="48" t="s">
        <v>174</v>
      </c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54"/>
      <c r="AZ72" s="54"/>
      <c r="BA72" s="54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5</v>
      </c>
      <c r="C73" s="70" t="s">
        <v>174</v>
      </c>
      <c r="D73" s="77">
        <v>0</v>
      </c>
      <c r="E73" s="78">
        <v>4</v>
      </c>
      <c r="F73" s="78" t="str">
        <f>IF(AND(D72="NCR",D73="NCR"),"V",IF(AND(D72="NCR",D73="BYE"),"V",IF(AND(D72="BYE",D73="NCR"),"V",IF(AND(D72="BYE",D73="BYE"),"V",IF(D73&gt;D72,"W",IF(D73&lt;D72,"L","D"))))))</f>
        <v>V</v>
      </c>
      <c r="G73" s="78">
        <f t="shared" si="50"/>
        <v>0</v>
      </c>
      <c r="H73" s="78">
        <f t="shared" si="51"/>
        <v>0</v>
      </c>
      <c r="I73" s="78">
        <f t="shared" si="52"/>
        <v>0</v>
      </c>
      <c r="J73" s="78">
        <f t="shared" si="53"/>
        <v>0</v>
      </c>
      <c r="K73" s="78">
        <f t="shared" si="54"/>
        <v>0</v>
      </c>
      <c r="L73" s="79">
        <v>3</v>
      </c>
      <c r="M73" s="80">
        <v>5</v>
      </c>
      <c r="N73" s="70" t="s">
        <v>174</v>
      </c>
      <c r="O73" s="77">
        <v>0</v>
      </c>
      <c r="P73" s="78">
        <v>4</v>
      </c>
      <c r="Q73" s="78" t="str">
        <f>IF(AND(O72="NCR",O73="NCR"),"V",IF(AND(O72="NCR",O73="BYE"),"V",IF(AND(O72="BYE",O73="NCR"),"V",IF(AND(O72="BYE",O73="BYE"),"V",IF(O73&gt;O72,"W",IF(O73&lt;O72,"L","D"))))))</f>
        <v>V</v>
      </c>
      <c r="R73" s="78">
        <f t="shared" si="55"/>
        <v>0</v>
      </c>
      <c r="S73" s="78">
        <f t="shared" si="56"/>
        <v>0</v>
      </c>
      <c r="T73" s="78">
        <f t="shared" si="57"/>
        <v>0</v>
      </c>
      <c r="U73" s="78">
        <f t="shared" si="58"/>
        <v>0</v>
      </c>
      <c r="V73" s="78">
        <f t="shared" si="59"/>
        <v>0</v>
      </c>
      <c r="W73" s="79">
        <v>5</v>
      </c>
      <c r="X73" s="68"/>
      <c r="Y73" s="1"/>
      <c r="Z73" s="1"/>
      <c r="AA73" s="46"/>
      <c r="AB73" s="50"/>
      <c r="AC73" s="48"/>
      <c r="AD73" s="48"/>
      <c r="AE73" s="48"/>
      <c r="AF73" s="48" t="s">
        <v>174</v>
      </c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54"/>
      <c r="AZ73" s="54" t="s">
        <v>36</v>
      </c>
      <c r="BA73" s="54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thickBot="1" x14ac:dyDescent="0.25">
      <c r="A74" s="68"/>
      <c r="B74" s="83">
        <v>6</v>
      </c>
      <c r="C74" s="84" t="s">
        <v>174</v>
      </c>
      <c r="D74" s="85">
        <v>0</v>
      </c>
      <c r="E74" s="86">
        <v>3</v>
      </c>
      <c r="F74" s="86" t="str">
        <f>IF(AND(D71="NCR",D74="NCR"),"V",IF(AND(D71="NCR",D74="BYE"),"V",IF(AND(D71="BYE",D74="NCR"),"V",IF(AND(D71="BYE",D74="BYE"),"V",IF(D74&gt;D71,"W",IF(D74&lt;D71,"L","D"))))))</f>
        <v>V</v>
      </c>
      <c r="G74" s="86">
        <f t="shared" si="50"/>
        <v>0</v>
      </c>
      <c r="H74" s="86">
        <f t="shared" si="51"/>
        <v>0</v>
      </c>
      <c r="I74" s="86">
        <f t="shared" si="52"/>
        <v>0</v>
      </c>
      <c r="J74" s="86">
        <f t="shared" si="53"/>
        <v>0</v>
      </c>
      <c r="K74" s="86">
        <f t="shared" si="54"/>
        <v>0</v>
      </c>
      <c r="L74" s="87">
        <v>6</v>
      </c>
      <c r="M74" s="88">
        <v>6</v>
      </c>
      <c r="N74" s="84" t="s">
        <v>174</v>
      </c>
      <c r="O74" s="85">
        <v>0</v>
      </c>
      <c r="P74" s="86">
        <v>3</v>
      </c>
      <c r="Q74" s="86" t="str">
        <f>IF(AND(O71="NCR",O74="NCR"),"V",IF(AND(O71="NCR",O74="BYE"),"V",IF(AND(O71="BYE",O74="NCR"),"V",IF(AND(O71="BYE",O74="BYE"),"V",IF(O74&gt;O71,"W",IF(O74&lt;O71,"L","D"))))))</f>
        <v>V</v>
      </c>
      <c r="R74" s="86">
        <f t="shared" si="55"/>
        <v>0</v>
      </c>
      <c r="S74" s="86">
        <f t="shared" si="56"/>
        <v>0</v>
      </c>
      <c r="T74" s="86">
        <f t="shared" si="57"/>
        <v>0</v>
      </c>
      <c r="U74" s="86">
        <f t="shared" si="58"/>
        <v>0</v>
      </c>
      <c r="V74" s="86">
        <f t="shared" si="59"/>
        <v>0</v>
      </c>
      <c r="W74" s="87">
        <v>1</v>
      </c>
      <c r="X74" s="68"/>
      <c r="Y74" s="1"/>
      <c r="Z74" s="1"/>
      <c r="AA74" s="48" t="s">
        <v>174</v>
      </c>
      <c r="AB74" s="46"/>
      <c r="AC74" s="48"/>
      <c r="AD74" s="48"/>
      <c r="AE74" s="48"/>
      <c r="AF74" s="48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54">
        <v>1</v>
      </c>
      <c r="AZ74" s="56" t="s">
        <v>106</v>
      </c>
      <c r="BA74" s="54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Top="1" x14ac:dyDescent="0.2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80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1"/>
      <c r="Z75" s="1"/>
      <c r="AA75" s="46" t="s">
        <v>174</v>
      </c>
      <c r="AB75" s="47"/>
      <c r="AC75" s="48"/>
      <c r="AD75" s="48"/>
      <c r="AE75" s="49"/>
      <c r="AF75" s="48" t="s">
        <v>174</v>
      </c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54">
        <v>2</v>
      </c>
      <c r="AZ75" s="56" t="s">
        <v>107</v>
      </c>
      <c r="BA75" s="54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80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1"/>
      <c r="Z76" s="1"/>
      <c r="AA76" s="46" t="s">
        <v>174</v>
      </c>
      <c r="AB76" s="47"/>
      <c r="AC76" s="48"/>
      <c r="AD76" s="48"/>
      <c r="AE76" s="49"/>
      <c r="AF76" s="48" t="s">
        <v>174</v>
      </c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54">
        <v>3</v>
      </c>
      <c r="AZ76" s="56" t="s">
        <v>108</v>
      </c>
      <c r="BA76" s="54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1"/>
      <c r="Z77" s="1"/>
      <c r="AA77" s="46" t="s">
        <v>174</v>
      </c>
      <c r="AB77" s="47"/>
      <c r="AC77" s="48"/>
      <c r="AD77" s="48"/>
      <c r="AE77" s="49"/>
      <c r="AF77" s="48" t="s">
        <v>174</v>
      </c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54">
        <v>4</v>
      </c>
      <c r="AZ77" s="56" t="s">
        <v>109</v>
      </c>
      <c r="BA77" s="54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1"/>
      <c r="Z78" s="1"/>
      <c r="AA78" s="46"/>
      <c r="AB78" s="50"/>
      <c r="AC78" s="48"/>
      <c r="AD78" s="48"/>
      <c r="AE78" s="48"/>
      <c r="AF78" s="48" t="s">
        <v>174</v>
      </c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54">
        <v>5</v>
      </c>
      <c r="AZ78" s="56" t="s">
        <v>110</v>
      </c>
      <c r="BA78" s="54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x14ac:dyDescent="0.2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1"/>
      <c r="Z79" s="1"/>
      <c r="AA79" s="48" t="s">
        <v>174</v>
      </c>
      <c r="AB79" s="50"/>
      <c r="AC79" s="48"/>
      <c r="AD79" s="46"/>
      <c r="AE79" s="46"/>
      <c r="AF79" s="46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54">
        <v>6</v>
      </c>
      <c r="AZ79" s="56" t="s">
        <v>34</v>
      </c>
      <c r="BA79" s="54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80"/>
      <c r="C80" s="68"/>
      <c r="D80" s="80"/>
      <c r="E80" s="68"/>
      <c r="F80" s="68"/>
      <c r="G80" s="68"/>
      <c r="H80" s="68"/>
      <c r="I80" s="68"/>
      <c r="J80" s="68"/>
      <c r="K80" s="68" t="s">
        <v>33</v>
      </c>
      <c r="L80" s="68"/>
      <c r="M80" s="80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1"/>
      <c r="Z80" s="1"/>
      <c r="AA80" s="51" t="s">
        <v>174</v>
      </c>
      <c r="AB80" s="47"/>
      <c r="AC80" s="48"/>
      <c r="AD80" s="48"/>
      <c r="AE80" s="49"/>
      <c r="AF80" s="48" t="s">
        <v>174</v>
      </c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54"/>
      <c r="AZ80" s="54"/>
      <c r="BA80" s="54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thickBot="1" x14ac:dyDescent="0.25">
      <c r="A81" s="68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8"/>
      <c r="Y81" s="1"/>
      <c r="Z81" s="1"/>
      <c r="AA81" s="51" t="s">
        <v>174</v>
      </c>
      <c r="AB81" s="47"/>
      <c r="AC81" s="48"/>
      <c r="AD81" s="48"/>
      <c r="AE81" s="49"/>
      <c r="AF81" s="48" t="s">
        <v>174</v>
      </c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54"/>
      <c r="AZ81" s="54" t="s">
        <v>37</v>
      </c>
      <c r="BA81" s="54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.75" thickTop="1" x14ac:dyDescent="0.2">
      <c r="A82" s="68"/>
      <c r="B82" s="71"/>
      <c r="C82" s="72" t="s">
        <v>2</v>
      </c>
      <c r="D82" s="73" t="s">
        <v>7</v>
      </c>
      <c r="E82" s="73" t="s">
        <v>8</v>
      </c>
      <c r="F82" s="73" t="s">
        <v>9</v>
      </c>
      <c r="G82" s="73" t="s">
        <v>10</v>
      </c>
      <c r="H82" s="73" t="s">
        <v>11</v>
      </c>
      <c r="I82" s="73" t="s">
        <v>12</v>
      </c>
      <c r="J82" s="73" t="s">
        <v>13</v>
      </c>
      <c r="K82" s="73" t="s">
        <v>14</v>
      </c>
      <c r="L82" s="74" t="s">
        <v>15</v>
      </c>
      <c r="M82" s="89"/>
      <c r="N82" s="90" t="s">
        <v>16</v>
      </c>
      <c r="O82" s="81" t="s">
        <v>7</v>
      </c>
      <c r="P82" s="81" t="s">
        <v>8</v>
      </c>
      <c r="Q82" s="81" t="s">
        <v>9</v>
      </c>
      <c r="R82" s="81" t="s">
        <v>10</v>
      </c>
      <c r="S82" s="81" t="s">
        <v>11</v>
      </c>
      <c r="T82" s="81" t="s">
        <v>12</v>
      </c>
      <c r="U82" s="81" t="s">
        <v>13</v>
      </c>
      <c r="V82" s="81" t="s">
        <v>14</v>
      </c>
      <c r="W82" s="82" t="s">
        <v>15</v>
      </c>
      <c r="X82" s="68"/>
      <c r="Y82" s="1"/>
      <c r="Z82" s="1"/>
      <c r="AA82" s="51" t="s">
        <v>174</v>
      </c>
      <c r="AB82" s="47"/>
      <c r="AC82" s="48"/>
      <c r="AD82" s="48"/>
      <c r="AE82" s="49"/>
      <c r="AF82" s="48" t="s">
        <v>174</v>
      </c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54">
        <v>1</v>
      </c>
      <c r="AZ82" s="56" t="s">
        <v>111</v>
      </c>
      <c r="BA82" s="54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x14ac:dyDescent="0.2">
      <c r="A83" s="68"/>
      <c r="B83" s="76">
        <v>1</v>
      </c>
      <c r="C83" s="69" t="s">
        <v>219</v>
      </c>
      <c r="D83" s="91">
        <f>AF28</f>
        <v>489</v>
      </c>
      <c r="E83" s="78">
        <v>2</v>
      </c>
      <c r="F83" s="78" t="str">
        <f>IF(AND(D84="NCR",D83="NCR"),"V",IF(AND(D84="NCR",D83="BYE"),"V",IF(AND(D84="BYE",D83="NCR"),"V",IF(AND(D84="BYE",D83="BYE"),"V",IF(D83&gt;D84,"W",IF(D83&lt;D84,"L","D"))))))</f>
        <v>W</v>
      </c>
      <c r="G83" s="78">
        <f t="shared" ref="G83:G88" si="60">IF(F83="w",1,0)</f>
        <v>1</v>
      </c>
      <c r="H83" s="78">
        <f t="shared" ref="H83:H88" si="61">IF(F83="d",1,0)</f>
        <v>0</v>
      </c>
      <c r="I83" s="78">
        <f t="shared" ref="I83:I88" si="62">IF(OR(F83="l","ncr"),1,0)</f>
        <v>0</v>
      </c>
      <c r="J83" s="78">
        <f t="shared" ref="J83:J88" si="63">IF(F83="w",2,IF(F83="d",1,0))</f>
        <v>2</v>
      </c>
      <c r="K83" s="78">
        <f t="shared" ref="K83:K96" si="64">D83</f>
        <v>489</v>
      </c>
      <c r="L83" s="79">
        <v>2</v>
      </c>
      <c r="M83" s="76">
        <v>1</v>
      </c>
      <c r="N83" s="69" t="s">
        <v>223</v>
      </c>
      <c r="O83" s="91">
        <f>AF16</f>
        <v>251</v>
      </c>
      <c r="P83" s="78">
        <v>2</v>
      </c>
      <c r="Q83" s="78" t="str">
        <f>IF(AND(O84="NCR",O83="NCR"),"V",IF(AND(O84="NCR",O83="BYE"),"V",IF(AND(O84="BYE",O83="NCR"),"V",IF(AND(O84="BYE",O83="BYE"),"V",IF(O83&gt;O84,"W",IF(O83&lt;O84,"L","D"))))))</f>
        <v>L</v>
      </c>
      <c r="R83" s="78">
        <f t="shared" ref="R83:R88" si="65">IF(Q83="w",1,0)</f>
        <v>0</v>
      </c>
      <c r="S83" s="78">
        <f t="shared" ref="S83:S88" si="66">IF(Q83="d",1,0)</f>
        <v>0</v>
      </c>
      <c r="T83" s="78">
        <f t="shared" ref="T83:T88" si="67">IF(OR(Q83="l","ncr"),1,0)</f>
        <v>1</v>
      </c>
      <c r="U83" s="78">
        <f>IF(Q83="w",2,IF(Q83="d",1,0))</f>
        <v>0</v>
      </c>
      <c r="V83" s="78">
        <f t="shared" ref="V83:V88" si="68">O83</f>
        <v>251</v>
      </c>
      <c r="W83" s="79">
        <v>1</v>
      </c>
      <c r="X83" s="68"/>
      <c r="Y83" s="1"/>
      <c r="Z83" s="1"/>
      <c r="AA83" s="46"/>
      <c r="AB83" s="50"/>
      <c r="AC83" s="48"/>
      <c r="AD83" s="48"/>
      <c r="AE83" s="48"/>
      <c r="AF83" s="48" t="s">
        <v>174</v>
      </c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54">
        <v>2</v>
      </c>
      <c r="AZ83" s="56" t="s">
        <v>68</v>
      </c>
      <c r="BA83" s="54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2</v>
      </c>
      <c r="C84" s="69" t="s">
        <v>220</v>
      </c>
      <c r="D84" s="91">
        <f>AF48</f>
        <v>478</v>
      </c>
      <c r="E84" s="78">
        <v>1</v>
      </c>
      <c r="F84" s="78" t="str">
        <f>IF(AND(D83="NCR",D84="NCR"),"V",IF(AND(D83="NCR",D84="BYE"),"V",IF(AND(D83="BYE",D84="NCR"),"V",IF(AND(D83="BYE",D84="BYE"),"V",IF(D84&gt;D83,"W",IF(D84&lt;D83,"L","D"))))))</f>
        <v>L</v>
      </c>
      <c r="G84" s="78">
        <f t="shared" si="60"/>
        <v>0</v>
      </c>
      <c r="H84" s="78">
        <f t="shared" si="61"/>
        <v>0</v>
      </c>
      <c r="I84" s="78">
        <f t="shared" si="62"/>
        <v>1</v>
      </c>
      <c r="J84" s="78">
        <f t="shared" si="63"/>
        <v>0</v>
      </c>
      <c r="K84" s="78">
        <f t="shared" si="64"/>
        <v>478</v>
      </c>
      <c r="L84" s="79">
        <v>4</v>
      </c>
      <c r="M84" s="76">
        <v>2</v>
      </c>
      <c r="N84" s="69" t="s">
        <v>224</v>
      </c>
      <c r="O84" s="91">
        <f>AF23</f>
        <v>540</v>
      </c>
      <c r="P84" s="78">
        <v>1</v>
      </c>
      <c r="Q84" s="78" t="str">
        <f>IF(AND(O83="NCR",O84="NCR"),"V",IF(AND(O83="NCR",O84="BYE"),"V",IF(AND(O83="BYE",O84="NCR"),"V",IF(AND(O83="BYE",O84="BYE"),"V",IF(O84&gt;O83,"W",IF(O84&lt;O83,"L","D"))))))</f>
        <v>W</v>
      </c>
      <c r="R84" s="78">
        <f t="shared" si="65"/>
        <v>1</v>
      </c>
      <c r="S84" s="78">
        <f t="shared" si="66"/>
        <v>0</v>
      </c>
      <c r="T84" s="78">
        <f t="shared" si="67"/>
        <v>0</v>
      </c>
      <c r="U84" s="78">
        <f>IF(Q84="w",2,IF(Q84="d",1,0))</f>
        <v>2</v>
      </c>
      <c r="V84" s="78">
        <f t="shared" si="68"/>
        <v>540</v>
      </c>
      <c r="W84" s="79">
        <v>5</v>
      </c>
      <c r="X84" s="68"/>
      <c r="Y84" s="1"/>
      <c r="Z84" s="1"/>
      <c r="AA84" s="48" t="s">
        <v>174</v>
      </c>
      <c r="AB84" s="52"/>
      <c r="AC84" s="48"/>
      <c r="AD84" s="48"/>
      <c r="AE84" s="46"/>
      <c r="AF84" s="46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54">
        <v>3</v>
      </c>
      <c r="AZ84" s="56" t="s">
        <v>112</v>
      </c>
      <c r="BA84" s="54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3</v>
      </c>
      <c r="C85" s="69" t="s">
        <v>183</v>
      </c>
      <c r="D85" s="91">
        <f>AF38</f>
        <v>469</v>
      </c>
      <c r="E85" s="78">
        <v>6</v>
      </c>
      <c r="F85" s="78" t="str">
        <f>IF(AND(D88="NCR",D85="NCR"),"V",IF(AND(D88="NCR",D85="BYE"),"V",IF(AND(D88="BYE",D85="NCR"),"V",IF(AND(D88="BYE",D85="BYE"),"V",IF(D85&gt;D88,"W",IF(D85&lt;D88,"L","D"))))))</f>
        <v>W</v>
      </c>
      <c r="G85" s="78">
        <f t="shared" si="60"/>
        <v>1</v>
      </c>
      <c r="H85" s="78">
        <f t="shared" si="61"/>
        <v>0</v>
      </c>
      <c r="I85" s="78">
        <f t="shared" si="62"/>
        <v>0</v>
      </c>
      <c r="J85" s="78">
        <f t="shared" si="63"/>
        <v>2</v>
      </c>
      <c r="K85" s="78">
        <f t="shared" si="64"/>
        <v>469</v>
      </c>
      <c r="L85" s="79">
        <v>1</v>
      </c>
      <c r="M85" s="76">
        <v>3</v>
      </c>
      <c r="N85" s="69" t="s">
        <v>182</v>
      </c>
      <c r="O85" s="91">
        <f>AF43</f>
        <v>610</v>
      </c>
      <c r="P85" s="78">
        <v>6</v>
      </c>
      <c r="Q85" s="78" t="str">
        <f>IF(AND(O88="NCR",O85="NCR"),"V",IF(AND(O88="NCR",O85="BYE"),"V",IF(AND(O88="BYE",O85="NCR"),"V",IF(AND(O88="BYE",O85="BYE"),"V",IF(O85&gt;O88,"W",IF(O85&lt;O88,"L","D"))))))</f>
        <v>W</v>
      </c>
      <c r="R85" s="78">
        <f t="shared" si="65"/>
        <v>1</v>
      </c>
      <c r="S85" s="78">
        <f t="shared" si="66"/>
        <v>0</v>
      </c>
      <c r="T85" s="78">
        <f t="shared" si="67"/>
        <v>0</v>
      </c>
      <c r="U85" s="78">
        <f>IF(Q85="w",2,IF(Q85="d",1,0))</f>
        <v>2</v>
      </c>
      <c r="V85" s="78">
        <f t="shared" si="68"/>
        <v>610</v>
      </c>
      <c r="W85" s="79">
        <v>3</v>
      </c>
      <c r="X85" s="68"/>
      <c r="Y85" s="1"/>
      <c r="Z85" s="1"/>
      <c r="AA85" s="46" t="s">
        <v>174</v>
      </c>
      <c r="AB85" s="47"/>
      <c r="AC85" s="48"/>
      <c r="AD85" s="48"/>
      <c r="AE85" s="49"/>
      <c r="AF85" s="48" t="s">
        <v>174</v>
      </c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54">
        <v>4</v>
      </c>
      <c r="AZ85" s="56" t="s">
        <v>113</v>
      </c>
      <c r="BA85" s="54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x14ac:dyDescent="0.2">
      <c r="A86" s="68"/>
      <c r="B86" s="76">
        <v>4</v>
      </c>
      <c r="C86" s="69" t="s">
        <v>221</v>
      </c>
      <c r="D86" s="91">
        <f>AF43</f>
        <v>610</v>
      </c>
      <c r="E86" s="78">
        <v>5</v>
      </c>
      <c r="F86" s="78" t="str">
        <f>IF(AND(D87="NCR",D86="NCR"),"V",IF(AND(D87="NCR",D86="BYE"),"V",IF(AND(D87="BYE",D86="NCR"),"V",IF(AND(D87="BYE",D86="BYE"),"V",IF(D86&gt;D87,"W",IF(D86&lt;D87,"L","D"))))))</f>
        <v>W</v>
      </c>
      <c r="G86" s="78">
        <f t="shared" si="60"/>
        <v>1</v>
      </c>
      <c r="H86" s="78">
        <f t="shared" si="61"/>
        <v>0</v>
      </c>
      <c r="I86" s="78">
        <f t="shared" si="62"/>
        <v>0</v>
      </c>
      <c r="J86" s="78">
        <f t="shared" si="63"/>
        <v>2</v>
      </c>
      <c r="K86" s="78">
        <f t="shared" si="64"/>
        <v>610</v>
      </c>
      <c r="L86" s="79">
        <v>5</v>
      </c>
      <c r="M86" s="76">
        <v>4</v>
      </c>
      <c r="N86" s="69" t="s">
        <v>181</v>
      </c>
      <c r="O86" s="91">
        <f>AF53</f>
        <v>409</v>
      </c>
      <c r="P86" s="78">
        <v>5</v>
      </c>
      <c r="Q86" s="78" t="str">
        <f>IF(AND(O87="NCR",O86="NCR"),"V",IF(AND(O87="NCR",O86="BYE"),"V",IF(AND(O87="BYE",O86="NCR"),"V",IF(AND(O87="BYE",O86="BYE"),"V",IF(O86&gt;O87,"W",IF(O86&lt;O87,"L","D"))))))</f>
        <v>L</v>
      </c>
      <c r="R86" s="78">
        <f t="shared" si="65"/>
        <v>0</v>
      </c>
      <c r="S86" s="78">
        <f t="shared" si="66"/>
        <v>0</v>
      </c>
      <c r="T86" s="78">
        <f t="shared" si="67"/>
        <v>1</v>
      </c>
      <c r="U86" s="78">
        <f>IF(Q86="w",2,IF(Q86="d",1,0))</f>
        <v>0</v>
      </c>
      <c r="V86" s="78">
        <f t="shared" si="68"/>
        <v>409</v>
      </c>
      <c r="W86" s="79">
        <v>4</v>
      </c>
      <c r="X86" s="68"/>
      <c r="Y86" s="1"/>
      <c r="Z86" s="1"/>
      <c r="AA86" s="46" t="s">
        <v>174</v>
      </c>
      <c r="AB86" s="47"/>
      <c r="AC86" s="48"/>
      <c r="AD86" s="48"/>
      <c r="AE86" s="49"/>
      <c r="AF86" s="48" t="s">
        <v>174</v>
      </c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39">
        <v>5</v>
      </c>
      <c r="AZ86" s="62" t="s">
        <v>114</v>
      </c>
      <c r="BA86" s="39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68"/>
      <c r="B87" s="76">
        <v>5</v>
      </c>
      <c r="C87" s="69" t="s">
        <v>222</v>
      </c>
      <c r="D87" s="91">
        <v>524</v>
      </c>
      <c r="E87" s="78">
        <v>4</v>
      </c>
      <c r="F87" s="78" t="str">
        <f>IF(AND(D86="NCR",D87="NCR"),"V",IF(AND(D86="NCR",D87="BYE"),"V",IF(AND(D86="BYE",D87="NCR"),"V",IF(AND(D86="BYE",D87="BYE"),"V",IF(D87&gt;D86,"W",IF(D87&lt;D86,"L","D"))))))</f>
        <v>L</v>
      </c>
      <c r="G87" s="78">
        <f t="shared" si="60"/>
        <v>0</v>
      </c>
      <c r="H87" s="78">
        <f t="shared" si="61"/>
        <v>0</v>
      </c>
      <c r="I87" s="78">
        <f t="shared" si="62"/>
        <v>1</v>
      </c>
      <c r="J87" s="78">
        <f t="shared" si="63"/>
        <v>0</v>
      </c>
      <c r="K87" s="78">
        <f t="shared" si="64"/>
        <v>524</v>
      </c>
      <c r="L87" s="79">
        <v>3</v>
      </c>
      <c r="M87" s="76">
        <v>5</v>
      </c>
      <c r="N87" s="69" t="s">
        <v>222</v>
      </c>
      <c r="O87" s="91">
        <v>450</v>
      </c>
      <c r="P87" s="78">
        <v>4</v>
      </c>
      <c r="Q87" s="78" t="str">
        <f>IF(AND(O86="NCR",O87="NCR"),"V",IF(AND(O86="NCR",O87="BYE"),"V",IF(AND(O86="BYE",O87="NCR"),"V",IF(AND(O86="BYE",O87="BYE"),"V",IF(O87&gt;O86,"W",IF(O87&lt;O86,"L","D"))))))</f>
        <v>W</v>
      </c>
      <c r="R87" s="78">
        <f t="shared" si="65"/>
        <v>1</v>
      </c>
      <c r="S87" s="78">
        <f t="shared" si="66"/>
        <v>0</v>
      </c>
      <c r="T87" s="78">
        <f t="shared" si="67"/>
        <v>0</v>
      </c>
      <c r="U87" s="78">
        <f>IF(Q87="w",2,IF(Q87="d",1,0))</f>
        <v>2</v>
      </c>
      <c r="V87" s="78">
        <f t="shared" si="68"/>
        <v>450</v>
      </c>
      <c r="W87" s="79">
        <v>2</v>
      </c>
      <c r="X87" s="68"/>
      <c r="Y87" s="1"/>
      <c r="Z87" s="1"/>
      <c r="AA87" s="46" t="s">
        <v>174</v>
      </c>
      <c r="AB87" s="47"/>
      <c r="AC87" s="48"/>
      <c r="AD87" s="48"/>
      <c r="AE87" s="49"/>
      <c r="AF87" s="48" t="s">
        <v>174</v>
      </c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39">
        <v>6</v>
      </c>
      <c r="AZ87" s="62" t="s">
        <v>115</v>
      </c>
      <c r="BA87" s="39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.75" thickBot="1" x14ac:dyDescent="0.25">
      <c r="A88" s="68"/>
      <c r="B88" s="83">
        <v>6</v>
      </c>
      <c r="C88" s="69" t="s">
        <v>192</v>
      </c>
      <c r="D88" s="92">
        <v>0</v>
      </c>
      <c r="E88" s="86">
        <v>3</v>
      </c>
      <c r="F88" s="86" t="str">
        <f>IF(AND(D85="NCR",D88="NCR"),"V",IF(AND(D85="NCR",D88="BYE"),"V",IF(AND(D85="BYE",D88="NCR"),"V",IF(AND(D85="BYE",D88="BYE"),"V",IF(D88&gt;D85,"W",IF(D88&lt;D85,"L","D"))))))</f>
        <v>L</v>
      </c>
      <c r="G88" s="86">
        <f t="shared" si="60"/>
        <v>0</v>
      </c>
      <c r="H88" s="86">
        <f t="shared" si="61"/>
        <v>0</v>
      </c>
      <c r="I88" s="86">
        <f t="shared" si="62"/>
        <v>1</v>
      </c>
      <c r="J88" s="86">
        <f t="shared" si="63"/>
        <v>0</v>
      </c>
      <c r="K88" s="86">
        <f t="shared" si="64"/>
        <v>0</v>
      </c>
      <c r="L88" s="87">
        <v>6</v>
      </c>
      <c r="M88" s="83">
        <v>6</v>
      </c>
      <c r="N88" s="69" t="s">
        <v>192</v>
      </c>
      <c r="O88" s="92">
        <v>0</v>
      </c>
      <c r="P88" s="86">
        <v>3</v>
      </c>
      <c r="Q88" s="86" t="str">
        <f>IF(AND(O85="NCR",O88="NCR"),"V",IF(AND(O85="NCR",O88="BYE"),"V",IF(AND(O85="BYE",O88="NCR"),"V",IF(AND(O85="BYE",O88="BYE"),"V",IF(O88&gt;O85,"W",IF(O88&lt;O85,"L","D"))))))</f>
        <v>L</v>
      </c>
      <c r="R88" s="86">
        <f t="shared" si="65"/>
        <v>0</v>
      </c>
      <c r="S88" s="86">
        <f t="shared" si="66"/>
        <v>0</v>
      </c>
      <c r="T88" s="86">
        <f t="shared" si="67"/>
        <v>1</v>
      </c>
      <c r="U88" s="86">
        <v>0</v>
      </c>
      <c r="V88" s="86">
        <f t="shared" si="68"/>
        <v>0</v>
      </c>
      <c r="W88" s="87">
        <v>6</v>
      </c>
      <c r="X88" s="68"/>
      <c r="Y88" s="1"/>
      <c r="Z88" s="1"/>
      <c r="AA88" s="46"/>
      <c r="AB88" s="50"/>
      <c r="AC88" s="48"/>
      <c r="AD88" s="48"/>
      <c r="AE88" s="48"/>
      <c r="AF88" s="48" t="s">
        <v>174</v>
      </c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54"/>
      <c r="AZ88" s="54"/>
      <c r="BA88" s="6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.75" thickTop="1" x14ac:dyDescent="0.2">
      <c r="A89" s="1"/>
      <c r="B89" s="71"/>
      <c r="C89" s="72" t="s">
        <v>19</v>
      </c>
      <c r="D89" s="73" t="s">
        <v>7</v>
      </c>
      <c r="E89" s="73" t="s">
        <v>8</v>
      </c>
      <c r="F89" s="73" t="s">
        <v>9</v>
      </c>
      <c r="G89" s="73" t="s">
        <v>10</v>
      </c>
      <c r="H89" s="73" t="s">
        <v>11</v>
      </c>
      <c r="I89" s="73" t="s">
        <v>12</v>
      </c>
      <c r="J89" s="73" t="s">
        <v>13</v>
      </c>
      <c r="K89" s="73" t="s">
        <v>14</v>
      </c>
      <c r="L89" s="74" t="s">
        <v>15</v>
      </c>
      <c r="M89" s="89"/>
      <c r="N89" s="90"/>
      <c r="O89" s="81"/>
      <c r="P89" s="81"/>
      <c r="Q89" s="81"/>
      <c r="R89" s="81"/>
      <c r="S89" s="81"/>
      <c r="T89" s="81"/>
      <c r="U89" s="81"/>
      <c r="V89" s="81"/>
      <c r="W89" s="82"/>
      <c r="X89" s="1"/>
      <c r="Y89" s="1"/>
      <c r="Z89" s="1"/>
      <c r="AA89" s="48" t="s">
        <v>174</v>
      </c>
      <c r="AB89" s="50"/>
      <c r="AC89" s="48"/>
      <c r="AD89" s="48"/>
      <c r="AE89" s="46"/>
      <c r="AF89" s="46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54"/>
      <c r="AZ89" s="54" t="s">
        <v>116</v>
      </c>
      <c r="BA89" s="6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1"/>
      <c r="B90" s="76">
        <v>1</v>
      </c>
      <c r="C90" s="70" t="s">
        <v>174</v>
      </c>
      <c r="D90" s="91">
        <v>0</v>
      </c>
      <c r="E90" s="78"/>
      <c r="F90" s="78"/>
      <c r="G90" s="78"/>
      <c r="H90" s="78"/>
      <c r="I90" s="78"/>
      <c r="J90" s="78"/>
      <c r="K90" s="78">
        <f t="shared" si="64"/>
        <v>0</v>
      </c>
      <c r="L90" s="79"/>
      <c r="M90" s="76"/>
      <c r="N90" s="70"/>
      <c r="O90" s="77"/>
      <c r="P90" s="78"/>
      <c r="Q90" s="78"/>
      <c r="R90" s="78"/>
      <c r="S90" s="78"/>
      <c r="T90" s="78"/>
      <c r="U90" s="78"/>
      <c r="V90" s="78"/>
      <c r="W90" s="79"/>
      <c r="X90" s="1"/>
      <c r="Y90" s="1"/>
      <c r="Z90" s="1"/>
      <c r="AA90" s="46" t="s">
        <v>174</v>
      </c>
      <c r="AB90" s="47"/>
      <c r="AC90" s="48"/>
      <c r="AD90" s="48"/>
      <c r="AE90" s="49"/>
      <c r="AF90" s="48" t="s">
        <v>174</v>
      </c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54">
        <v>1</v>
      </c>
      <c r="AZ90" s="54" t="s">
        <v>117</v>
      </c>
      <c r="BA90" s="6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76">
        <v>2</v>
      </c>
      <c r="C91" s="70" t="s">
        <v>174</v>
      </c>
      <c r="D91" s="91">
        <v>0</v>
      </c>
      <c r="E91" s="78"/>
      <c r="F91" s="78"/>
      <c r="G91" s="78"/>
      <c r="H91" s="78"/>
      <c r="I91" s="78"/>
      <c r="J91" s="78"/>
      <c r="K91" s="78">
        <f t="shared" si="64"/>
        <v>0</v>
      </c>
      <c r="L91" s="79"/>
      <c r="M91" s="76"/>
      <c r="N91" s="70"/>
      <c r="O91" s="77"/>
      <c r="P91" s="78"/>
      <c r="Q91" s="78"/>
      <c r="R91" s="78"/>
      <c r="S91" s="78"/>
      <c r="T91" s="78"/>
      <c r="U91" s="78"/>
      <c r="V91" s="78"/>
      <c r="W91" s="79"/>
      <c r="X91" s="1"/>
      <c r="Y91" s="1"/>
      <c r="Z91" s="1"/>
      <c r="AA91" s="46" t="s">
        <v>174</v>
      </c>
      <c r="AB91" s="47"/>
      <c r="AC91" s="48"/>
      <c r="AD91" s="48"/>
      <c r="AE91" s="49"/>
      <c r="AF91" s="48" t="s">
        <v>174</v>
      </c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54">
        <v>2</v>
      </c>
      <c r="AZ91" s="54" t="s">
        <v>30</v>
      </c>
      <c r="BA91" s="6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76">
        <v>3</v>
      </c>
      <c r="C92" s="70" t="s">
        <v>174</v>
      </c>
      <c r="D92" s="91">
        <v>0</v>
      </c>
      <c r="E92" s="78"/>
      <c r="F92" s="78"/>
      <c r="G92" s="78"/>
      <c r="H92" s="78"/>
      <c r="I92" s="78"/>
      <c r="J92" s="78"/>
      <c r="K92" s="78">
        <f t="shared" si="64"/>
        <v>0</v>
      </c>
      <c r="L92" s="79"/>
      <c r="M92" s="76"/>
      <c r="N92" s="70"/>
      <c r="O92" s="77"/>
      <c r="P92" s="78"/>
      <c r="Q92" s="78"/>
      <c r="R92" s="78"/>
      <c r="S92" s="78"/>
      <c r="T92" s="78"/>
      <c r="U92" s="78"/>
      <c r="V92" s="78"/>
      <c r="W92" s="79"/>
      <c r="X92" s="1"/>
      <c r="Y92" s="1"/>
      <c r="Z92" s="1"/>
      <c r="AA92" s="46" t="s">
        <v>174</v>
      </c>
      <c r="AB92" s="47"/>
      <c r="AC92" s="48"/>
      <c r="AD92" s="48"/>
      <c r="AE92" s="49"/>
      <c r="AF92" s="48" t="s">
        <v>174</v>
      </c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54">
        <v>3</v>
      </c>
      <c r="AZ92" s="54" t="s">
        <v>118</v>
      </c>
      <c r="BA92" s="6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76">
        <v>4</v>
      </c>
      <c r="C93" s="70" t="s">
        <v>174</v>
      </c>
      <c r="D93" s="91" t="str">
        <f>AF93</f>
        <v xml:space="preserve"> </v>
      </c>
      <c r="E93" s="78"/>
      <c r="F93" s="78"/>
      <c r="G93" s="78"/>
      <c r="H93" s="78"/>
      <c r="I93" s="78"/>
      <c r="J93" s="78"/>
      <c r="K93" s="78" t="str">
        <f t="shared" si="64"/>
        <v xml:space="preserve"> </v>
      </c>
      <c r="L93" s="79"/>
      <c r="M93" s="76"/>
      <c r="N93" s="70"/>
      <c r="O93" s="77"/>
      <c r="P93" s="78"/>
      <c r="Q93" s="78"/>
      <c r="R93" s="78"/>
      <c r="S93" s="78"/>
      <c r="T93" s="78"/>
      <c r="U93" s="78"/>
      <c r="V93" s="78"/>
      <c r="W93" s="79"/>
      <c r="X93" s="1"/>
      <c r="Y93" s="1"/>
      <c r="Z93" s="1"/>
      <c r="AA93" s="48"/>
      <c r="AB93" s="50"/>
      <c r="AC93" s="48"/>
      <c r="AD93" s="48"/>
      <c r="AE93" s="48"/>
      <c r="AF93" s="48" t="s">
        <v>174</v>
      </c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54">
        <v>4</v>
      </c>
      <c r="AZ93" s="54" t="s">
        <v>119</v>
      </c>
      <c r="BA93" s="6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1"/>
      <c r="B94" s="76">
        <v>5</v>
      </c>
      <c r="C94" s="70" t="s">
        <v>174</v>
      </c>
      <c r="D94" s="91" t="str">
        <f>AF98</f>
        <v xml:space="preserve"> </v>
      </c>
      <c r="E94" s="78"/>
      <c r="F94" s="78"/>
      <c r="G94" s="78"/>
      <c r="H94" s="78"/>
      <c r="I94" s="78"/>
      <c r="J94" s="78"/>
      <c r="K94" s="78" t="str">
        <f t="shared" si="64"/>
        <v xml:space="preserve"> </v>
      </c>
      <c r="L94" s="79"/>
      <c r="M94" s="76"/>
      <c r="N94" s="70"/>
      <c r="O94" s="77"/>
      <c r="P94" s="78"/>
      <c r="Q94" s="78"/>
      <c r="R94" s="78"/>
      <c r="S94" s="78"/>
      <c r="T94" s="78"/>
      <c r="U94" s="78"/>
      <c r="V94" s="78"/>
      <c r="W94" s="79"/>
      <c r="X94" s="1"/>
      <c r="Y94" s="1"/>
      <c r="Z94" s="1"/>
      <c r="AA94" s="48" t="s">
        <v>174</v>
      </c>
      <c r="AB94" s="50"/>
      <c r="AC94" s="48"/>
      <c r="AD94" s="48"/>
      <c r="AE94" s="46"/>
      <c r="AF94" s="46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54">
        <v>5</v>
      </c>
      <c r="AZ94" s="54" t="s">
        <v>70</v>
      </c>
      <c r="BA94" s="6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1"/>
      <c r="B95" s="76">
        <v>6</v>
      </c>
      <c r="C95" s="70" t="s">
        <v>174</v>
      </c>
      <c r="D95" s="91" t="str">
        <f>AF103</f>
        <v xml:space="preserve"> </v>
      </c>
      <c r="E95" s="78"/>
      <c r="F95" s="78"/>
      <c r="G95" s="78"/>
      <c r="H95" s="78"/>
      <c r="I95" s="78"/>
      <c r="J95" s="78"/>
      <c r="K95" s="78" t="str">
        <f t="shared" si="64"/>
        <v xml:space="preserve"> </v>
      </c>
      <c r="L95" s="79"/>
      <c r="M95" s="76"/>
      <c r="N95" s="70"/>
      <c r="O95" s="77"/>
      <c r="P95" s="78"/>
      <c r="Q95" s="78"/>
      <c r="R95" s="78"/>
      <c r="S95" s="78"/>
      <c r="T95" s="78"/>
      <c r="U95" s="78"/>
      <c r="V95" s="78"/>
      <c r="W95" s="79"/>
      <c r="X95" s="1"/>
      <c r="Y95" s="1"/>
      <c r="Z95" s="1"/>
      <c r="AA95" s="46" t="s">
        <v>174</v>
      </c>
      <c r="AB95" s="47"/>
      <c r="AC95" s="48"/>
      <c r="AD95" s="48"/>
      <c r="AE95" s="49"/>
      <c r="AF95" s="48" t="s">
        <v>174</v>
      </c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54">
        <v>6</v>
      </c>
      <c r="AZ95" s="54" t="s">
        <v>34</v>
      </c>
      <c r="BA95" s="6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.75" thickBot="1" x14ac:dyDescent="0.25">
      <c r="A96" s="1"/>
      <c r="B96" s="83">
        <v>7</v>
      </c>
      <c r="C96" s="84" t="s">
        <v>174</v>
      </c>
      <c r="D96" s="92" t="str">
        <f>AF108</f>
        <v xml:space="preserve"> </v>
      </c>
      <c r="E96" s="86"/>
      <c r="F96" s="86"/>
      <c r="G96" s="86"/>
      <c r="H96" s="86"/>
      <c r="I96" s="86"/>
      <c r="J96" s="86"/>
      <c r="K96" s="86" t="str">
        <f t="shared" si="64"/>
        <v xml:space="preserve"> </v>
      </c>
      <c r="L96" s="87"/>
      <c r="M96" s="83"/>
      <c r="N96" s="93"/>
      <c r="O96" s="85"/>
      <c r="P96" s="86"/>
      <c r="Q96" s="86"/>
      <c r="R96" s="86"/>
      <c r="S96" s="86"/>
      <c r="T96" s="86"/>
      <c r="U96" s="86"/>
      <c r="V96" s="86"/>
      <c r="W96" s="87"/>
      <c r="X96" s="1"/>
      <c r="Y96" s="1"/>
      <c r="Z96" s="1"/>
      <c r="AA96" s="46" t="s">
        <v>174</v>
      </c>
      <c r="AB96" s="47"/>
      <c r="AC96" s="48"/>
      <c r="AD96" s="48"/>
      <c r="AE96" s="49"/>
      <c r="AF96" s="48" t="s">
        <v>174</v>
      </c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54"/>
      <c r="AZ96" s="54"/>
      <c r="BA96" s="6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.75" thickTop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54"/>
      <c r="AZ97" s="54" t="s">
        <v>120</v>
      </c>
      <c r="BA97" s="6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46"/>
      <c r="AB98" s="50"/>
      <c r="AC98" s="48"/>
      <c r="AD98" s="48"/>
      <c r="AE98" s="48"/>
      <c r="AF98" s="48" t="s">
        <v>174</v>
      </c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54">
        <v>1</v>
      </c>
      <c r="AZ98" s="54" t="s">
        <v>121</v>
      </c>
      <c r="BA98" s="6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48" t="s">
        <v>174</v>
      </c>
      <c r="AB99" s="50"/>
      <c r="AC99" s="48"/>
      <c r="AD99" s="48"/>
      <c r="AE99" s="46"/>
      <c r="AF99" s="46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54">
        <v>2</v>
      </c>
      <c r="AZ99" s="54" t="s">
        <v>35</v>
      </c>
      <c r="BA99" s="60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64" t="s">
        <v>174</v>
      </c>
      <c r="AB100" s="53"/>
      <c r="AC100" s="53"/>
      <c r="AD100" s="53"/>
      <c r="AE100" s="53"/>
      <c r="AF100" s="48" t="s">
        <v>174</v>
      </c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54">
        <v>3</v>
      </c>
      <c r="AZ100" s="54" t="s">
        <v>69</v>
      </c>
      <c r="BA100" s="54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64" t="s">
        <v>174</v>
      </c>
      <c r="AB101" s="53"/>
      <c r="AC101" s="53"/>
      <c r="AD101" s="53"/>
      <c r="AE101" s="53"/>
      <c r="AF101" s="48" t="s">
        <v>174</v>
      </c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54">
        <v>4</v>
      </c>
      <c r="AZ101" s="54" t="s">
        <v>122</v>
      </c>
      <c r="BA101" s="54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64" t="s">
        <v>174</v>
      </c>
      <c r="AB102" s="53"/>
      <c r="AC102" s="53"/>
      <c r="AD102" s="53"/>
      <c r="AE102" s="53"/>
      <c r="AF102" s="48" t="s">
        <v>174</v>
      </c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54">
        <v>5</v>
      </c>
      <c r="AZ102" s="54" t="s">
        <v>123</v>
      </c>
      <c r="BA102" s="54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46"/>
      <c r="AB103" s="50"/>
      <c r="AC103" s="48"/>
      <c r="AD103" s="48"/>
      <c r="AE103" s="48"/>
      <c r="AF103" s="48" t="s">
        <v>174</v>
      </c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54">
        <v>6</v>
      </c>
      <c r="AZ103" s="54" t="s">
        <v>124</v>
      </c>
      <c r="BA103" s="54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48" t="s">
        <v>174</v>
      </c>
      <c r="AB104" s="50"/>
      <c r="AC104" s="48"/>
      <c r="AD104" s="48"/>
      <c r="AE104" s="46"/>
      <c r="AF104" s="46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54"/>
      <c r="AZ104" s="54"/>
      <c r="BA104" s="54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64" t="s">
        <v>174</v>
      </c>
      <c r="AB105" s="53"/>
      <c r="AC105" s="53"/>
      <c r="AD105" s="53"/>
      <c r="AE105" s="53"/>
      <c r="AF105" s="48" t="s">
        <v>174</v>
      </c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54"/>
      <c r="AZ105" s="54" t="s">
        <v>131</v>
      </c>
      <c r="BA105" s="54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64" t="s">
        <v>174</v>
      </c>
      <c r="AB106" s="53"/>
      <c r="AC106" s="53"/>
      <c r="AD106" s="53"/>
      <c r="AE106" s="53"/>
      <c r="AF106" s="48" t="s">
        <v>174</v>
      </c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54">
        <v>1</v>
      </c>
      <c r="AZ106" s="54" t="s">
        <v>125</v>
      </c>
      <c r="BA106" s="54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64" t="s">
        <v>174</v>
      </c>
      <c r="AB107" s="53"/>
      <c r="AC107" s="53"/>
      <c r="AD107" s="53"/>
      <c r="AE107" s="53"/>
      <c r="AF107" s="48" t="s">
        <v>174</v>
      </c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54">
        <v>2</v>
      </c>
      <c r="AZ107" s="54" t="s">
        <v>126</v>
      </c>
      <c r="BA107" s="54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46"/>
      <c r="AB108" s="50"/>
      <c r="AC108" s="48"/>
      <c r="AD108" s="48"/>
      <c r="AE108" s="48"/>
      <c r="AF108" s="48" t="s">
        <v>174</v>
      </c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54">
        <v>3</v>
      </c>
      <c r="AZ108" s="54" t="s">
        <v>127</v>
      </c>
      <c r="BA108" s="54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54">
        <v>4</v>
      </c>
      <c r="AZ109" s="54" t="s">
        <v>128</v>
      </c>
      <c r="BA109" s="54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54">
        <v>5</v>
      </c>
      <c r="AZ110" s="54" t="s">
        <v>129</v>
      </c>
      <c r="BA110" s="54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54">
        <v>6</v>
      </c>
      <c r="AZ111" s="54" t="s">
        <v>130</v>
      </c>
      <c r="BA111" s="54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54"/>
      <c r="AZ112" s="54"/>
      <c r="BA112" s="54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54"/>
      <c r="AZ113" s="54" t="s">
        <v>132</v>
      </c>
      <c r="BA113" s="54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  <row r="114" spans="1:180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54">
        <v>1</v>
      </c>
      <c r="AZ114" s="54" t="s">
        <v>133</v>
      </c>
      <c r="BA114" s="54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</row>
    <row r="115" spans="1:180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54">
        <v>2</v>
      </c>
      <c r="AZ115" s="54" t="s">
        <v>134</v>
      </c>
      <c r="BA115" s="54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</row>
    <row r="116" spans="1:180" x14ac:dyDescent="0.2">
      <c r="AY116" s="54">
        <v>3</v>
      </c>
      <c r="AZ116" s="54" t="s">
        <v>135</v>
      </c>
      <c r="BA116" s="54"/>
    </row>
    <row r="117" spans="1:180" x14ac:dyDescent="0.2">
      <c r="AY117" s="54">
        <v>4</v>
      </c>
      <c r="AZ117" s="54" t="s">
        <v>136</v>
      </c>
      <c r="BA117" s="54"/>
    </row>
    <row r="118" spans="1:180" x14ac:dyDescent="0.2">
      <c r="AY118" s="54">
        <v>5</v>
      </c>
      <c r="AZ118" s="54" t="s">
        <v>137</v>
      </c>
      <c r="BA118" s="54"/>
    </row>
    <row r="119" spans="1:180" x14ac:dyDescent="0.2">
      <c r="AY119" s="54">
        <v>6</v>
      </c>
      <c r="AZ119" s="54" t="s">
        <v>65</v>
      </c>
      <c r="BA119" s="54"/>
    </row>
    <row r="120" spans="1:180" x14ac:dyDescent="0.2">
      <c r="AY120" s="54"/>
      <c r="AZ120" s="54"/>
      <c r="BA120" s="54"/>
    </row>
    <row r="121" spans="1:180" x14ac:dyDescent="0.2">
      <c r="AY121" s="54"/>
      <c r="AZ121" s="54" t="s">
        <v>138</v>
      </c>
      <c r="BA121" s="54"/>
    </row>
    <row r="122" spans="1:180" x14ac:dyDescent="0.2">
      <c r="AY122" s="54">
        <v>1</v>
      </c>
      <c r="AZ122" s="54" t="s">
        <v>139</v>
      </c>
      <c r="BA122" s="54"/>
    </row>
    <row r="123" spans="1:180" x14ac:dyDescent="0.2">
      <c r="AY123" s="54">
        <v>2</v>
      </c>
      <c r="AZ123" s="54" t="s">
        <v>140</v>
      </c>
      <c r="BA123" s="54"/>
    </row>
    <row r="124" spans="1:180" x14ac:dyDescent="0.2">
      <c r="AY124" s="54">
        <v>3</v>
      </c>
      <c r="AZ124" s="54" t="s">
        <v>67</v>
      </c>
      <c r="BA124" s="54"/>
    </row>
    <row r="125" spans="1:180" x14ac:dyDescent="0.2">
      <c r="AY125" s="54">
        <v>4</v>
      </c>
      <c r="AZ125" s="54" t="s">
        <v>141</v>
      </c>
      <c r="BA125" s="54"/>
    </row>
    <row r="126" spans="1:180" x14ac:dyDescent="0.2">
      <c r="AY126" s="54">
        <v>5</v>
      </c>
      <c r="AZ126" s="54" t="s">
        <v>142</v>
      </c>
      <c r="BA126" s="54"/>
    </row>
    <row r="127" spans="1:180" x14ac:dyDescent="0.2">
      <c r="AY127" s="54">
        <v>6</v>
      </c>
      <c r="AZ127" s="54" t="s">
        <v>34</v>
      </c>
      <c r="BA127" s="54"/>
    </row>
    <row r="128" spans="1:180" x14ac:dyDescent="0.2">
      <c r="AY128" s="54"/>
      <c r="AZ128" s="54"/>
      <c r="BA128" s="54"/>
    </row>
    <row r="129" spans="51:53" x14ac:dyDescent="0.2">
      <c r="AY129" s="54"/>
      <c r="AZ129" s="54" t="s">
        <v>143</v>
      </c>
      <c r="BA129" s="54"/>
    </row>
    <row r="130" spans="51:53" x14ac:dyDescent="0.2">
      <c r="AY130" s="54">
        <v>1</v>
      </c>
      <c r="AZ130" s="54" t="s">
        <v>144</v>
      </c>
      <c r="BA130" s="54"/>
    </row>
    <row r="131" spans="51:53" x14ac:dyDescent="0.2">
      <c r="AY131" s="54">
        <v>2</v>
      </c>
      <c r="AZ131" s="54" t="s">
        <v>145</v>
      </c>
      <c r="BA131" s="54"/>
    </row>
    <row r="132" spans="51:53" x14ac:dyDescent="0.2">
      <c r="AY132" s="54">
        <v>3</v>
      </c>
      <c r="AZ132" s="54" t="s">
        <v>146</v>
      </c>
      <c r="BA132" s="54"/>
    </row>
    <row r="133" spans="51:53" x14ac:dyDescent="0.2">
      <c r="AY133" s="54">
        <v>4</v>
      </c>
      <c r="AZ133" s="54" t="s">
        <v>147</v>
      </c>
      <c r="BA133" s="54"/>
    </row>
    <row r="134" spans="51:53" x14ac:dyDescent="0.2">
      <c r="AY134" s="54">
        <v>5</v>
      </c>
      <c r="AZ134" s="54" t="s">
        <v>148</v>
      </c>
      <c r="BA134" s="54"/>
    </row>
    <row r="135" spans="51:53" x14ac:dyDescent="0.2">
      <c r="AY135" s="54">
        <v>6</v>
      </c>
      <c r="AZ135" s="54" t="s">
        <v>34</v>
      </c>
      <c r="BA135" s="54"/>
    </row>
  </sheetData>
  <phoneticPr fontId="0" type="noConversion"/>
  <printOptions gridLines="1"/>
  <pageMargins left="0.3" right="0.3" top="0.5" bottom="0.49399999999999999" header="0.5" footer="0.5"/>
  <pageSetup paperSize="9" scale="85" orientation="landscape" horizontalDpi="360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15215-CCB1-4B40-A50F-D812B6966E53}">
  <sheetPr transitionEvaluation="1"/>
  <dimension ref="A1:FX113"/>
  <sheetViews>
    <sheetView defaultGridColor="0" topLeftCell="A7" colorId="22" zoomScale="87" zoomScaleNormal="87" workbookViewId="0">
      <selection activeCell="D9" sqref="D9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570312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49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1"/>
      <c r="Z11" s="1"/>
      <c r="AA11" s="46"/>
      <c r="AB11" s="46"/>
      <c r="AC11" s="48"/>
      <c r="AD11" s="48"/>
      <c r="AE11" s="48"/>
      <c r="AF11" s="49"/>
      <c r="AG11" s="4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1"/>
      <c r="Z12" s="1"/>
      <c r="AA12" s="109" t="s">
        <v>225</v>
      </c>
      <c r="AB12" s="99"/>
      <c r="AC12" s="98"/>
      <c r="AD12" s="98"/>
      <c r="AE12" s="98"/>
      <c r="AF12" s="102"/>
      <c r="AG12" s="4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 t="s">
        <v>8</v>
      </c>
      <c r="F13" s="73" t="s">
        <v>9</v>
      </c>
      <c r="G13" s="73" t="s">
        <v>10</v>
      </c>
      <c r="H13" s="73" t="s">
        <v>11</v>
      </c>
      <c r="I13" s="73" t="s">
        <v>12</v>
      </c>
      <c r="J13" s="73" t="s">
        <v>13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68"/>
      <c r="Y13" s="1"/>
      <c r="Z13" s="1"/>
      <c r="AA13" s="99" t="s">
        <v>226</v>
      </c>
      <c r="AB13" s="103"/>
      <c r="AC13" s="98"/>
      <c r="AD13" s="98"/>
      <c r="AE13" s="102"/>
      <c r="AF13" s="98" t="str">
        <f>O29</f>
        <v xml:space="preserve"> </v>
      </c>
      <c r="AG13" s="4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110">
        <v>1</v>
      </c>
      <c r="C14" t="s">
        <v>174</v>
      </c>
      <c r="D14" s="116" t="s">
        <v>174</v>
      </c>
      <c r="E14" s="80">
        <v>2</v>
      </c>
      <c r="F14" s="117" t="s">
        <v>11</v>
      </c>
      <c r="G14" s="117">
        <v>0</v>
      </c>
      <c r="H14" s="117">
        <v>1</v>
      </c>
      <c r="I14" s="117">
        <v>0</v>
      </c>
      <c r="J14" s="117">
        <v>1</v>
      </c>
      <c r="K14" s="117" t="s">
        <v>174</v>
      </c>
      <c r="L14" s="118">
        <v>2</v>
      </c>
      <c r="M14" s="80">
        <v>1</v>
      </c>
      <c r="N14" t="s">
        <v>174</v>
      </c>
      <c r="O14" s="116" t="s">
        <v>174</v>
      </c>
      <c r="P14" s="78">
        <v>6</v>
      </c>
      <c r="Q14" s="78" t="str">
        <f>IF(AND(O14="NCR",O19="NCR"),"V",IF(AND(O14="NCR",O19="BYE"),"V",IF(AND(O14="BYE",O19="NCR"),"V",IF(AND(O14="BYE",O19="BYE"),"V",IF(O14&gt;O19,"W",IF(O14&lt;O19,"L","D"))))))</f>
        <v>D</v>
      </c>
      <c r="R14" s="78">
        <f>IF(Q14="w",'RD9'!R9+1,'RD9'!R9)</f>
        <v>5</v>
      </c>
      <c r="S14" s="78">
        <f>IF(Q14="d",'RD9'!S9+1,'RD9'!S9)</f>
        <v>2</v>
      </c>
      <c r="T14" s="78">
        <f>IF(OR(Q14="l","ncr"),'RD9'!T9+1,'RD9'!T9)</f>
        <v>3</v>
      </c>
      <c r="U14" s="78">
        <f>IF(Q14="w",'RD9'!U9+2,IF(Q14="d",'RD9'!U9+1,'RD9'!U9))</f>
        <v>12</v>
      </c>
      <c r="V14" s="78">
        <f>O14+'RD9'!V9</f>
        <v>1364</v>
      </c>
      <c r="W14" s="79">
        <v>2</v>
      </c>
      <c r="X14" s="68"/>
      <c r="Y14" s="1"/>
      <c r="Z14" s="1"/>
      <c r="AA14" s="99" t="s">
        <v>205</v>
      </c>
      <c r="AB14" s="103"/>
      <c r="AC14" s="98"/>
      <c r="AD14" s="98"/>
      <c r="AE14" s="102"/>
      <c r="AF14" s="98" t="str">
        <f>O35</f>
        <v xml:space="preserve"> </v>
      </c>
      <c r="AG14" s="4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174</v>
      </c>
      <c r="D15" s="116" t="s">
        <v>174</v>
      </c>
      <c r="E15" s="80">
        <v>1</v>
      </c>
      <c r="F15" s="117" t="s">
        <v>11</v>
      </c>
      <c r="G15" s="117">
        <v>0</v>
      </c>
      <c r="H15" s="117">
        <v>1</v>
      </c>
      <c r="I15" s="117">
        <v>0</v>
      </c>
      <c r="J15" s="117">
        <v>1</v>
      </c>
      <c r="K15" s="117" t="s">
        <v>174</v>
      </c>
      <c r="L15" s="118">
        <v>4</v>
      </c>
      <c r="M15" s="80">
        <v>2</v>
      </c>
      <c r="N15" t="s">
        <v>174</v>
      </c>
      <c r="O15" s="116" t="s">
        <v>174</v>
      </c>
      <c r="P15" s="78">
        <v>4</v>
      </c>
      <c r="Q15" s="78" t="str">
        <f>IF(AND(O15="NCR",O17="NCR"),"V",IF(AND(O15="NCR",O17="BYE"),"V",IF(AND(O15="BYE",O17="NCR"),"V",IF(AND(O15="BYE",O17="BYE"),"V",IF(O15&gt;O17,"W",IF(O15&lt;O17,"L","D"))))))</f>
        <v>D</v>
      </c>
      <c r="R15" s="78">
        <f>IF(Q15="w",'RD9'!R10+1,'RD9'!R10)</f>
        <v>6</v>
      </c>
      <c r="S15" s="78">
        <f>IF(Q15="d",'RD9'!S10+1,'RD9'!S10)</f>
        <v>2</v>
      </c>
      <c r="T15" s="78">
        <f>IF(OR(Q15="l","ncr"),'RD9'!T10+1,'RD9'!T10)</f>
        <v>2</v>
      </c>
      <c r="U15" s="78">
        <f>IF(Q15="w",'RD9'!U10+2,IF(Q15="d",'RD9'!U10+1,'RD9'!U10))</f>
        <v>14</v>
      </c>
      <c r="V15" s="78">
        <f>O15+'RD9'!V10</f>
        <v>1422</v>
      </c>
      <c r="W15" s="79">
        <v>4</v>
      </c>
      <c r="X15" s="68"/>
      <c r="Y15" s="1"/>
      <c r="Z15" s="1"/>
      <c r="AA15" s="99" t="s">
        <v>206</v>
      </c>
      <c r="AB15" s="103"/>
      <c r="AC15" s="98"/>
      <c r="AD15" s="98"/>
      <c r="AE15" s="102"/>
      <c r="AF15" s="98" t="str">
        <f>O36</f>
        <v xml:space="preserve"> </v>
      </c>
      <c r="AG15" s="4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174</v>
      </c>
      <c r="D16" s="116" t="s">
        <v>174</v>
      </c>
      <c r="E16" s="80">
        <v>6</v>
      </c>
      <c r="F16" s="117" t="s">
        <v>11</v>
      </c>
      <c r="G16" s="117">
        <v>0</v>
      </c>
      <c r="H16" s="117">
        <v>1</v>
      </c>
      <c r="I16" s="117">
        <v>0</v>
      </c>
      <c r="J16" s="117">
        <v>1</v>
      </c>
      <c r="K16" s="117" t="s">
        <v>174</v>
      </c>
      <c r="L16" s="118">
        <v>1</v>
      </c>
      <c r="M16" s="115">
        <v>3</v>
      </c>
      <c r="N16" t="s">
        <v>174</v>
      </c>
      <c r="O16" s="116" t="s">
        <v>174</v>
      </c>
      <c r="P16" s="113">
        <v>5</v>
      </c>
      <c r="Q16" s="113" t="str">
        <f>IF(AND(O16="NCR",O18="NCR"),"V",IF(AND(O16="NCR",O18="BYE"),"V",IF(AND(O16="BYE",O18="NCR"),"V",IF(AND(O16="BYE",O18="BYE"),"V",IF(O16&gt;O18,"W",IF(O16&lt;O18,"L","D"))))))</f>
        <v>D</v>
      </c>
      <c r="R16" s="113">
        <f>IF(Q16="w",'RD9'!R11+1,'RD9'!R11)</f>
        <v>1</v>
      </c>
      <c r="S16" s="113">
        <f>IF(Q16="d",'RD9'!S11+1,'RD9'!S11)</f>
        <v>1</v>
      </c>
      <c r="T16" s="113">
        <f>IF(OR(Q16="l","ncr"),'RD9'!T11+1,'RD9'!T11)</f>
        <v>8</v>
      </c>
      <c r="U16" s="113">
        <f>IF(Q16="w",'RD9'!U11+2,IF(Q16="d",'RD9'!U11+1,'RD9'!U11))</f>
        <v>3</v>
      </c>
      <c r="V16" s="113">
        <f>O16+'RD9'!V11</f>
        <v>459</v>
      </c>
      <c r="W16" s="114">
        <v>1</v>
      </c>
      <c r="X16" s="68"/>
      <c r="Y16" s="1"/>
      <c r="Z16" s="1"/>
      <c r="AA16" s="99"/>
      <c r="AB16" s="104"/>
      <c r="AC16" s="98"/>
      <c r="AD16" s="98"/>
      <c r="AE16" s="98"/>
      <c r="AF16" s="98">
        <f>SUM(AF13:AF15)</f>
        <v>0</v>
      </c>
      <c r="AG16" s="4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174</v>
      </c>
      <c r="D17" s="116" t="s">
        <v>174</v>
      </c>
      <c r="E17" s="80">
        <v>5</v>
      </c>
      <c r="F17" s="117" t="s">
        <v>11</v>
      </c>
      <c r="G17" s="117">
        <v>0</v>
      </c>
      <c r="H17" s="117">
        <v>1</v>
      </c>
      <c r="I17" s="117">
        <v>0</v>
      </c>
      <c r="J17" s="117">
        <v>1</v>
      </c>
      <c r="K17" s="117" t="s">
        <v>174</v>
      </c>
      <c r="L17" s="118">
        <v>5</v>
      </c>
      <c r="M17" s="80">
        <v>4</v>
      </c>
      <c r="N17" t="s">
        <v>174</v>
      </c>
      <c r="O17" s="116" t="s">
        <v>174</v>
      </c>
      <c r="P17" s="78">
        <v>2</v>
      </c>
      <c r="Q17" s="78" t="str">
        <f>IF(AND(O17="NCR",O15="NCR"),"V",IF(AND(O17="NCR",O15="BYE"),"V",IF(AND(O17="BYE",O15="NCR"),"V",IF(AND(O17="BYE",O15="BYE"),"V",IF(O17&gt;O15,"W",IF(O17&lt;O15,"L","D"))))))</f>
        <v>D</v>
      </c>
      <c r="R17" s="78">
        <f>IF(Q17="w",'RD9'!R12+1,'RD9'!R12)</f>
        <v>5</v>
      </c>
      <c r="S17" s="78">
        <f>IF(Q17="d",'RD9'!S12+1,'RD9'!S12)</f>
        <v>1</v>
      </c>
      <c r="T17" s="78">
        <f>IF(OR(Q17="l","ncr"),'RD9'!T12+1,'RD9'!T12)</f>
        <v>4</v>
      </c>
      <c r="U17" s="78">
        <f>IF(Q17="w",'RD9'!U12+2,IF(Q17="d",'RD9'!U12+1,'RD9'!U12))</f>
        <v>11</v>
      </c>
      <c r="V17" s="78">
        <f>O17+'RD9'!V12</f>
        <v>1380</v>
      </c>
      <c r="W17" s="79">
        <v>3</v>
      </c>
      <c r="X17" s="68"/>
      <c r="Y17" s="1"/>
      <c r="Z17" s="1"/>
      <c r="AA17" s="109" t="s">
        <v>227</v>
      </c>
      <c r="AB17" s="104"/>
      <c r="AC17" s="98"/>
      <c r="AD17" s="99"/>
      <c r="AE17" s="99"/>
      <c r="AF17" s="99"/>
      <c r="AG17" s="46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174</v>
      </c>
      <c r="D18" s="116" t="s">
        <v>174</v>
      </c>
      <c r="E18" s="80">
        <v>4</v>
      </c>
      <c r="F18" s="117" t="s">
        <v>11</v>
      </c>
      <c r="G18" s="117">
        <v>0</v>
      </c>
      <c r="H18" s="117">
        <v>1</v>
      </c>
      <c r="I18" s="117">
        <v>0</v>
      </c>
      <c r="J18" s="117">
        <v>1</v>
      </c>
      <c r="K18" s="117" t="s">
        <v>174</v>
      </c>
      <c r="L18" s="118">
        <v>3</v>
      </c>
      <c r="M18" s="80">
        <v>5</v>
      </c>
      <c r="N18" t="s">
        <v>174</v>
      </c>
      <c r="O18" s="116" t="s">
        <v>174</v>
      </c>
      <c r="P18" s="78">
        <v>3</v>
      </c>
      <c r="Q18" s="78" t="str">
        <f>IF(AND(O18="NCR",O16="NCR"),"V",IF(AND(O18="NCR",O16="BYE"),"V",IF(AND(O18="BYE",O16="NCR"),"V",IF(AND(O18="BYE",O16="BYE"),"V",IF(O18&gt;O16,"W",IF(O18&lt;O16,"L","D"))))))</f>
        <v>D</v>
      </c>
      <c r="R18" s="78">
        <f>IF(Q18="w",'RD9'!R13+1,'RD9'!R13)</f>
        <v>6</v>
      </c>
      <c r="S18" s="78">
        <f>IF(Q18="d",'RD9'!S13+1,'RD9'!S13)</f>
        <v>1</v>
      </c>
      <c r="T18" s="78">
        <f>IF(OR(Q18="l","ncr"),'RD9'!T13+1,'RD9'!T13)</f>
        <v>3</v>
      </c>
      <c r="U18" s="78">
        <f>IF(Q18="w",'RD9'!U13+2,IF(Q18="d",'RD9'!U13+1,'RD9'!U13))</f>
        <v>13</v>
      </c>
      <c r="V18" s="78">
        <f>O18+'RD9'!V13</f>
        <v>1392</v>
      </c>
      <c r="W18" s="79">
        <v>5</v>
      </c>
      <c r="X18" s="68"/>
      <c r="Y18" s="1"/>
      <c r="Z18" s="1"/>
      <c r="AA18" s="105" t="s">
        <v>198</v>
      </c>
      <c r="AB18" s="103"/>
      <c r="AC18" s="98"/>
      <c r="AD18" s="98"/>
      <c r="AE18" s="102"/>
      <c r="AF18" s="98" t="str">
        <f>D28</f>
        <v xml:space="preserve"> </v>
      </c>
      <c r="AG18" s="48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thickBot="1" x14ac:dyDescent="0.25">
      <c r="A19" s="68"/>
      <c r="B19" s="76">
        <v>6</v>
      </c>
      <c r="C19" t="s">
        <v>174</v>
      </c>
      <c r="D19" s="116" t="s">
        <v>174</v>
      </c>
      <c r="E19" s="80">
        <v>3</v>
      </c>
      <c r="F19" s="117" t="s">
        <v>11</v>
      </c>
      <c r="G19" s="117">
        <v>0</v>
      </c>
      <c r="H19" s="117">
        <v>1</v>
      </c>
      <c r="I19" s="117">
        <v>0</v>
      </c>
      <c r="J19" s="117">
        <v>1</v>
      </c>
      <c r="K19" s="117" t="s">
        <v>174</v>
      </c>
      <c r="L19" s="118">
        <v>6</v>
      </c>
      <c r="M19" s="80">
        <v>6</v>
      </c>
      <c r="N19" t="s">
        <v>174</v>
      </c>
      <c r="O19" s="116" t="s">
        <v>174</v>
      </c>
      <c r="P19" s="78">
        <v>1</v>
      </c>
      <c r="Q19" s="78" t="str">
        <f>IF(AND(O19="NCR",O14="NCR"),"V",IF(AND(O19="NCR",O14="BYE"),"V",IF(AND(O19="BYE",O14="NCR"),"V",IF(AND(O19="BYE",O14="BYE"),"V",IF(O19&gt;O14,"W",IF(O19&lt;O14,"L","D"))))))</f>
        <v>D</v>
      </c>
      <c r="R19" s="78">
        <f>IF(Q19="w",'RD9'!R14+1,'RD9'!R14)</f>
        <v>5</v>
      </c>
      <c r="S19" s="78">
        <f>IF(Q19="d",'RD9'!S14+1,'RD9'!S14)</f>
        <v>1</v>
      </c>
      <c r="T19" s="78">
        <f>IF(OR(Q19="l","ncr"),'RD9'!T14+1,'RD9'!T14)</f>
        <v>4</v>
      </c>
      <c r="U19" s="78">
        <v>0</v>
      </c>
      <c r="V19" s="78">
        <f>O19+'RD9'!V14</f>
        <v>1199</v>
      </c>
      <c r="W19" s="79">
        <v>6</v>
      </c>
      <c r="X19" s="68"/>
      <c r="Y19" s="1"/>
      <c r="Z19" s="1"/>
      <c r="AA19" s="105" t="s">
        <v>209</v>
      </c>
      <c r="AB19" s="103"/>
      <c r="AC19" s="98"/>
      <c r="AD19" s="98"/>
      <c r="AE19" s="102"/>
      <c r="AF19" s="98">
        <f>D47</f>
        <v>140</v>
      </c>
      <c r="AG19" s="4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thickTop="1" x14ac:dyDescent="0.2">
      <c r="A20" s="68"/>
      <c r="B20" s="71"/>
      <c r="C20" s="119" t="s">
        <v>19</v>
      </c>
      <c r="D20" s="120" t="s">
        <v>7</v>
      </c>
      <c r="E20" s="121" t="s">
        <v>8</v>
      </c>
      <c r="F20" s="121" t="s">
        <v>9</v>
      </c>
      <c r="G20" s="121" t="s">
        <v>10</v>
      </c>
      <c r="H20" s="121" t="s">
        <v>11</v>
      </c>
      <c r="I20" s="121" t="s">
        <v>12</v>
      </c>
      <c r="J20" s="121" t="s">
        <v>13</v>
      </c>
      <c r="K20" s="121" t="s">
        <v>14</v>
      </c>
      <c r="L20" s="122" t="s">
        <v>15</v>
      </c>
      <c r="M20" s="75"/>
      <c r="N20" s="119" t="s">
        <v>20</v>
      </c>
      <c r="O20" s="120" t="s">
        <v>7</v>
      </c>
      <c r="P20" s="73" t="s">
        <v>8</v>
      </c>
      <c r="Q20" s="73" t="s">
        <v>9</v>
      </c>
      <c r="R20" s="73" t="s">
        <v>10</v>
      </c>
      <c r="S20" s="73" t="s">
        <v>11</v>
      </c>
      <c r="T20" s="73" t="s">
        <v>12</v>
      </c>
      <c r="U20" s="73" t="s">
        <v>13</v>
      </c>
      <c r="V20" s="73" t="s">
        <v>14</v>
      </c>
      <c r="W20" s="82" t="s">
        <v>15</v>
      </c>
      <c r="X20" s="68"/>
      <c r="Y20" s="1"/>
      <c r="Z20" s="1"/>
      <c r="AA20" s="105" t="s">
        <v>218</v>
      </c>
      <c r="AB20" s="103"/>
      <c r="AC20" s="98"/>
      <c r="AD20" s="98"/>
      <c r="AE20" s="102"/>
      <c r="AF20" s="98">
        <f>O51</f>
        <v>68</v>
      </c>
      <c r="AG20" s="4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x14ac:dyDescent="0.2">
      <c r="A21" s="68"/>
      <c r="B21" s="110">
        <v>1</v>
      </c>
      <c r="C21" t="s">
        <v>174</v>
      </c>
      <c r="D21" s="116" t="s">
        <v>174</v>
      </c>
      <c r="E21" s="80">
        <v>2</v>
      </c>
      <c r="F21" s="117" t="s">
        <v>11</v>
      </c>
      <c r="G21" s="117">
        <v>0</v>
      </c>
      <c r="H21" s="117">
        <v>1</v>
      </c>
      <c r="I21" s="117">
        <v>0</v>
      </c>
      <c r="J21" s="117">
        <v>1</v>
      </c>
      <c r="K21" s="117" t="s">
        <v>174</v>
      </c>
      <c r="L21" s="118">
        <v>4</v>
      </c>
      <c r="M21" s="80">
        <v>1</v>
      </c>
      <c r="N21" t="s">
        <v>174</v>
      </c>
      <c r="O21" s="116" t="s">
        <v>174</v>
      </c>
      <c r="P21" s="78">
        <v>6</v>
      </c>
      <c r="Q21" s="78" t="str">
        <f>IF(AND(O21="NCR",O26="NCR"),"V",IF(AND(O21="NCR",O26="BYE"),"V",IF(AND(O21="BYE",O26="NCR"),"V",IF(AND(O21="BYE",O26="BYE"),"V",IF(O21&gt;O26,"W",IF(O21&lt;O26,"L","D"))))))</f>
        <v>D</v>
      </c>
      <c r="R21" s="78">
        <f>IF(Q21="w",'RD9'!R19+1,'RD9'!R19)</f>
        <v>8</v>
      </c>
      <c r="S21" s="78">
        <f>IF(Q21="d",'RD9'!S19+1,'RD9'!S19)</f>
        <v>1</v>
      </c>
      <c r="T21" s="78">
        <f>IF(OR(Q21="l","ncr"),'RD9'!T19+1,'RD9'!T19)</f>
        <v>1</v>
      </c>
      <c r="U21" s="78">
        <f>IF(Q21="w",'RD9'!U19+2,IF(Q21="d",'RD9'!U19+1,'RD9'!U19))</f>
        <v>17</v>
      </c>
      <c r="V21" s="78">
        <f>O21+'RD9'!V19</f>
        <v>1095</v>
      </c>
      <c r="W21" s="79">
        <v>4</v>
      </c>
      <c r="X21" s="68"/>
      <c r="Y21" s="1"/>
      <c r="Z21" s="1"/>
      <c r="AA21" s="99"/>
      <c r="AB21" s="104"/>
      <c r="AC21" s="98"/>
      <c r="AD21" s="98"/>
      <c r="AE21" s="98"/>
      <c r="AF21" s="98">
        <f>SUM(AF18:AF20)</f>
        <v>208</v>
      </c>
      <c r="AG21" s="46"/>
      <c r="AH21" s="1"/>
      <c r="AI21" s="24"/>
      <c r="AJ21" s="7"/>
      <c r="AK21" s="1"/>
      <c r="AL21" s="8"/>
      <c r="AM21" s="1"/>
      <c r="AN21" s="8"/>
      <c r="AO21" s="1"/>
      <c r="AP21" s="7"/>
      <c r="AQ21" s="1"/>
      <c r="AR21" s="8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x14ac:dyDescent="0.2">
      <c r="A22" s="68"/>
      <c r="B22" s="110">
        <v>2</v>
      </c>
      <c r="C22" t="s">
        <v>174</v>
      </c>
      <c r="D22" s="116" t="s">
        <v>174</v>
      </c>
      <c r="E22" s="80">
        <v>1</v>
      </c>
      <c r="F22" s="117" t="s">
        <v>11</v>
      </c>
      <c r="G22" s="117">
        <v>0</v>
      </c>
      <c r="H22" s="117">
        <v>1</v>
      </c>
      <c r="I22" s="117">
        <v>0</v>
      </c>
      <c r="J22" s="117">
        <v>1</v>
      </c>
      <c r="K22" s="117" t="s">
        <v>174</v>
      </c>
      <c r="L22" s="118">
        <v>1</v>
      </c>
      <c r="M22" s="80">
        <v>2</v>
      </c>
      <c r="N22" t="s">
        <v>174</v>
      </c>
      <c r="O22" s="116" t="s">
        <v>174</v>
      </c>
      <c r="P22" s="78">
        <v>4</v>
      </c>
      <c r="Q22" s="78" t="str">
        <f>IF(AND(O22="NCR",O24="NCR"),"V",IF(AND(O22="NCR",O24="BYE"),"V",IF(AND(O22="BYE",O24="NCR"),"V",IF(AND(O22="BYE",O24="BYE"),"V",IF(O22&gt;O24,"W",IF(O22&lt;O24,"L","D"))))))</f>
        <v>D</v>
      </c>
      <c r="R22" s="78">
        <f>IF(Q22="w",'RD9'!R20+1,'RD9'!R20)</f>
        <v>2</v>
      </c>
      <c r="S22" s="78">
        <f>IF(Q22="d",'RD9'!S20+1,'RD9'!S20)</f>
        <v>1</v>
      </c>
      <c r="T22" s="78">
        <f>IF(OR(Q22="l","ncr"),'RD9'!T20+1,'RD9'!T20)</f>
        <v>7</v>
      </c>
      <c r="U22" s="78">
        <f>IF(Q22="w",'RD9'!U20+2,IF(Q22="d",'RD9'!U20+1,'RD9'!U20))</f>
        <v>5</v>
      </c>
      <c r="V22" s="78">
        <f>O22+'RD9'!V20</f>
        <v>855</v>
      </c>
      <c r="W22" s="79">
        <v>2</v>
      </c>
      <c r="X22" s="68"/>
      <c r="Y22" s="1"/>
      <c r="Z22" s="1"/>
      <c r="AA22" s="109" t="s">
        <v>228</v>
      </c>
      <c r="AB22" s="106"/>
      <c r="AC22" s="98"/>
      <c r="AD22" s="98"/>
      <c r="AE22" s="99"/>
      <c r="AF22" s="99"/>
      <c r="AG22" s="46"/>
      <c r="AH22" s="1"/>
      <c r="AI22" s="24"/>
      <c r="AJ22" s="7"/>
      <c r="AK22" s="1"/>
      <c r="AL22" s="8"/>
      <c r="AM22" s="1"/>
      <c r="AN22" s="8"/>
      <c r="AO22" s="1"/>
      <c r="AP22" s="7"/>
      <c r="AQ22" s="1"/>
      <c r="AR22" s="8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110">
        <v>3</v>
      </c>
      <c r="C23" t="s">
        <v>174</v>
      </c>
      <c r="D23" s="116" t="s">
        <v>174</v>
      </c>
      <c r="E23" s="80">
        <v>6</v>
      </c>
      <c r="F23" s="117" t="s">
        <v>11</v>
      </c>
      <c r="G23" s="117">
        <v>0</v>
      </c>
      <c r="H23" s="117">
        <v>1</v>
      </c>
      <c r="I23" s="117">
        <v>0</v>
      </c>
      <c r="J23" s="117">
        <v>1</v>
      </c>
      <c r="K23" s="117" t="s">
        <v>174</v>
      </c>
      <c r="L23" s="118">
        <v>3</v>
      </c>
      <c r="M23" s="115">
        <v>3</v>
      </c>
      <c r="N23" t="s">
        <v>174</v>
      </c>
      <c r="O23" s="116" t="s">
        <v>174</v>
      </c>
      <c r="P23" s="113">
        <v>5</v>
      </c>
      <c r="Q23" s="113" t="str">
        <f>IF(AND(O23="NCR",O25="NCR"),"V",IF(AND(O23="NCR",O25="BYE"),"V",IF(AND(O23="BYE",O25="NCR"),"V",IF(AND(O23="BYE",O25="BYE"),"V",IF(O23&gt;O25,"W",IF(O23&lt;O25,"L","D"))))))</f>
        <v>D</v>
      </c>
      <c r="R23" s="113">
        <f>IF(Q23="w",'RD9'!R21+1,'RD9'!R21)</f>
        <v>3</v>
      </c>
      <c r="S23" s="113">
        <f>IF(Q23="d",'RD9'!S21+1,'RD9'!S21)</f>
        <v>1</v>
      </c>
      <c r="T23" s="113">
        <f>IF(OR(Q23="l","ncr"),'RD9'!T21+1,'RD9'!T21)</f>
        <v>6</v>
      </c>
      <c r="U23" s="113">
        <f>IF(Q23="w",'RD9'!U21+2,IF(Q23="d",'RD9'!U21+1,'RD9'!U21))</f>
        <v>7</v>
      </c>
      <c r="V23" s="113">
        <f>O23+'RD9'!V21</f>
        <v>969</v>
      </c>
      <c r="W23" s="114">
        <v>1</v>
      </c>
      <c r="X23" s="68"/>
      <c r="Y23" s="1"/>
      <c r="Z23" s="1"/>
      <c r="AA23" s="99" t="s">
        <v>186</v>
      </c>
      <c r="AB23" s="103"/>
      <c r="AC23" s="98"/>
      <c r="AD23" s="98"/>
      <c r="AE23" s="102"/>
      <c r="AF23" s="98" t="str">
        <f>D15</f>
        <v xml:space="preserve"> </v>
      </c>
      <c r="AG23" s="46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76">
        <v>4</v>
      </c>
      <c r="C24" t="s">
        <v>174</v>
      </c>
      <c r="D24" s="116" t="s">
        <v>174</v>
      </c>
      <c r="E24" s="80">
        <v>5</v>
      </c>
      <c r="F24" s="117" t="s">
        <v>11</v>
      </c>
      <c r="G24" s="117">
        <v>0</v>
      </c>
      <c r="H24" s="117">
        <v>1</v>
      </c>
      <c r="I24" s="117">
        <v>0</v>
      </c>
      <c r="J24" s="117">
        <v>1</v>
      </c>
      <c r="K24" s="117" t="s">
        <v>174</v>
      </c>
      <c r="L24" s="118">
        <v>5</v>
      </c>
      <c r="M24" s="80">
        <v>4</v>
      </c>
      <c r="N24" t="s">
        <v>174</v>
      </c>
      <c r="O24" s="116" t="s">
        <v>174</v>
      </c>
      <c r="P24" s="78">
        <v>2</v>
      </c>
      <c r="Q24" s="78" t="str">
        <f>IF(AND(O24="NCR",O22="NCR"),"V",IF(AND(O24="NCR",O22="BYE"),"V",IF(AND(O24="BYE",O22="NCR"),"V",IF(AND(O24="BYE",O22="BYE"),"V",IF(O24&gt;O22,"W",IF(O24&lt;O22,"L","D"))))))</f>
        <v>D</v>
      </c>
      <c r="R24" s="78">
        <f>IF(Q24="w",'RD9'!R22+1,'RD9'!R22)</f>
        <v>3</v>
      </c>
      <c r="S24" s="78">
        <f>IF(Q24="d",'RD9'!S22+1,'RD9'!S22)</f>
        <v>1</v>
      </c>
      <c r="T24" s="78">
        <f>IF(OR(Q24="l","ncr"),'RD9'!T22+1,'RD9'!T22)</f>
        <v>6</v>
      </c>
      <c r="U24" s="78">
        <f>IF(Q24="w",'RD9'!U22+2,IF(Q24="d",'RD9'!U22+1,'RD9'!U22))</f>
        <v>7</v>
      </c>
      <c r="V24" s="78">
        <f>O24+'RD9'!V22</f>
        <v>927</v>
      </c>
      <c r="W24" s="79">
        <v>3</v>
      </c>
      <c r="X24" s="68"/>
      <c r="Y24" s="1"/>
      <c r="Z24" s="1"/>
      <c r="AA24" s="99" t="s">
        <v>191</v>
      </c>
      <c r="AB24" s="103"/>
      <c r="AC24" s="98"/>
      <c r="AD24" s="98"/>
      <c r="AE24" s="102"/>
      <c r="AF24" s="98" t="str">
        <f>O17</f>
        <v xml:space="preserve"> </v>
      </c>
      <c r="AG24" s="46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76">
        <v>5</v>
      </c>
      <c r="C25" t="s">
        <v>174</v>
      </c>
      <c r="D25" s="116" t="s">
        <v>174</v>
      </c>
      <c r="E25" s="80">
        <v>4</v>
      </c>
      <c r="F25" s="117" t="s">
        <v>11</v>
      </c>
      <c r="G25" s="117">
        <v>0</v>
      </c>
      <c r="H25" s="117">
        <v>1</v>
      </c>
      <c r="I25" s="117">
        <v>0</v>
      </c>
      <c r="J25" s="117">
        <v>1</v>
      </c>
      <c r="K25" s="117" t="s">
        <v>174</v>
      </c>
      <c r="L25" s="118">
        <v>2</v>
      </c>
      <c r="M25" s="80">
        <v>5</v>
      </c>
      <c r="N25" t="s">
        <v>174</v>
      </c>
      <c r="O25" s="116" t="s">
        <v>174</v>
      </c>
      <c r="P25" s="78">
        <v>3</v>
      </c>
      <c r="Q25" s="78" t="str">
        <f>IF(AND(O25="NCR",O23="NCR"),"V",IF(AND(O25="NCR",O23="BYE"),"V",IF(AND(O25="BYE",O23="NCR"),"V",IF(AND(O25="BYE",O23="BYE"),"V",IF(O25&gt;O23,"W",IF(O25&lt;O23,"L","D"))))))</f>
        <v>D</v>
      </c>
      <c r="R25" s="78">
        <f>IF(Q25="w",'RD9'!R23+1,'RD9'!R23)</f>
        <v>5</v>
      </c>
      <c r="S25" s="78">
        <f>IF(Q25="d",'RD9'!S23+1,'RD9'!S23)</f>
        <v>1</v>
      </c>
      <c r="T25" s="78">
        <f>IF(OR(Q25="l","ncr"),'RD9'!T23+1,'RD9'!T23)</f>
        <v>4</v>
      </c>
      <c r="U25" s="78">
        <f>IF(Q25="w",'RD9'!U23+2,IF(Q25="d",'RD9'!U23+1,'RD9'!U23))</f>
        <v>11</v>
      </c>
      <c r="V25" s="78">
        <f>O25+'RD9'!V23</f>
        <v>1017</v>
      </c>
      <c r="W25" s="79">
        <v>5</v>
      </c>
      <c r="X25" s="68"/>
      <c r="Y25" s="1"/>
      <c r="Z25" s="1"/>
      <c r="AA25" s="99" t="s">
        <v>194</v>
      </c>
      <c r="AB25" s="103"/>
      <c r="AC25" s="98"/>
      <c r="AD25" s="98"/>
      <c r="AE25" s="102"/>
      <c r="AF25" s="98" t="str">
        <f>D22</f>
        <v xml:space="preserve"> </v>
      </c>
      <c r="AG25" s="46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thickBot="1" x14ac:dyDescent="0.25">
      <c r="A26" s="68"/>
      <c r="B26" s="76">
        <v>6</v>
      </c>
      <c r="C26" t="s">
        <v>174</v>
      </c>
      <c r="D26" s="116" t="s">
        <v>174</v>
      </c>
      <c r="E26" s="80">
        <v>3</v>
      </c>
      <c r="F26" s="117" t="s">
        <v>11</v>
      </c>
      <c r="G26" s="117">
        <v>0</v>
      </c>
      <c r="H26" s="117">
        <v>1</v>
      </c>
      <c r="I26" s="117">
        <v>0</v>
      </c>
      <c r="J26" s="117">
        <v>1</v>
      </c>
      <c r="K26" s="117" t="s">
        <v>174</v>
      </c>
      <c r="L26" s="118">
        <v>6</v>
      </c>
      <c r="M26" s="80">
        <v>6</v>
      </c>
      <c r="N26" t="s">
        <v>174</v>
      </c>
      <c r="O26" s="116" t="s">
        <v>174</v>
      </c>
      <c r="P26" s="78">
        <v>1</v>
      </c>
      <c r="Q26" s="78" t="str">
        <f>IF(AND(O26="NCR",O21="NCR"),"V",IF(AND(O26="NCR",O21="BYE"),"V",IF(AND(O26="BYE",O21="NCR"),"V",IF(AND(O26="BYE",O21="BYE"),"V",IF(O26&gt;O21,"W",IF(O26&lt;O21,"L","D"))))))</f>
        <v>D</v>
      </c>
      <c r="R26" s="78">
        <f>IF(Q26="w",'RD9'!R24+1,'RD9'!R24)</f>
        <v>3</v>
      </c>
      <c r="S26" s="78">
        <f>IF(Q26="d",'RD9'!S24+1,'RD9'!S24)</f>
        <v>1</v>
      </c>
      <c r="T26" s="78">
        <f>IF(OR(Q26="l","ncr"),'RD9'!T24+1,'RD9'!T24)</f>
        <v>6</v>
      </c>
      <c r="U26" s="78">
        <f>IF(Q26="w",'RD9'!U24+2,IF(Q26="d",'RD9'!U24+1,'RD9'!U24))</f>
        <v>7</v>
      </c>
      <c r="V26" s="78">
        <f>O26+'RD9'!V24</f>
        <v>911</v>
      </c>
      <c r="W26" s="79">
        <v>6</v>
      </c>
      <c r="X26" s="68"/>
      <c r="Y26" s="1"/>
      <c r="Z26" s="1"/>
      <c r="AA26" s="99"/>
      <c r="AB26" s="104"/>
      <c r="AC26" s="98"/>
      <c r="AD26" s="98"/>
      <c r="AE26" s="98"/>
      <c r="AF26" s="98">
        <f>SUM(AF23:AF25)</f>
        <v>0</v>
      </c>
      <c r="AG26" s="46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thickTop="1" x14ac:dyDescent="0.2">
      <c r="A27" s="68"/>
      <c r="B27" s="71"/>
      <c r="C27" s="119" t="s">
        <v>2</v>
      </c>
      <c r="D27" s="120" t="s">
        <v>7</v>
      </c>
      <c r="E27" s="121" t="s">
        <v>8</v>
      </c>
      <c r="F27" s="121" t="s">
        <v>9</v>
      </c>
      <c r="G27" s="121" t="s">
        <v>10</v>
      </c>
      <c r="H27" s="121" t="s">
        <v>11</v>
      </c>
      <c r="I27" s="121" t="s">
        <v>12</v>
      </c>
      <c r="J27" s="121" t="s">
        <v>13</v>
      </c>
      <c r="K27" s="121" t="s">
        <v>14</v>
      </c>
      <c r="L27" s="122" t="s">
        <v>15</v>
      </c>
      <c r="M27" s="75"/>
      <c r="N27" s="119" t="s">
        <v>16</v>
      </c>
      <c r="O27" s="120" t="s">
        <v>7</v>
      </c>
      <c r="P27" s="73" t="s">
        <v>8</v>
      </c>
      <c r="Q27" s="73" t="s">
        <v>9</v>
      </c>
      <c r="R27" s="73" t="s">
        <v>10</v>
      </c>
      <c r="S27" s="73" t="s">
        <v>11</v>
      </c>
      <c r="T27" s="73" t="s">
        <v>12</v>
      </c>
      <c r="U27" s="73" t="s">
        <v>13</v>
      </c>
      <c r="V27" s="73" t="s">
        <v>14</v>
      </c>
      <c r="W27" s="82" t="s">
        <v>15</v>
      </c>
      <c r="X27" s="68"/>
      <c r="Y27" s="1"/>
      <c r="Z27" s="1"/>
      <c r="AA27" s="109" t="s">
        <v>229</v>
      </c>
      <c r="AB27" s="104"/>
      <c r="AC27" s="98"/>
      <c r="AD27" s="98"/>
      <c r="AE27" s="99"/>
      <c r="AF27" s="99"/>
      <c r="AG27" s="46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x14ac:dyDescent="0.2">
      <c r="A28" s="68"/>
      <c r="B28" s="110">
        <v>1</v>
      </c>
      <c r="C28" t="s">
        <v>174</v>
      </c>
      <c r="D28" s="116" t="s">
        <v>174</v>
      </c>
      <c r="E28" s="80">
        <v>2</v>
      </c>
      <c r="F28" s="117" t="s">
        <v>11</v>
      </c>
      <c r="G28" s="117">
        <v>0</v>
      </c>
      <c r="H28" s="117">
        <v>1</v>
      </c>
      <c r="I28" s="117">
        <v>0</v>
      </c>
      <c r="J28" s="117">
        <v>1</v>
      </c>
      <c r="K28" s="117" t="s">
        <v>174</v>
      </c>
      <c r="L28" s="118">
        <v>3</v>
      </c>
      <c r="M28" s="80">
        <v>1</v>
      </c>
      <c r="N28" t="s">
        <v>174</v>
      </c>
      <c r="O28" s="116" t="s">
        <v>174</v>
      </c>
      <c r="P28" s="78">
        <v>6</v>
      </c>
      <c r="Q28" s="78" t="str">
        <f>IF(AND(O28="NCR",O33="NCR"),"V",IF(AND(O28="NCR",O33="BYE"),"V",IF(AND(O28="BYE",O33="NCR"),"V",IF(AND(O28="BYE",O33="BYE"),"V",IF(O28&gt;O33,"W",IF(O28&lt;O33,"L","D"))))))</f>
        <v>D</v>
      </c>
      <c r="R28" s="78">
        <f>IF(Q28="w",'RD9'!R47+1,'RD9'!R47)</f>
        <v>4</v>
      </c>
      <c r="S28" s="78">
        <f>IF(Q28="d",'RD9'!S47+1,'RD9'!S47)</f>
        <v>1</v>
      </c>
      <c r="T28" s="78">
        <f>IF(OR(Q28="l","ncr"),'RD9'!T47+1,'RD9'!T47)</f>
        <v>0</v>
      </c>
      <c r="U28" s="78">
        <f>IF(Q28="w",'RD9'!U47+2,IF(Q28="d",'RD9'!U47+1,'RD9'!U47))</f>
        <v>50</v>
      </c>
      <c r="V28" s="78">
        <f>O28+'RD9'!V47</f>
        <v>2255</v>
      </c>
      <c r="W28" s="79">
        <v>3</v>
      </c>
      <c r="X28" s="68"/>
      <c r="Y28" s="1"/>
      <c r="Z28" s="1"/>
      <c r="AA28" s="99" t="s">
        <v>187</v>
      </c>
      <c r="AB28" s="103"/>
      <c r="AC28" s="98"/>
      <c r="AD28" s="98"/>
      <c r="AE28" s="102"/>
      <c r="AF28" s="98" t="str">
        <f>D16</f>
        <v xml:space="preserve"> </v>
      </c>
      <c r="AG28" s="46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x14ac:dyDescent="0.2">
      <c r="A29" s="68"/>
      <c r="B29" s="76">
        <v>2</v>
      </c>
      <c r="C29" t="s">
        <v>174</v>
      </c>
      <c r="D29" s="116" t="s">
        <v>174</v>
      </c>
      <c r="E29" s="80">
        <v>1</v>
      </c>
      <c r="F29" s="117" t="s">
        <v>11</v>
      </c>
      <c r="G29" s="117">
        <v>0</v>
      </c>
      <c r="H29" s="117">
        <v>1</v>
      </c>
      <c r="I29" s="117">
        <v>0</v>
      </c>
      <c r="J29" s="117">
        <v>1</v>
      </c>
      <c r="K29" s="117" t="s">
        <v>174</v>
      </c>
      <c r="L29" s="118">
        <v>4</v>
      </c>
      <c r="M29" s="115">
        <v>2</v>
      </c>
      <c r="N29" t="s">
        <v>174</v>
      </c>
      <c r="O29" s="116" t="s">
        <v>174</v>
      </c>
      <c r="P29" s="78">
        <v>4</v>
      </c>
      <c r="Q29" s="78" t="str">
        <f>IF(AND(O29="NCR",O31="NCR"),"V",IF(AND(O29="NCR",O31="BYE"),"V",IF(AND(O29="BYE",O31="NCR"),"V",IF(AND(O29="BYE",O31="BYE"),"V",IF(O29&gt;O31,"W",IF(O29&lt;O31,"L","D"))))))</f>
        <v>D</v>
      </c>
      <c r="R29" s="78">
        <f>IF(Q29="w",'RD9'!R48+1,'RD9'!R48)</f>
        <v>7</v>
      </c>
      <c r="S29" s="78">
        <f>IF(Q29="d",'RD9'!S48+1,'RD9'!S48)</f>
        <v>1</v>
      </c>
      <c r="T29" s="78">
        <f>IF(OR(Q29="l","ncr"),'RD9'!T48+1,'RD9'!T48)</f>
        <v>0</v>
      </c>
      <c r="U29" s="78">
        <f>IF(Q29="w",'RD9'!U48+2,IF(Q29="d",'RD9'!U48+1,'RD9'!U48))</f>
        <v>53</v>
      </c>
      <c r="V29" s="78">
        <f>O29+'RD9'!V48</f>
        <v>2405</v>
      </c>
      <c r="W29" s="79">
        <v>2</v>
      </c>
      <c r="X29" s="68"/>
      <c r="Y29" s="1"/>
      <c r="Z29" s="1"/>
      <c r="AA29" s="99" t="s">
        <v>193</v>
      </c>
      <c r="AB29" s="103"/>
      <c r="AC29" s="98"/>
      <c r="AD29" s="98"/>
      <c r="AE29" s="102"/>
      <c r="AF29" s="98" t="str">
        <f>D21</f>
        <v xml:space="preserve"> </v>
      </c>
      <c r="AG29" s="46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110">
        <v>3</v>
      </c>
      <c r="C30" t="s">
        <v>174</v>
      </c>
      <c r="D30" s="116" t="s">
        <v>174</v>
      </c>
      <c r="E30" s="80">
        <v>6</v>
      </c>
      <c r="F30" s="117" t="s">
        <v>11</v>
      </c>
      <c r="G30" s="117">
        <v>0</v>
      </c>
      <c r="H30" s="117">
        <v>1</v>
      </c>
      <c r="I30" s="117">
        <v>0</v>
      </c>
      <c r="J30" s="117">
        <v>1</v>
      </c>
      <c r="K30" s="117" t="s">
        <v>174</v>
      </c>
      <c r="L30" s="118">
        <v>1</v>
      </c>
      <c r="M30" s="115">
        <v>3</v>
      </c>
      <c r="N30" t="s">
        <v>174</v>
      </c>
      <c r="O30" s="116" t="s">
        <v>174</v>
      </c>
      <c r="P30" s="113">
        <v>5</v>
      </c>
      <c r="Q30" s="113" t="str">
        <f>IF(AND(O30="NCR",O32="NCR"),"V",IF(AND(O30="NCR",O32="BYE"),"V",IF(AND(O30="BYE",O32="NCR"),"V",IF(AND(O30="BYE",O32="BYE"),"V",IF(O30&gt;O32,"W",IF(O30&lt;O32,"L","D"))))))</f>
        <v>D</v>
      </c>
      <c r="R30" s="113">
        <f>IF(Q30="w",'RD9'!R49+1,'RD9'!R49)</f>
        <v>5</v>
      </c>
      <c r="S30" s="113">
        <f>IF(Q30="d",'RD9'!S49+1,'RD9'!S49)</f>
        <v>1</v>
      </c>
      <c r="T30" s="113">
        <f>IF(OR(Q30="l","ncr"),'RD9'!T49+1,'RD9'!T49)</f>
        <v>0</v>
      </c>
      <c r="U30" s="113">
        <f>IF(Q30="w",'RD9'!U49+2,IF(Q30="d",'RD9'!U49+1,'RD9'!U49))</f>
        <v>49</v>
      </c>
      <c r="V30" s="113">
        <f>O30+'RD9'!V49</f>
        <v>2289</v>
      </c>
      <c r="W30" s="114">
        <v>1</v>
      </c>
      <c r="X30" s="68"/>
      <c r="Y30" s="1"/>
      <c r="Z30" s="1"/>
      <c r="AA30" s="99" t="s">
        <v>230</v>
      </c>
      <c r="AB30" s="103"/>
      <c r="AC30" s="98"/>
      <c r="AD30" s="98"/>
      <c r="AE30" s="102"/>
      <c r="AF30" s="98" t="str">
        <f>D32</f>
        <v xml:space="preserve"> </v>
      </c>
      <c r="AG30" s="46"/>
      <c r="AH30" s="1"/>
      <c r="AI30" s="11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4</v>
      </c>
      <c r="C31" t="s">
        <v>174</v>
      </c>
      <c r="D31" s="116" t="s">
        <v>174</v>
      </c>
      <c r="E31" s="80">
        <v>5</v>
      </c>
      <c r="F31" s="117" t="s">
        <v>11</v>
      </c>
      <c r="G31" s="117">
        <v>0</v>
      </c>
      <c r="H31" s="117">
        <v>1</v>
      </c>
      <c r="I31" s="117">
        <v>0</v>
      </c>
      <c r="J31" s="117">
        <v>1</v>
      </c>
      <c r="K31" s="117" t="s">
        <v>174</v>
      </c>
      <c r="L31" s="118">
        <v>2</v>
      </c>
      <c r="M31" s="80">
        <v>4</v>
      </c>
      <c r="N31" t="s">
        <v>174</v>
      </c>
      <c r="O31" s="116" t="s">
        <v>174</v>
      </c>
      <c r="P31" s="78">
        <v>2</v>
      </c>
      <c r="Q31" s="78" t="str">
        <f>IF(AND(O31="NCR",O29="NCR"),"V",IF(AND(O31="NCR",O29="BYE"),"V",IF(AND(O31="BYE",O29="NCR"),"V",IF(AND(O31="BYE",O29="BYE"),"V",IF(O31&gt;O29,"W",IF(O31&lt;O29,"L","D"))))))</f>
        <v>D</v>
      </c>
      <c r="R31" s="78">
        <f>IF(Q31="w",'RD9'!R50+1,'RD9'!R50)</f>
        <v>6</v>
      </c>
      <c r="S31" s="78">
        <f>IF(Q31="d",'RD9'!S50+1,'RD9'!S50)</f>
        <v>1</v>
      </c>
      <c r="T31" s="78">
        <f>IF(OR(Q31="l","ncr"),'RD9'!T50+1,'RD9'!T50)</f>
        <v>0</v>
      </c>
      <c r="U31" s="78">
        <f>IF(Q31="w",'RD9'!U50+2,IF(Q31="d",'RD9'!U50+1,'RD9'!U50))</f>
        <v>34</v>
      </c>
      <c r="V31" s="78">
        <f>O31+'RD9'!V50</f>
        <v>2312</v>
      </c>
      <c r="W31" s="79">
        <v>4</v>
      </c>
      <c r="X31" s="68"/>
      <c r="Y31" s="1"/>
      <c r="Z31" s="1"/>
      <c r="AA31" s="98"/>
      <c r="AB31" s="104"/>
      <c r="AC31" s="98"/>
      <c r="AD31" s="98"/>
      <c r="AE31" s="98"/>
      <c r="AF31" s="98">
        <f>SUM(AF28:AF30)</f>
        <v>0</v>
      </c>
      <c r="AG31" s="46"/>
      <c r="AH31" s="1"/>
      <c r="AI31" s="11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5</v>
      </c>
      <c r="C32" t="s">
        <v>174</v>
      </c>
      <c r="D32" s="116" t="s">
        <v>174</v>
      </c>
      <c r="E32" s="80">
        <v>4</v>
      </c>
      <c r="F32" s="117" t="s">
        <v>11</v>
      </c>
      <c r="G32" s="117">
        <v>0</v>
      </c>
      <c r="H32" s="117">
        <v>1</v>
      </c>
      <c r="I32" s="117">
        <v>0</v>
      </c>
      <c r="J32" s="117">
        <v>1</v>
      </c>
      <c r="K32" s="117" t="s">
        <v>174</v>
      </c>
      <c r="L32" s="118">
        <v>5</v>
      </c>
      <c r="M32" s="80">
        <v>5</v>
      </c>
      <c r="N32" t="s">
        <v>174</v>
      </c>
      <c r="O32" s="116" t="s">
        <v>174</v>
      </c>
      <c r="P32" s="78">
        <v>3</v>
      </c>
      <c r="Q32" s="78" t="str">
        <f>IF(AND(O32="NCR",O30="NCR"),"V",IF(AND(O32="NCR",O30="BYE"),"V",IF(AND(O32="BYE",O30="NCR"),"V",IF(AND(O32="BYE",O30="BYE"),"V",IF(O32&gt;O30,"W",IF(O32&lt;O30,"L","D"))))))</f>
        <v>D</v>
      </c>
      <c r="R32" s="78">
        <f>IF(Q32="w",'RD9'!R51+1,'RD9'!R51)</f>
        <v>2</v>
      </c>
      <c r="S32" s="78">
        <f>IF(Q32="d",'RD9'!S51+1,'RD9'!S51)</f>
        <v>1</v>
      </c>
      <c r="T32" s="78">
        <f>IF(OR(Q32="l","ncr"),'RD9'!T51+1,'RD9'!T51)</f>
        <v>0</v>
      </c>
      <c r="U32" s="78">
        <f>IF(Q32="w",'RD9'!U51+2,IF(Q32="d",'RD9'!U51+1,'RD9'!U51))</f>
        <v>20</v>
      </c>
      <c r="V32" s="78">
        <f>O32+'RD9'!V51</f>
        <v>1877</v>
      </c>
      <c r="W32" s="79">
        <v>5</v>
      </c>
      <c r="X32" s="68"/>
      <c r="Y32" s="1"/>
      <c r="Z32" s="1"/>
      <c r="AA32" s="109" t="s">
        <v>175</v>
      </c>
      <c r="AB32" s="104"/>
      <c r="AC32" s="98"/>
      <c r="AD32" s="98"/>
      <c r="AE32" s="99"/>
      <c r="AF32" s="99"/>
      <c r="AG32" s="46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thickBot="1" x14ac:dyDescent="0.25">
      <c r="A33" s="68"/>
      <c r="B33" s="76">
        <v>6</v>
      </c>
      <c r="C33" t="s">
        <v>174</v>
      </c>
      <c r="D33" s="116" t="s">
        <v>174</v>
      </c>
      <c r="E33" s="80">
        <v>3</v>
      </c>
      <c r="F33" s="117" t="s">
        <v>11</v>
      </c>
      <c r="G33" s="117">
        <v>0</v>
      </c>
      <c r="H33" s="117">
        <v>1</v>
      </c>
      <c r="I33" s="117">
        <v>0</v>
      </c>
      <c r="J33" s="117">
        <v>1</v>
      </c>
      <c r="K33" s="117" t="s">
        <v>174</v>
      </c>
      <c r="L33" s="118">
        <v>6</v>
      </c>
      <c r="M33" s="80">
        <v>6</v>
      </c>
      <c r="N33" t="s">
        <v>174</v>
      </c>
      <c r="O33" s="116" t="s">
        <v>174</v>
      </c>
      <c r="P33" s="78">
        <v>1</v>
      </c>
      <c r="Q33" s="78" t="str">
        <f>IF(AND(O33="NCR",O28="NCR"),"V",IF(AND(O33="NCR",O28="BYE"),"V",IF(AND(O33="BYE",O28="NCR"),"V",IF(AND(O33="BYE",O28="BYE"),"V",IF(O33&gt;O28,"W",IF(O33&lt;O28,"L","D"))))))</f>
        <v>D</v>
      </c>
      <c r="R33" s="78">
        <f>IF(Q33="w",'RD9'!R52+1,'RD9'!R52)</f>
        <v>1</v>
      </c>
      <c r="S33" s="78">
        <f>IF(Q33="d",'RD9'!S52+1,'RD9'!S52)</f>
        <v>1</v>
      </c>
      <c r="T33" s="78">
        <f>IF(OR(Q33="l","ncr"),'RD9'!T52+1,'RD9'!T52)</f>
        <v>0</v>
      </c>
      <c r="U33" s="78">
        <f>IF(Q33="w",'RD9'!U52+2,IF(Q33="d",'RD9'!U52+1,'RD9'!U52))</f>
        <v>15</v>
      </c>
      <c r="V33" s="78">
        <f>O33+'RD9'!V52</f>
        <v>1856</v>
      </c>
      <c r="W33" s="79">
        <v>6</v>
      </c>
      <c r="X33" s="68"/>
      <c r="Y33" s="1"/>
      <c r="Z33" s="1"/>
      <c r="AA33" s="99" t="s">
        <v>189</v>
      </c>
      <c r="AB33" s="103"/>
      <c r="AC33" s="98"/>
      <c r="AD33" s="98"/>
      <c r="AE33" s="102"/>
      <c r="AF33" s="98" t="str">
        <f>O14</f>
        <v xml:space="preserve"> </v>
      </c>
      <c r="AG33" s="46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thickTop="1" x14ac:dyDescent="0.2">
      <c r="A34" s="68"/>
      <c r="B34" s="71"/>
      <c r="C34" s="72" t="s">
        <v>27</v>
      </c>
      <c r="D34" s="81" t="s">
        <v>7</v>
      </c>
      <c r="E34" s="73" t="s">
        <v>8</v>
      </c>
      <c r="F34" s="73" t="s">
        <v>9</v>
      </c>
      <c r="G34" s="73" t="s">
        <v>10</v>
      </c>
      <c r="H34" s="73" t="s">
        <v>11</v>
      </c>
      <c r="I34" s="73" t="s">
        <v>12</v>
      </c>
      <c r="J34" s="73" t="s">
        <v>13</v>
      </c>
      <c r="K34" s="73" t="s">
        <v>14</v>
      </c>
      <c r="L34" s="82" t="s">
        <v>15</v>
      </c>
      <c r="M34" s="75"/>
      <c r="N34" s="119" t="s">
        <v>28</v>
      </c>
      <c r="O34" s="120" t="s">
        <v>7</v>
      </c>
      <c r="P34" s="73" t="s">
        <v>8</v>
      </c>
      <c r="Q34" s="73" t="s">
        <v>9</v>
      </c>
      <c r="R34" s="73" t="s">
        <v>10</v>
      </c>
      <c r="S34" s="73" t="s">
        <v>11</v>
      </c>
      <c r="T34" s="73" t="s">
        <v>12</v>
      </c>
      <c r="U34" s="73" t="s">
        <v>13</v>
      </c>
      <c r="V34" s="73" t="s">
        <v>14</v>
      </c>
      <c r="W34" s="82" t="s">
        <v>15</v>
      </c>
      <c r="X34" s="68"/>
      <c r="Y34" s="1"/>
      <c r="Z34" s="1"/>
      <c r="AA34" s="99" t="s">
        <v>188</v>
      </c>
      <c r="AB34" s="103"/>
      <c r="AC34" s="98"/>
      <c r="AD34" s="98"/>
      <c r="AE34" s="102"/>
      <c r="AF34" s="98" t="str">
        <f>D18</f>
        <v xml:space="preserve"> </v>
      </c>
      <c r="AG34" s="46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76">
        <v>1</v>
      </c>
      <c r="C35" s="69" t="s">
        <v>201</v>
      </c>
      <c r="D35" s="77">
        <v>157</v>
      </c>
      <c r="E35" s="78">
        <v>6</v>
      </c>
      <c r="F35" s="78" t="str">
        <f>IF(AND(D35="NCR",D40="NCR"),"V",IF(AND(D35="NCR",D40="BYE"),"V",IF(AND(D35="BYE",D40="NCR"),"V",IF(AND(D35="BYE",D40="BYE"),"V",IF(D35&gt;D40,"W",IF(D35&lt;D40,"L","D"))))))</f>
        <v>W</v>
      </c>
      <c r="G35" s="78">
        <f>IF(F35="w",'RD9'!G93+1,'RD9'!G93)</f>
        <v>4</v>
      </c>
      <c r="H35" s="78">
        <f>IF(F35="d",'RD9'!H93+1,'RD9'!H93)</f>
        <v>0</v>
      </c>
      <c r="I35" s="78">
        <f>IF(OR(F35="l","ncr"),'RD9'!I93+1,'RD9'!I93)</f>
        <v>0</v>
      </c>
      <c r="J35" s="78">
        <f>IF(F35="w",'RD9'!J93+2,IF(F35="d",'RD9'!J93+1,'RD9'!J93))</f>
        <v>8</v>
      </c>
      <c r="K35" s="78">
        <f>D35+'RD9'!K93</f>
        <v>617</v>
      </c>
      <c r="L35" s="114">
        <v>1</v>
      </c>
      <c r="M35" s="115">
        <v>1</v>
      </c>
      <c r="N35" s="69" t="s">
        <v>174</v>
      </c>
      <c r="O35" s="116" t="s">
        <v>174</v>
      </c>
      <c r="P35" s="113">
        <v>6</v>
      </c>
      <c r="Q35" s="113" t="str">
        <f>IF(AND(O35="NCR",O40="NCR"),"V",IF(AND(O35="NCR",O40="BYE"),"V",IF(AND(O35="BYE",O40="NCR"),"V",IF(AND(O35="BYE",O40="BYE"),"V",IF(O35&gt;O40,"W",IF(O35&lt;O40,"L","D"))))))</f>
        <v>D</v>
      </c>
      <c r="R35" s="113">
        <f>IF(Q35="w",'RD9'!R93+1,'RD9'!R93)</f>
        <v>0</v>
      </c>
      <c r="S35" s="113">
        <f>IF(Q35="d",'RD9'!S93+1,'RD9'!S93)</f>
        <v>4</v>
      </c>
      <c r="T35" s="113">
        <f>IF(OR(Q35="l","ncr"),'RD9'!T93+1,'RD9'!T93)</f>
        <v>0</v>
      </c>
      <c r="U35" s="113">
        <f>IF(Q35="w",'RD9'!U93+2,IF(Q35="d",'RD9'!U93+1,'RD9'!U93))</f>
        <v>44</v>
      </c>
      <c r="V35" s="113">
        <f>O35+'RD9'!V93</f>
        <v>1768</v>
      </c>
      <c r="W35" s="114">
        <v>5</v>
      </c>
      <c r="X35" s="68"/>
      <c r="Y35" s="1"/>
      <c r="Z35" s="1"/>
      <c r="AA35" s="99" t="s">
        <v>196</v>
      </c>
      <c r="AB35" s="103"/>
      <c r="AC35" s="98"/>
      <c r="AD35" s="98"/>
      <c r="AE35" s="102"/>
      <c r="AF35" s="98">
        <v>157</v>
      </c>
      <c r="AG35" s="46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76">
        <v>2</v>
      </c>
      <c r="C36" s="69" t="s">
        <v>202</v>
      </c>
      <c r="D36" s="77" t="s">
        <v>235</v>
      </c>
      <c r="E36" s="78">
        <v>4</v>
      </c>
      <c r="F36" s="78" t="str">
        <f>IF(AND(D36="NCR",D38="NCR"),"V",IF(AND(D36="NCR",D38="BYE"),"V",IF(AND(D36="BYE",D38="NCR"),"V",IF(AND(D36="BYE",D38="BYE"),"V",IF(D36&gt;D38,"W",IF(D36&lt;D38,"L","D"))))))</f>
        <v>L</v>
      </c>
      <c r="G36" s="78">
        <f>IF(F36="w",'RD9'!G94+1,'RD9'!G94)</f>
        <v>2</v>
      </c>
      <c r="H36" s="78">
        <f>IF(F36="d",'RD9'!H94+1,'RD9'!H94)</f>
        <v>0</v>
      </c>
      <c r="I36" s="78">
        <f>IF(OR(F36="l","ncr"),'RD9'!I94+1,'RD9'!I94)</f>
        <v>2</v>
      </c>
      <c r="J36" s="78">
        <f>IF(F36="w",'RD9'!J94+2,IF(F36="d",'RD9'!J94+1,'RD9'!J94))</f>
        <v>4</v>
      </c>
      <c r="K36" s="78">
        <f>D36+'RD9'!K94</f>
        <v>308</v>
      </c>
      <c r="L36" s="79">
        <v>6</v>
      </c>
      <c r="M36" s="80">
        <v>2</v>
      </c>
      <c r="N36" s="69" t="s">
        <v>174</v>
      </c>
      <c r="O36" s="116" t="s">
        <v>174</v>
      </c>
      <c r="P36" s="78">
        <v>4</v>
      </c>
      <c r="Q36" s="78" t="str">
        <f>IF(AND(O36="NCR",O38="NCR"),"V",IF(AND(O36="NCR",O38="BYE"),"V",IF(AND(O36="BYE",O38="NCR"),"V",IF(AND(O36="BYE",O38="BYE"),"V",IF(O36&gt;O38,"W",IF(O36&lt;O38,"L","D"))))))</f>
        <v>D</v>
      </c>
      <c r="R36" s="78">
        <f>IF(Q36="w",'RD9'!R94+1,'RD9'!R94)</f>
        <v>0</v>
      </c>
      <c r="S36" s="78">
        <f>IF(Q36="d",'RD9'!S94+1,'RD9'!S94)</f>
        <v>4</v>
      </c>
      <c r="T36" s="78">
        <f>IF(OR(Q36="l","ncr"),'RD9'!T94+1,'RD9'!T94)</f>
        <v>0</v>
      </c>
      <c r="U36" s="78">
        <f>IF(Q36="w",'RD9'!U94+2,IF(Q36="d",'RD9'!U94+1,'RD9'!U94))</f>
        <v>40</v>
      </c>
      <c r="V36" s="78">
        <f>O36+'RD9'!V94</f>
        <v>1866</v>
      </c>
      <c r="W36" s="79">
        <v>4</v>
      </c>
      <c r="X36" s="68"/>
      <c r="Y36" s="1"/>
      <c r="Z36" s="1"/>
      <c r="AA36" s="99"/>
      <c r="AB36" s="104"/>
      <c r="AC36" s="98"/>
      <c r="AD36" s="98"/>
      <c r="AE36" s="98"/>
      <c r="AF36" s="98">
        <f>SUM(AF33:AF35)</f>
        <v>157</v>
      </c>
      <c r="AG36" s="46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76">
        <v>3</v>
      </c>
      <c r="C37" s="69" t="s">
        <v>177</v>
      </c>
      <c r="D37" s="77">
        <v>158</v>
      </c>
      <c r="E37" s="78">
        <v>5</v>
      </c>
      <c r="F37" s="78" t="str">
        <f>IF(AND(D37="NCR",D39="NCR"),"V",IF(AND(D37="NCR",D39="BYE"),"V",IF(AND(D37="BYE",D39="NCR"),"V",IF(AND(D37="BYE",D39="BYE"),"V",IF(D37&gt;D39,"W",IF(D37&lt;D39,"L","D"))))))</f>
        <v>W</v>
      </c>
      <c r="G37" s="78">
        <f>IF(F37="w",'RD9'!G95+1,'RD9'!G95)</f>
        <v>2</v>
      </c>
      <c r="H37" s="78">
        <f>IF(F37="d",'RD9'!H95+1,'RD9'!H95)</f>
        <v>0</v>
      </c>
      <c r="I37" s="78">
        <f>IF(OR(F37="l","ncr"),'RD9'!I95+1,'RD9'!I95)</f>
        <v>2</v>
      </c>
      <c r="J37" s="78">
        <f>IF(F37="w",'RD9'!J95+2,IF(F37="d",'RD9'!J95+1,'RD9'!J95))</f>
        <v>4</v>
      </c>
      <c r="K37" s="78">
        <f>D37+'RD9'!K95</f>
        <v>582</v>
      </c>
      <c r="L37" s="79">
        <v>2</v>
      </c>
      <c r="M37" s="80">
        <v>3</v>
      </c>
      <c r="N37" s="69" t="s">
        <v>174</v>
      </c>
      <c r="O37" s="116" t="s">
        <v>174</v>
      </c>
      <c r="P37" s="78">
        <v>5</v>
      </c>
      <c r="Q37" s="78" t="str">
        <f>IF(AND(O37="NCR",O39="NCR"),"V",IF(AND(O37="NCR",O39="BYE"),"V",IF(AND(O37="BYE",O39="NCR"),"V",IF(AND(O37="BYE",O39="BYE"),"V",IF(O37&gt;O39,"W",IF(O37&lt;O39,"L","D"))))))</f>
        <v>D</v>
      </c>
      <c r="R37" s="78">
        <f>IF(Q37="w",'RD9'!R95+1,'RD9'!R95)</f>
        <v>0</v>
      </c>
      <c r="S37" s="78">
        <f>IF(Q37="d",'RD9'!S95+1,'RD9'!S95)</f>
        <v>4</v>
      </c>
      <c r="T37" s="78">
        <f>IF(OR(Q37="l","ncr"),'RD9'!T95+1,'RD9'!T95)</f>
        <v>0</v>
      </c>
      <c r="U37" s="78">
        <f>IF(Q37="w",'RD9'!U95+2,IF(Q37="d",'RD9'!U95+1,'RD9'!U95))</f>
        <v>39</v>
      </c>
      <c r="V37" s="78">
        <f>O37+'RD9'!V95</f>
        <v>1782</v>
      </c>
      <c r="W37" s="79">
        <v>6</v>
      </c>
      <c r="X37" s="68"/>
      <c r="Y37" s="1"/>
      <c r="Z37" s="1"/>
      <c r="AA37" s="109" t="s">
        <v>176</v>
      </c>
      <c r="AB37" s="104"/>
      <c r="AC37" s="98"/>
      <c r="AD37" s="98"/>
      <c r="AE37" s="99"/>
      <c r="AF37" s="99"/>
      <c r="AG37" s="46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>
        <v>4</v>
      </c>
      <c r="C38" s="69" t="s">
        <v>203</v>
      </c>
      <c r="D38" s="77">
        <v>76</v>
      </c>
      <c r="E38" s="78">
        <v>2</v>
      </c>
      <c r="F38" s="78" t="str">
        <f>IF(AND(D38="NCR",D36="NCR"),"V",IF(AND(D38="NCR",D36="BYE"),"V",IF(AND(D38="BYE",D36="NCR"),"V",IF(AND(D38="BYE",D36="BYE"),"V",IF(D38&gt;D36,"W",IF(D38&lt;D36,"L","D"))))))</f>
        <v>W</v>
      </c>
      <c r="G38" s="78">
        <f>IF(F38="w",'RD9'!G96+1,'RD9'!G96)</f>
        <v>1</v>
      </c>
      <c r="H38" s="78">
        <f>IF(F38="d",'RD9'!H96+1,'RD9'!H96)</f>
        <v>0</v>
      </c>
      <c r="I38" s="78">
        <f>IF(OR(F38="l","ncr"),'RD9'!I96+1,'RD9'!I96)</f>
        <v>3</v>
      </c>
      <c r="J38" s="78">
        <f>IF(F38="w",'RD9'!J96+2,IF(F38="d",'RD9'!J96+1,'RD9'!J96))</f>
        <v>2</v>
      </c>
      <c r="K38" s="78">
        <f>D38+'RD9'!K96</f>
        <v>460</v>
      </c>
      <c r="L38" s="79">
        <v>5</v>
      </c>
      <c r="M38" s="80">
        <v>4</v>
      </c>
      <c r="N38" s="69" t="s">
        <v>174</v>
      </c>
      <c r="O38" s="116" t="s">
        <v>174</v>
      </c>
      <c r="P38" s="78">
        <v>2</v>
      </c>
      <c r="Q38" s="78" t="str">
        <f>IF(AND(O38="NCR",O36="NCR"),"V",IF(AND(O38="NCR",O36="BYE"),"V",IF(AND(O38="BYE",O36="NCR"),"V",IF(AND(O38="BYE",O36="BYE"),"V",IF(O38&gt;O36,"W",IF(O38&lt;O36,"L","D"))))))</f>
        <v>D</v>
      </c>
      <c r="R38" s="78">
        <f>IF(Q38="w",'RD9'!R96+1,'RD9'!R96)</f>
        <v>0</v>
      </c>
      <c r="S38" s="78">
        <f>IF(Q38="d",'RD9'!S96+1,'RD9'!S96)</f>
        <v>4</v>
      </c>
      <c r="T38" s="78">
        <f>IF(OR(Q38="l","ncr"),'RD9'!T96+1,'RD9'!T96)</f>
        <v>0</v>
      </c>
      <c r="U38" s="78">
        <f>IF(Q38="w",'RD9'!U96+2,IF(Q38="d",'RD9'!U96+1,'RD9'!U96))</f>
        <v>24</v>
      </c>
      <c r="V38" s="78">
        <f>O38+'RD9'!V96</f>
        <v>1802</v>
      </c>
      <c r="W38" s="79">
        <v>5</v>
      </c>
      <c r="X38" s="68"/>
      <c r="Y38" s="1"/>
      <c r="Z38" s="1"/>
      <c r="AA38" s="97" t="s">
        <v>197</v>
      </c>
      <c r="AB38" s="97"/>
      <c r="AC38" s="97"/>
      <c r="AD38" s="97"/>
      <c r="AE38" s="97"/>
      <c r="AF38" s="107" t="str">
        <f>O22</f>
        <v xml:space="preserve"> </v>
      </c>
      <c r="AG38" s="46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>
        <v>5</v>
      </c>
      <c r="C39" s="69" t="s">
        <v>236</v>
      </c>
      <c r="D39" s="77">
        <v>125</v>
      </c>
      <c r="E39" s="78">
        <v>3</v>
      </c>
      <c r="F39" s="78" t="str">
        <f>IF(AND(D39="NCR",D37="NCR"),"V",IF(AND(D39="NCR",D37="BYE"),"V",IF(AND(D39="BYE",D37="NCR"),"V",IF(AND(D39="BYE",D37="BYE"),"V",IF(D39&gt;D37,"W",IF(D39&lt;D37,"L","D"))))))</f>
        <v>L</v>
      </c>
      <c r="G39" s="78">
        <f>IF(F39="w",'RD9'!G97+1,'RD9'!G97)</f>
        <v>2</v>
      </c>
      <c r="H39" s="78">
        <f>IF(F39="d",'RD9'!H97+1,'RD9'!H97)</f>
        <v>0</v>
      </c>
      <c r="I39" s="78">
        <f>IF(OR(F39="l","ncr"),'RD9'!I97+1,'RD9'!I97)</f>
        <v>2</v>
      </c>
      <c r="J39" s="78">
        <f>IF(F39="w",'RD9'!J97+2,IF(F39="d",'RD9'!J97+1,'RD9'!J97))</f>
        <v>4</v>
      </c>
      <c r="K39" s="78">
        <f>D39+'RD9'!K97</f>
        <v>577</v>
      </c>
      <c r="L39" s="79">
        <v>3</v>
      </c>
      <c r="M39" s="80">
        <v>5</v>
      </c>
      <c r="N39" s="69" t="s">
        <v>174</v>
      </c>
      <c r="O39" s="116" t="s">
        <v>174</v>
      </c>
      <c r="P39" s="78">
        <v>3</v>
      </c>
      <c r="Q39" s="78" t="str">
        <f>IF(AND(O39="NCR",O37="NCR"),"V",IF(AND(O39="NCR",O37="BYE"),"V",IF(AND(O39="BYE",O37="NCR"),"V",IF(AND(O39="BYE",O37="BYE"),"V",IF(O39&gt;O37,"W",IF(O39&lt;O37,"L","D"))))))</f>
        <v>D</v>
      </c>
      <c r="R39" s="78">
        <f>IF(Q39="w",'RD9'!R97+1,'RD9'!R97)</f>
        <v>0</v>
      </c>
      <c r="S39" s="78">
        <f>IF(Q39="d",'RD9'!S97+1,'RD9'!S97)</f>
        <v>4</v>
      </c>
      <c r="T39" s="78">
        <f>IF(OR(Q39="l","ncr"),'RD9'!T97+1,'RD9'!T97)</f>
        <v>0</v>
      </c>
      <c r="U39" s="78">
        <f>IF(Q39="w",'RD9'!U97+2,IF(Q39="d",'RD9'!U97+1,'RD9'!U97))</f>
        <v>18</v>
      </c>
      <c r="V39" s="78">
        <f>O39+'RD9'!V97</f>
        <v>1413</v>
      </c>
      <c r="W39" s="79">
        <v>3</v>
      </c>
      <c r="X39" s="68"/>
      <c r="Y39" s="1"/>
      <c r="Z39" s="1"/>
      <c r="AA39" s="97" t="s">
        <v>231</v>
      </c>
      <c r="AB39" s="97"/>
      <c r="AC39" s="97"/>
      <c r="AD39" s="97"/>
      <c r="AE39" s="97"/>
      <c r="AF39" s="107" t="str">
        <f>O28</f>
        <v xml:space="preserve"> </v>
      </c>
      <c r="AG39" s="46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thickBot="1" x14ac:dyDescent="0.25">
      <c r="A40" s="68"/>
      <c r="B40" s="83">
        <v>6</v>
      </c>
      <c r="C40" s="96" t="s">
        <v>204</v>
      </c>
      <c r="D40" s="85">
        <v>143</v>
      </c>
      <c r="E40" s="86">
        <v>1</v>
      </c>
      <c r="F40" s="86" t="str">
        <f>IF(AND(D40="NCR",D35="NCR"),"V",IF(AND(D40="NCR",D35="BYE"),"V",IF(AND(D40="BYE",D35="NCR"),"V",IF(AND(D40="BYE",D35="BYE"),"V",IF(D40&gt;D35,"W",IF(D40&lt;D35,"L","D"))))))</f>
        <v>L</v>
      </c>
      <c r="G40" s="86" t="str">
        <f>IF(F40="w",'RD9'!G98+1,'RD9'!G98)</f>
        <v xml:space="preserve"> </v>
      </c>
      <c r="H40" s="86" t="str">
        <f>IF(F40="d",'RD9'!H98+1,'RD9'!H98)</f>
        <v xml:space="preserve"> </v>
      </c>
      <c r="I40" s="86">
        <f>IF(OR(F40="l","ncr"),'RD9'!I98+1,'RD9'!I98)</f>
        <v>1</v>
      </c>
      <c r="J40" s="86" t="str">
        <f>IF(F40="w",'RD9'!J98+2,IF(F40="d",'RD9'!J98+1,'RD9'!J98))</f>
        <v xml:space="preserve"> </v>
      </c>
      <c r="K40" s="86">
        <f>D40+'RD9'!K98</f>
        <v>143</v>
      </c>
      <c r="L40" s="87">
        <v>4</v>
      </c>
      <c r="M40" s="88">
        <v>6</v>
      </c>
      <c r="N40" s="123" t="s">
        <v>174</v>
      </c>
      <c r="O40" s="124" t="s">
        <v>174</v>
      </c>
      <c r="P40" s="86">
        <v>1</v>
      </c>
      <c r="Q40" s="86" t="str">
        <f>IF(AND(O40="NCR",O35="NCR"),"V",IF(AND(O40="NCR",O35="BYE"),"V",IF(AND(O40="BYE",O35="NCR"),"V",IF(AND(O40="BYE",O35="BYE"),"V",IF(O40&gt;O35,"W",IF(O40&lt;O35,"L","D"))))))</f>
        <v>D</v>
      </c>
      <c r="R40" s="86">
        <f>IF(Q40="w",'RD9'!R98+1,'RD9'!R98)</f>
        <v>0</v>
      </c>
      <c r="S40" s="86">
        <f>IF(Q40="d",'RD9'!S98+1,'RD9'!S98)</f>
        <v>4</v>
      </c>
      <c r="T40" s="86">
        <f>IF(OR(Q40="l","ncr"),'RD9'!T98+1,'RD9'!T98)</f>
        <v>0</v>
      </c>
      <c r="U40" s="86">
        <f>IF(Q40="w",'RD9'!U98+2,IF(Q40="d",'RD9'!U98+1,'RD9'!U98))</f>
        <v>13</v>
      </c>
      <c r="V40" s="86">
        <f>O40+'RD9'!V98</f>
        <v>1395</v>
      </c>
      <c r="W40" s="87">
        <v>2</v>
      </c>
      <c r="X40" s="68"/>
      <c r="Y40" s="1"/>
      <c r="Z40" s="1"/>
      <c r="AA40" s="97" t="s">
        <v>199</v>
      </c>
      <c r="AB40" s="97"/>
      <c r="AC40" s="97"/>
      <c r="AD40" s="97"/>
      <c r="AE40" s="97"/>
      <c r="AF40" s="107" t="str">
        <f>O30</f>
        <v xml:space="preserve"> </v>
      </c>
      <c r="AG40" s="46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thickTop="1" x14ac:dyDescent="0.2">
      <c r="A41" s="68"/>
      <c r="B41" s="69"/>
      <c r="C41" s="69"/>
      <c r="D41" s="97"/>
      <c r="E41" s="69"/>
      <c r="F41" s="69"/>
      <c r="G41" s="69"/>
      <c r="H41" s="69"/>
      <c r="I41" s="69"/>
      <c r="J41" s="69"/>
      <c r="K41" s="69"/>
      <c r="L41" s="97"/>
      <c r="M41" s="69"/>
      <c r="N41" s="69"/>
      <c r="O41" s="97"/>
      <c r="P41" s="69"/>
      <c r="Q41" s="69"/>
      <c r="R41" s="69"/>
      <c r="S41" s="69"/>
      <c r="T41" s="69"/>
      <c r="U41" s="69"/>
      <c r="V41" s="69"/>
      <c r="W41" s="97"/>
      <c r="X41" s="68"/>
      <c r="Y41" s="1"/>
      <c r="Z41" s="1"/>
      <c r="AA41" s="99"/>
      <c r="AB41" s="104"/>
      <c r="AC41" s="98"/>
      <c r="AD41" s="98"/>
      <c r="AE41" s="98"/>
      <c r="AF41" s="98">
        <f>SUM(AF38:AF40)</f>
        <v>0</v>
      </c>
      <c r="AG41" s="46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69"/>
      <c r="C42" s="94"/>
      <c r="D42" s="97"/>
      <c r="E42" s="69"/>
      <c r="F42" s="69"/>
      <c r="G42" s="69"/>
      <c r="H42" s="69"/>
      <c r="I42" s="69"/>
      <c r="J42" s="69"/>
      <c r="K42" s="69"/>
      <c r="L42" s="97"/>
      <c r="M42" s="69"/>
      <c r="N42" s="69"/>
      <c r="O42" s="97"/>
      <c r="P42" s="69"/>
      <c r="Q42" s="69"/>
      <c r="R42" s="69"/>
      <c r="S42" s="69"/>
      <c r="T42" s="69"/>
      <c r="U42" s="69"/>
      <c r="V42" s="69"/>
      <c r="W42" s="97"/>
      <c r="X42" s="69"/>
      <c r="Y42" s="1"/>
      <c r="Z42" s="1"/>
      <c r="AA42" s="109" t="s">
        <v>232</v>
      </c>
      <c r="AB42" s="99"/>
      <c r="AC42" s="98"/>
      <c r="AD42" s="98"/>
      <c r="AE42" s="98"/>
      <c r="AF42" s="98"/>
      <c r="AG42" s="46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69"/>
      <c r="C43" s="94"/>
      <c r="D43" s="97"/>
      <c r="E43" s="69"/>
      <c r="F43" s="69"/>
      <c r="G43" s="69"/>
      <c r="H43" s="69"/>
      <c r="I43" s="69"/>
      <c r="J43" s="69"/>
      <c r="K43" s="69"/>
      <c r="L43" s="97"/>
      <c r="M43" s="69"/>
      <c r="N43" s="69"/>
      <c r="O43" s="97"/>
      <c r="P43" s="69"/>
      <c r="Q43" s="69"/>
      <c r="R43" s="69"/>
      <c r="S43" s="69"/>
      <c r="T43" s="69"/>
      <c r="U43" s="69"/>
      <c r="V43" s="69"/>
      <c r="W43" s="97"/>
      <c r="X43" s="69"/>
      <c r="Y43" s="1"/>
      <c r="Z43" s="1"/>
      <c r="AA43" s="99" t="s">
        <v>190</v>
      </c>
      <c r="AB43" s="103"/>
      <c r="AC43" s="98"/>
      <c r="AD43" s="98"/>
      <c r="AE43" s="102"/>
      <c r="AF43" s="98" t="str">
        <f>O16</f>
        <v xml:space="preserve"> </v>
      </c>
      <c r="AG43" s="46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thickBot="1" x14ac:dyDescent="0.25">
      <c r="A44" s="68"/>
      <c r="B44" s="69"/>
      <c r="C44" s="69"/>
      <c r="D44" s="97"/>
      <c r="E44" s="69"/>
      <c r="F44" s="69"/>
      <c r="G44" s="69"/>
      <c r="H44" s="69"/>
      <c r="I44" s="69"/>
      <c r="J44" s="69"/>
      <c r="K44" s="69"/>
      <c r="L44" s="97"/>
      <c r="M44" s="69"/>
      <c r="N44" s="69"/>
      <c r="O44" s="97"/>
      <c r="P44" s="69"/>
      <c r="Q44" s="69"/>
      <c r="R44" s="69"/>
      <c r="S44" s="69"/>
      <c r="T44" s="69"/>
      <c r="U44" s="69"/>
      <c r="V44" s="69"/>
      <c r="W44" s="97"/>
      <c r="X44" s="69"/>
      <c r="Y44" s="1"/>
      <c r="Z44" s="1"/>
      <c r="AA44" s="99" t="s">
        <v>178</v>
      </c>
      <c r="AB44" s="103"/>
      <c r="AC44" s="98"/>
      <c r="AD44" s="98"/>
      <c r="AE44" s="102"/>
      <c r="AF44" s="98" t="str">
        <f>O18</f>
        <v xml:space="preserve"> </v>
      </c>
      <c r="AG44" s="46"/>
      <c r="AH44" s="1"/>
      <c r="AI44" s="11"/>
      <c r="AJ44" s="7"/>
      <c r="AK44" s="1"/>
      <c r="AL44" s="8"/>
      <c r="AM44" s="7"/>
      <c r="AN44" s="8"/>
      <c r="AO44" s="5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thickTop="1" x14ac:dyDescent="0.2">
      <c r="A45" s="68"/>
      <c r="B45" s="71"/>
      <c r="C45" s="72" t="s">
        <v>36</v>
      </c>
      <c r="D45" s="73" t="s">
        <v>7</v>
      </c>
      <c r="E45" s="73" t="s">
        <v>8</v>
      </c>
      <c r="F45" s="73" t="s">
        <v>9</v>
      </c>
      <c r="G45" s="73" t="s">
        <v>10</v>
      </c>
      <c r="H45" s="73" t="s">
        <v>11</v>
      </c>
      <c r="I45" s="73" t="s">
        <v>12</v>
      </c>
      <c r="J45" s="73" t="s">
        <v>13</v>
      </c>
      <c r="K45" s="73" t="s">
        <v>14</v>
      </c>
      <c r="L45" s="74" t="s">
        <v>15</v>
      </c>
      <c r="M45" s="75"/>
      <c r="N45" s="72" t="s">
        <v>37</v>
      </c>
      <c r="O45" s="73" t="s">
        <v>7</v>
      </c>
      <c r="P45" s="73" t="s">
        <v>8</v>
      </c>
      <c r="Q45" s="73" t="s">
        <v>9</v>
      </c>
      <c r="R45" s="73" t="s">
        <v>10</v>
      </c>
      <c r="S45" s="73" t="str">
        <f>IF(Q45="d",'RD1'!S47+1,'RD1'!S47)</f>
        <v>D</v>
      </c>
      <c r="T45" s="73" t="s">
        <v>12</v>
      </c>
      <c r="U45" s="73" t="s">
        <v>13</v>
      </c>
      <c r="V45" s="73" t="s">
        <v>14</v>
      </c>
      <c r="W45" s="74" t="s">
        <v>15</v>
      </c>
      <c r="X45" s="69"/>
      <c r="Y45" s="1"/>
      <c r="Z45" s="1"/>
      <c r="AA45" s="99" t="s">
        <v>195</v>
      </c>
      <c r="AB45" s="103"/>
      <c r="AC45" s="98"/>
      <c r="AD45" s="98"/>
      <c r="AE45" s="102"/>
      <c r="AF45" s="98" t="str">
        <f>D23</f>
        <v xml:space="preserve"> </v>
      </c>
      <c r="AG45" s="46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110"/>
      <c r="C46" s="111"/>
      <c r="D46" s="112"/>
      <c r="E46" s="113"/>
      <c r="F46" s="113"/>
      <c r="G46" s="113"/>
      <c r="H46" s="113"/>
      <c r="I46" s="113"/>
      <c r="J46" s="113"/>
      <c r="K46" s="113"/>
      <c r="L46" s="114"/>
      <c r="M46" s="98">
        <v>1</v>
      </c>
      <c r="N46" t="s">
        <v>213</v>
      </c>
      <c r="O46" s="77">
        <v>113</v>
      </c>
      <c r="P46" s="78">
        <v>6</v>
      </c>
      <c r="Q46" s="78" t="str">
        <f>IF(AND(O46="NCR",O51="NCR"),"V",IF(AND(O46="NCR",O51="BYE"),"V",IF(AND(O46="BYE",O51="NCR"),"V",IF(AND(O46="BYE",O51="BYE"),"V",IF(O46&gt;O51,"W",IF(O46&lt;O51,"L","D"))))))</f>
        <v>W</v>
      </c>
      <c r="R46" s="78">
        <f>IF(Q46="w",'RD9'!R104+1,'RD9'!R104)</f>
        <v>3</v>
      </c>
      <c r="S46" s="78">
        <f>IF(Q46="d",'RD9'!S104+1,'RD9'!S104)</f>
        <v>0</v>
      </c>
      <c r="T46" s="78">
        <f>IF(OR(Q46="l","ncr"),'RD9'!T104+1,'RD9'!T104)</f>
        <v>1</v>
      </c>
      <c r="U46" s="78">
        <f>IF(Q46="w",'RD9'!U104+2,IF(Q46="d",'RD9'!U104+1,'RD9'!U104))</f>
        <v>6</v>
      </c>
      <c r="V46" s="78">
        <f>O46+'RD9'!V104</f>
        <v>428</v>
      </c>
      <c r="W46" s="79">
        <v>2</v>
      </c>
      <c r="X46" s="69"/>
      <c r="Y46" s="1"/>
      <c r="Z46" s="1"/>
      <c r="AA46" s="99"/>
      <c r="AB46" s="104"/>
      <c r="AC46" s="98"/>
      <c r="AD46" s="98"/>
      <c r="AE46" s="98"/>
      <c r="AF46" s="98">
        <f>SUM(AF43:AF45)</f>
        <v>0</v>
      </c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x14ac:dyDescent="0.2">
      <c r="A47" s="68"/>
      <c r="B47" s="76">
        <v>2</v>
      </c>
      <c r="C47" s="69" t="s">
        <v>209</v>
      </c>
      <c r="D47" s="77">
        <v>140</v>
      </c>
      <c r="E47" s="78">
        <v>4</v>
      </c>
      <c r="F47" s="78" t="str">
        <f>IF(AND(D47="NCR",D49="NCR"),"V",IF(AND(D47="NCR",D49="BYE"),"V",IF(AND(D47="BYE",D49="NCR"),"V",IF(AND(D47="BYE",D49="BYE"),"V",IF(D47&gt;D49,"W",IF(D47&lt;D49,"L","D"))))))</f>
        <v>W</v>
      </c>
      <c r="G47" s="78">
        <f>IF(F47="w",'RD9'!G105+1,'RD9'!G105)</f>
        <v>3</v>
      </c>
      <c r="H47" s="78">
        <f>IF(F47="d",'RD9'!H105+1,'RD9'!H105)</f>
        <v>0</v>
      </c>
      <c r="I47" s="78">
        <f>IF(OR(F47="l","ncr"),'RD9'!I105+1,'RD9'!I105)</f>
        <v>1</v>
      </c>
      <c r="J47" s="78">
        <f>IF(F47="w",'RD9'!J105+2,IF(F47="d",'RD9'!J105+1,'RD9'!J105))</f>
        <v>6</v>
      </c>
      <c r="K47" s="78">
        <f>D47+'RD9'!K105</f>
        <v>539</v>
      </c>
      <c r="L47" s="79">
        <v>2</v>
      </c>
      <c r="M47" s="98">
        <v>2</v>
      </c>
      <c r="N47" t="s">
        <v>214</v>
      </c>
      <c r="O47" s="77">
        <v>128</v>
      </c>
      <c r="P47" s="78">
        <v>4</v>
      </c>
      <c r="Q47" s="78" t="str">
        <f>IF(AND(O47="NCR",O49="NCR"),"V",IF(AND(O47="NCR",O49="BYE"),"V",IF(AND(O47="BYE",O49="NCR"),"V",IF(AND(O47="BYE",O49="BYE"),"V",IF(O47&gt;O49,"W",IF(O47&lt;O49,"L","D"))))))</f>
        <v>W</v>
      </c>
      <c r="R47" s="78">
        <f>IF(Q47="w",'RD9'!R105+1,'RD9'!R105)</f>
        <v>3</v>
      </c>
      <c r="S47" s="78">
        <f>IF(Q47="d",'RD9'!S105+1,'RD9'!S105)</f>
        <v>0</v>
      </c>
      <c r="T47" s="78">
        <f>IF(OR(Q47="l","ncr"),'RD9'!T105+1,'RD9'!T105)</f>
        <v>1</v>
      </c>
      <c r="U47" s="78">
        <f>IF(Q47="w",'RD9'!U105+2,IF(Q47="d",'RD9'!U105+1,'RD9'!U105))</f>
        <v>6</v>
      </c>
      <c r="V47" s="78">
        <f>O47+'RD9'!V105</f>
        <v>414</v>
      </c>
      <c r="W47" s="79">
        <v>3</v>
      </c>
      <c r="X47" s="69"/>
      <c r="Y47" s="1"/>
      <c r="Z47" s="1"/>
      <c r="AA47" s="109" t="s">
        <v>6</v>
      </c>
      <c r="AB47" s="104"/>
      <c r="AC47" s="98"/>
      <c r="AD47" s="99"/>
      <c r="AE47" s="99"/>
      <c r="AF47" s="99"/>
      <c r="AG47" s="1"/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7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>
        <v>3</v>
      </c>
      <c r="C48" s="69" t="s">
        <v>234</v>
      </c>
      <c r="D48" s="77">
        <v>116</v>
      </c>
      <c r="E48" s="78">
        <v>5</v>
      </c>
      <c r="F48" s="78" t="str">
        <f>IF(AND(D48="NCR",D50="NCR"),"V",IF(AND(D48="NCR",D50="BYE"),"V",IF(AND(D48="BYE",D50="NCR"),"V",IF(AND(D48="BYE",D50="BYE"),"V",IF(D48&gt;D50,"W",IF(D48&lt;D50,"L","D"))))))</f>
        <v>L</v>
      </c>
      <c r="G48" s="78">
        <f>IF(F48="w",'RD9'!G106+1,'RD9'!G106)</f>
        <v>0</v>
      </c>
      <c r="H48" s="78">
        <f>IF(F48="d",'RD9'!H106+1,'RD9'!H106)</f>
        <v>0</v>
      </c>
      <c r="I48" s="78">
        <f>IF(OR(F48="l","ncr"),'RD9'!I106+1,'RD9'!I106)</f>
        <v>4</v>
      </c>
      <c r="J48" s="78">
        <f>IF(F48="w",'RD9'!J106+2,IF(F48="d",'RD9'!J106+1,'RD9'!J106))</f>
        <v>0</v>
      </c>
      <c r="K48" s="78">
        <f>D48+'RD9'!K106</f>
        <v>489</v>
      </c>
      <c r="L48" s="79">
        <v>5</v>
      </c>
      <c r="M48" s="109">
        <v>3</v>
      </c>
      <c r="N48" s="111" t="s">
        <v>215</v>
      </c>
      <c r="O48" s="112">
        <v>119</v>
      </c>
      <c r="P48" s="113">
        <v>5</v>
      </c>
      <c r="Q48" s="113" t="str">
        <f>IF(AND(O48="NCR",O50="NCR"),"V",IF(AND(O48="NCR",O50="BYE"),"V",IF(AND(O48="BYE",O50="NCR"),"V",IF(AND(O48="BYE",O50="BYE"),"V",IF(O48&gt;O50,"W",IF(O48&lt;O50,"L","D"))))))</f>
        <v>W</v>
      </c>
      <c r="R48" s="113">
        <f>IF(Q48="w",'RD9'!R106+1,'RD9'!R106)</f>
        <v>3</v>
      </c>
      <c r="S48" s="113">
        <f>IF(Q48="d",'RD9'!S106+1,'RD9'!S106)</f>
        <v>0</v>
      </c>
      <c r="T48" s="113">
        <f>IF(OR(Q48="l","ncr"),'RD9'!T106+1,'RD9'!T106)</f>
        <v>1</v>
      </c>
      <c r="U48" s="113">
        <f>IF(Q48="w",'RD9'!U106+2,IF(Q48="d",'RD9'!U106+1,'RD9'!U106))</f>
        <v>6</v>
      </c>
      <c r="V48" s="113">
        <f>O48+'RD9'!V106</f>
        <v>471</v>
      </c>
      <c r="W48" s="114">
        <v>1</v>
      </c>
      <c r="X48" s="69"/>
      <c r="Y48" s="1"/>
      <c r="Z48" s="1"/>
      <c r="AA48" s="105" t="s">
        <v>233</v>
      </c>
      <c r="AB48" s="103"/>
      <c r="AC48" s="98"/>
      <c r="AD48" s="98"/>
      <c r="AE48" s="102"/>
      <c r="AF48" s="98" t="str">
        <f>O26</f>
        <v xml:space="preserve"> </v>
      </c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4</v>
      </c>
      <c r="C49" s="69" t="s">
        <v>210</v>
      </c>
      <c r="D49" s="77">
        <v>127</v>
      </c>
      <c r="E49" s="78">
        <v>2</v>
      </c>
      <c r="F49" s="78" t="str">
        <f>IF(AND(D49="NCR",D47="NCR"),"V",IF(AND(D49="NCR",D47="BYE"),"V",IF(AND(D49="BYE",D47="NCR"),"V",IF(AND(D49="BYE",D47="BYE"),"V",IF(D49&gt;D47,"W",IF(D49&lt;D47,"L","D"))))))</f>
        <v>L</v>
      </c>
      <c r="G49" s="78">
        <f>IF(F49="w",'RD9'!G107+1,'RD9'!G107)</f>
        <v>2</v>
      </c>
      <c r="H49" s="78">
        <f>IF(F49="d",'RD9'!H107+1,'RD9'!H107)</f>
        <v>0</v>
      </c>
      <c r="I49" s="78">
        <f>IF(OR(F49="l","ncr"),'RD9'!I107+1,'RD9'!I107)</f>
        <v>2</v>
      </c>
      <c r="J49" s="78">
        <f>IF(F49="w",'RD9'!J107+2,IF(F49="d",'RD9'!J107+1,'RD9'!J107))</f>
        <v>4</v>
      </c>
      <c r="K49" s="78">
        <f>D49+'RD9'!K107</f>
        <v>544</v>
      </c>
      <c r="L49" s="79">
        <v>4</v>
      </c>
      <c r="M49" s="98">
        <v>4</v>
      </c>
      <c r="N49" t="s">
        <v>237</v>
      </c>
      <c r="O49" s="77" t="s">
        <v>235</v>
      </c>
      <c r="P49" s="78">
        <v>2</v>
      </c>
      <c r="Q49" s="78" t="str">
        <f>IF(AND(O49="NCR",O47="NCR"),"V",IF(AND(O49="NCR",O47="BYE"),"V",IF(AND(O49="BYE",O47="NCR"),"V",IF(AND(O49="BYE",O47="BYE"),"V",IF(O49&gt;O47,"W",IF(O49&lt;O47,"L","D"))))))</f>
        <v>L</v>
      </c>
      <c r="R49" s="78">
        <f>IF(Q49="w",'RD9'!R107+1,'RD9'!R107)</f>
        <v>0</v>
      </c>
      <c r="S49" s="78">
        <f>IF(Q49="d",'RD9'!S107+1,'RD9'!S107)</f>
        <v>0</v>
      </c>
      <c r="T49" s="78">
        <f>IF(OR(Q49="l","ncr"),'RD9'!T107+1,'RD9'!T107)</f>
        <v>4</v>
      </c>
      <c r="U49" s="78">
        <f>IF(Q49="w",'RD9'!U107+2,IF(Q49="d",'RD9'!U107+1,'RD9'!U107))</f>
        <v>0</v>
      </c>
      <c r="V49" s="78">
        <f>O49+'RD9'!V107</f>
        <v>155</v>
      </c>
      <c r="W49" s="79">
        <v>5</v>
      </c>
      <c r="X49" s="69"/>
      <c r="Y49" s="1"/>
      <c r="Z49" s="1"/>
      <c r="AA49" s="105" t="s">
        <v>200</v>
      </c>
      <c r="AB49" s="103"/>
      <c r="AC49" s="98"/>
      <c r="AD49" s="98"/>
      <c r="AE49" s="102"/>
      <c r="AF49" s="98" t="str">
        <f>O31</f>
        <v xml:space="preserve"> 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5</v>
      </c>
      <c r="C50" s="69" t="s">
        <v>211</v>
      </c>
      <c r="D50" s="77">
        <v>123</v>
      </c>
      <c r="E50" s="78">
        <v>3</v>
      </c>
      <c r="F50" s="78" t="str">
        <f>IF(AND(D50="NCR",D48="NCR"),"V",IF(AND(D50="NCR",D48="BYE"),"V",IF(AND(D50="BYE",D48="NCR"),"V",IF(AND(D50="BYE",D48="BYE"),"V",IF(D50&gt;D48,"W",IF(D50&lt;D48,"L","D"))))))</f>
        <v>W</v>
      </c>
      <c r="G50" s="78">
        <f>IF(F50="w",'RD9'!G108+1,'RD9'!G108)</f>
        <v>4</v>
      </c>
      <c r="H50" s="78">
        <f>IF(F50="d",'RD9'!H108+1,'RD9'!H108)</f>
        <v>0</v>
      </c>
      <c r="I50" s="78">
        <f>IF(OR(F50="l","ncr"),'RD9'!I108+1,'RD9'!I108)</f>
        <v>0</v>
      </c>
      <c r="J50" s="78">
        <f>IF(F50="w",'RD9'!J108+2,IF(F50="d",'RD9'!J108+1,'RD9'!J108))</f>
        <v>8</v>
      </c>
      <c r="K50" s="78">
        <f>D50+'RD9'!K108</f>
        <v>544</v>
      </c>
      <c r="L50" s="79">
        <v>3</v>
      </c>
      <c r="M50" s="98">
        <v>5</v>
      </c>
      <c r="N50" t="s">
        <v>238</v>
      </c>
      <c r="O50" s="77" t="s">
        <v>235</v>
      </c>
      <c r="P50" s="78">
        <v>3</v>
      </c>
      <c r="Q50" s="78" t="str">
        <f>IF(AND(O50="NCR",O48="NCR"),"V",IF(AND(O50="NCR",O48="BYE"),"V",IF(AND(O50="BYE",O48="NCR"),"V",IF(AND(O50="BYE",O48="BYE"),"V",IF(O50&gt;O48,"W",IF(O50&lt;O48,"L","D"))))))</f>
        <v>L</v>
      </c>
      <c r="R50" s="78">
        <f>IF(Q50="w",'RD9'!R108+1,'RD9'!R108)</f>
        <v>0</v>
      </c>
      <c r="S50" s="78">
        <f>IF(Q50="d",'RD9'!S108+1,'RD9'!S108)</f>
        <v>0</v>
      </c>
      <c r="T50" s="78">
        <f>IF(OR(Q50="l","ncr"),'RD9'!T108+1,'RD9'!T108)</f>
        <v>4</v>
      </c>
      <c r="U50" s="78">
        <f>IF(Q50="w",'RD9'!U108+2,IF(Q50="d",'RD9'!U108+1,'RD9'!U108))</f>
        <v>0</v>
      </c>
      <c r="V50" s="78">
        <f>O50+'RD9'!V108</f>
        <v>99</v>
      </c>
      <c r="W50" s="79">
        <v>6</v>
      </c>
      <c r="X50" s="69"/>
      <c r="Y50" s="1"/>
      <c r="Z50" s="1"/>
      <c r="AA50" s="105" t="s">
        <v>179</v>
      </c>
      <c r="AB50" s="103"/>
      <c r="AC50" s="98"/>
      <c r="AD50" s="98"/>
      <c r="AE50" s="102"/>
      <c r="AF50" s="98" t="str">
        <f>D36</f>
        <v>NCR</v>
      </c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thickBot="1" x14ac:dyDescent="0.25">
      <c r="A51" s="68"/>
      <c r="B51" s="76">
        <v>6</v>
      </c>
      <c r="C51" s="69" t="s">
        <v>212</v>
      </c>
      <c r="D51" s="77">
        <v>117</v>
      </c>
      <c r="E51" s="78">
        <v>1</v>
      </c>
      <c r="F51" s="78" t="str">
        <f>IF(AND(D51="NCR",D46="NCR"),"V",IF(AND(D51="NCR",D46="BYE"),"V",IF(AND(D51="BYE",D46="NCR"),"V",IF(AND(D51="BYE",D46="BYE"),"V",IF(D51&gt;D46,"W",IF(D51&lt;D46,"L","D"))))))</f>
        <v>W</v>
      </c>
      <c r="G51" s="78">
        <f>IF(F51="w",'RD9'!G109+1,'RD9'!G109)</f>
        <v>1</v>
      </c>
      <c r="H51" s="78">
        <f>IF(F51="d",'RD9'!H109+1,'RD9'!H109)</f>
        <v>0</v>
      </c>
      <c r="I51" s="78">
        <f>IF(OR(F51="l","ncr"),'RD9'!I109+1,'RD9'!I109)</f>
        <v>3</v>
      </c>
      <c r="J51" s="78">
        <f>IF(F51="w",'RD9'!J109+2,IF(F51="d",'RD9'!J109+1,'RD9'!J109))</f>
        <v>2</v>
      </c>
      <c r="K51" s="78">
        <f>D51+'RD9'!K109</f>
        <v>439</v>
      </c>
      <c r="L51" s="79">
        <v>6</v>
      </c>
      <c r="M51" s="98">
        <v>6</v>
      </c>
      <c r="N51" t="s">
        <v>218</v>
      </c>
      <c r="O51" s="77">
        <v>68</v>
      </c>
      <c r="P51" s="78">
        <v>1</v>
      </c>
      <c r="Q51" s="78" t="str">
        <f>IF(AND(O51="NCR",O46="NCR"),"V",IF(AND(O51="NCR",O46="BYE"),"V",IF(AND(O51="BYE",O46="NCR"),"V",IF(AND(O51="BYE",O46="BYE"),"V",IF(O51&gt;O46,"W",IF(O51&lt;O46,"L","D"))))))</f>
        <v>L</v>
      </c>
      <c r="R51" s="78">
        <f>IF(Q51="w",'RD9'!R109+1,'RD9'!R109)</f>
        <v>3</v>
      </c>
      <c r="S51" s="78">
        <f>IF(Q51="d",'RD9'!S109+1,'RD9'!S109)</f>
        <v>0</v>
      </c>
      <c r="T51" s="78">
        <f>IF(OR(Q51="l","ncr"),'RD9'!T109+1,'RD9'!T109)</f>
        <v>1</v>
      </c>
      <c r="U51" s="78">
        <f>IF(Q51="w",'RD9'!U109+2,IF(Q51="d",'RD9'!U109+1,'RD9'!U109))</f>
        <v>6</v>
      </c>
      <c r="V51" s="78">
        <f>O51+'RD9'!V109</f>
        <v>267</v>
      </c>
      <c r="W51" s="79">
        <v>4</v>
      </c>
      <c r="X51" s="69"/>
      <c r="Y51" s="1"/>
      <c r="Z51" s="1"/>
      <c r="AA51" s="99"/>
      <c r="AB51" s="104"/>
      <c r="AC51" s="98"/>
      <c r="AD51" s="98"/>
      <c r="AE51" s="98"/>
      <c r="AF51" s="98">
        <f>SUM(AF48:AF50)</f>
        <v>0</v>
      </c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thickTop="1" x14ac:dyDescent="0.2">
      <c r="A52" s="68"/>
      <c r="B52" s="71"/>
      <c r="C52" s="72" t="s">
        <v>116</v>
      </c>
      <c r="D52" s="81" t="s">
        <v>7</v>
      </c>
      <c r="E52" s="73" t="s">
        <v>8</v>
      </c>
      <c r="F52" s="73" t="s">
        <v>9</v>
      </c>
      <c r="G52" s="73" t="s">
        <v>10</v>
      </c>
      <c r="H52" s="73" t="s">
        <v>11</v>
      </c>
      <c r="I52" s="73" t="s">
        <v>12</v>
      </c>
      <c r="J52" s="73" t="s">
        <v>13</v>
      </c>
      <c r="K52" s="73" t="s">
        <v>14</v>
      </c>
      <c r="L52" s="82" t="s">
        <v>15</v>
      </c>
      <c r="M52" s="89"/>
      <c r="N52" s="72" t="s">
        <v>120</v>
      </c>
      <c r="O52" s="81" t="s">
        <v>7</v>
      </c>
      <c r="P52" s="73" t="s">
        <v>8</v>
      </c>
      <c r="Q52" s="73" t="s">
        <v>9</v>
      </c>
      <c r="R52" s="73" t="s">
        <v>10</v>
      </c>
      <c r="S52" s="73" t="s">
        <v>11</v>
      </c>
      <c r="T52" s="73" t="s">
        <v>12</v>
      </c>
      <c r="U52" s="73" t="s">
        <v>13</v>
      </c>
      <c r="V52" s="73" t="s">
        <v>14</v>
      </c>
      <c r="W52" s="82" t="s">
        <v>15</v>
      </c>
      <c r="X52" s="69"/>
      <c r="Y52" s="1"/>
      <c r="Z52" s="1"/>
      <c r="AA52" s="98" t="s">
        <v>174</v>
      </c>
      <c r="AB52" s="106"/>
      <c r="AC52" s="98"/>
      <c r="AD52" s="98"/>
      <c r="AE52" s="99"/>
      <c r="AF52" s="99"/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>
        <v>1</v>
      </c>
      <c r="C53" s="70" t="s">
        <v>174</v>
      </c>
      <c r="D53" s="77">
        <v>0</v>
      </c>
      <c r="E53" s="78">
        <v>6</v>
      </c>
      <c r="F53" s="78" t="str">
        <f>IF(AND(D53="NCR",D58="NCR"),"V",IF(AND(D53="NCR",D58="BYE"),"V",IF(AND(D53="BYE",D58="NCR"),"V",IF(AND(D53="BYE",D58="BYE"),"V",IF(D53&gt;D58,"W",IF(D53&lt;D58,"L","D"))))))</f>
        <v>V</v>
      </c>
      <c r="G53" s="78">
        <f>IF(F53="w",'RD9'!G111+1,'RD9'!G111)</f>
        <v>0</v>
      </c>
      <c r="H53" s="78">
        <f>IF(F53="d",'RD9'!H111+1,'RD9'!H111)</f>
        <v>0</v>
      </c>
      <c r="I53" s="78">
        <f>IF(OR(F53="l","ncr"),'RD9'!I111+1,'RD9'!I111)</f>
        <v>0</v>
      </c>
      <c r="J53" s="78">
        <f>IF(F53="w",'RD9'!J111+2,IF(F53="d",'RD9'!J111+1,'RD9'!J111))</f>
        <v>0</v>
      </c>
      <c r="K53" s="78">
        <f>D53+'RD9'!K111</f>
        <v>0</v>
      </c>
      <c r="L53" s="79">
        <v>5</v>
      </c>
      <c r="M53" s="98">
        <v>1</v>
      </c>
      <c r="N53" s="70" t="s">
        <v>174</v>
      </c>
      <c r="O53" s="77">
        <v>0</v>
      </c>
      <c r="P53" s="78">
        <v>6</v>
      </c>
      <c r="Q53" s="78" t="str">
        <f>IF(AND(O53="NCR",O58="NCR"),"V",IF(AND(O53="NCR",O58="BYE"),"V",IF(AND(O53="BYE",O58="NCR"),"V",IF(AND(O53="BYE",O58="BYE"),"V",IF(O53&gt;O58,"W",IF(O53&lt;O58,"L","D"))))))</f>
        <v>V</v>
      </c>
      <c r="R53" s="78">
        <f>IF(Q53="w",'RD9'!R111+1,'RD9'!R111)</f>
        <v>0</v>
      </c>
      <c r="S53" s="78">
        <f>IF(Q53="d",'RD9'!S111+1,'RD9'!S111)</f>
        <v>0</v>
      </c>
      <c r="T53" s="78">
        <f>IF(OR(Q53="l","ncr"),'RD9'!T111+1,'RD9'!T111)</f>
        <v>0</v>
      </c>
      <c r="U53" s="78">
        <f>IF(Q53="w",'RD9'!U111+2,IF(Q53="d",'RD9'!U111+1,'RD9'!U111))</f>
        <v>0</v>
      </c>
      <c r="V53" s="78">
        <f>O53+'RD9'!V111</f>
        <v>0</v>
      </c>
      <c r="W53" s="79">
        <v>2</v>
      </c>
      <c r="X53" s="69"/>
      <c r="Y53" s="1"/>
      <c r="Z53" s="1"/>
      <c r="AA53" s="108" t="s">
        <v>180</v>
      </c>
      <c r="AB53" s="103"/>
      <c r="AC53" s="98"/>
      <c r="AD53" s="98"/>
      <c r="AE53" s="102"/>
      <c r="AF53" s="98" t="s">
        <v>174</v>
      </c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x14ac:dyDescent="0.2">
      <c r="A54" s="68"/>
      <c r="B54" s="76">
        <v>2</v>
      </c>
      <c r="C54" s="70" t="s">
        <v>174</v>
      </c>
      <c r="D54" s="77">
        <v>0</v>
      </c>
      <c r="E54" s="78">
        <v>4</v>
      </c>
      <c r="F54" s="78" t="str">
        <f>IF(AND(D54="NCR",D56="NCR"),"V",IF(AND(D54="NCR",D56="BYE"),"V",IF(AND(D54="BYE",D56="NCR"),"V",IF(AND(D54="BYE",D56="BYE"),"V",IF(D54&gt;D56,"W",IF(D54&lt;D56,"L","D"))))))</f>
        <v>V</v>
      </c>
      <c r="G54" s="78">
        <f>IF(F54="w",'RD9'!G112+1,'RD9'!G112)</f>
        <v>0</v>
      </c>
      <c r="H54" s="78">
        <f>IF(F54="d",'RD9'!H112+1,'RD9'!H112)</f>
        <v>0</v>
      </c>
      <c r="I54" s="78">
        <f>IF(OR(F54="l","ncr"),'RD9'!I112+1,'RD9'!I112)</f>
        <v>0</v>
      </c>
      <c r="J54" s="78">
        <f>IF(F54="w",'RD9'!J112+2,IF(F54="d",'RD9'!J112+1,'RD9'!J112))</f>
        <v>0</v>
      </c>
      <c r="K54" s="78">
        <f>D54+'RD9'!K112</f>
        <v>0</v>
      </c>
      <c r="L54" s="79">
        <v>4</v>
      </c>
      <c r="M54" s="98">
        <v>2</v>
      </c>
      <c r="N54" s="70" t="s">
        <v>174</v>
      </c>
      <c r="O54" s="77">
        <v>0</v>
      </c>
      <c r="P54" s="78">
        <v>4</v>
      </c>
      <c r="Q54" s="78" t="str">
        <f>IF(AND(O54="NCR",O56="NCR"),"V",IF(AND(O54="NCR",O56="BYE"),"V",IF(AND(O54="BYE",O56="NCR"),"V",IF(AND(O54="BYE",O56="BYE"),"V",IF(O54&gt;O56,"W",IF(O54&lt;O56,"L","D"))))))</f>
        <v>V</v>
      </c>
      <c r="R54" s="78">
        <f>IF(Q54="w",'RD9'!R112+1,'RD9'!R112)</f>
        <v>0</v>
      </c>
      <c r="S54" s="78">
        <f>IF(Q54="d",'RD9'!S112+1,'RD9'!S112)</f>
        <v>0</v>
      </c>
      <c r="T54" s="78">
        <f>IF(OR(Q54="l","ncr"),'RD9'!T112+1,'RD9'!T112)</f>
        <v>0</v>
      </c>
      <c r="U54" s="78">
        <f>IF(Q54="w",'RD9'!U112+2,IF(Q54="d",'RD9'!U112+1,'RD9'!U112))</f>
        <v>0</v>
      </c>
      <c r="V54" s="78">
        <f>O54+'RD9'!V112</f>
        <v>0</v>
      </c>
      <c r="W54" s="79">
        <v>3</v>
      </c>
      <c r="X54" s="69"/>
      <c r="Y54" s="1"/>
      <c r="Z54" s="1"/>
      <c r="AA54" s="99" t="s">
        <v>223</v>
      </c>
      <c r="AB54" s="103"/>
      <c r="AC54" s="98"/>
      <c r="AD54" s="98"/>
      <c r="AE54" s="102"/>
      <c r="AF54" s="98">
        <v>425</v>
      </c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>
        <v>3</v>
      </c>
      <c r="C55" s="70" t="s">
        <v>174</v>
      </c>
      <c r="D55" s="77">
        <v>0</v>
      </c>
      <c r="E55" s="78">
        <v>5</v>
      </c>
      <c r="F55" s="78" t="str">
        <f>IF(AND(D55="NCR",D57="NCR"),"V",IF(AND(D55="NCR",D57="BYE"),"V",IF(AND(D55="BYE",D57="NCR"),"V",IF(AND(D55="BYE",D57="BYE"),"V",IF(D55&gt;D57,"W",IF(D55&lt;D57,"L","D"))))))</f>
        <v>V</v>
      </c>
      <c r="G55" s="78">
        <f>IF(F55="w",'RD9'!G113+1,'RD9'!G113)</f>
        <v>0</v>
      </c>
      <c r="H55" s="78">
        <f>IF(F55="d",'RD9'!H113+1,'RD9'!H113)</f>
        <v>0</v>
      </c>
      <c r="I55" s="78">
        <f>IF(OR(F55="l","ncr"),'RD9'!I113+1,'RD9'!I113)</f>
        <v>0</v>
      </c>
      <c r="J55" s="78">
        <f>IF(F55="w",'RD9'!J113+2,IF(F55="d",'RD9'!J113+1,'RD9'!J113))</f>
        <v>0</v>
      </c>
      <c r="K55" s="78">
        <f>D55+'RD9'!K113</f>
        <v>0</v>
      </c>
      <c r="L55" s="79">
        <v>6</v>
      </c>
      <c r="M55" s="98">
        <v>3</v>
      </c>
      <c r="N55" s="70" t="s">
        <v>174</v>
      </c>
      <c r="O55" s="77">
        <v>0</v>
      </c>
      <c r="P55" s="78">
        <v>5</v>
      </c>
      <c r="Q55" s="78" t="str">
        <f>IF(AND(O55="NCR",O57="NCR"),"V",IF(AND(O55="NCR",O57="BYE"),"V",IF(AND(O55="BYE",O57="NCR"),"V",IF(AND(O55="BYE",O57="BYE"),"V",IF(O55&gt;O57,"W",IF(O55&lt;O57,"L","D"))))))</f>
        <v>V</v>
      </c>
      <c r="R55" s="78">
        <f>IF(Q55="w",'RD9'!R113+1,'RD9'!R113)</f>
        <v>0</v>
      </c>
      <c r="S55" s="78">
        <f>IF(Q55="d",'RD9'!S113+1,'RD9'!S113)</f>
        <v>0</v>
      </c>
      <c r="T55" s="78">
        <f>IF(OR(Q55="l","ncr"),'RD9'!T113+1,'RD9'!T113)</f>
        <v>0</v>
      </c>
      <c r="U55" s="78">
        <f>IF(Q55="w",'RD9'!U113+2,IF(Q55="d",'RD9'!U113+1,'RD9'!U113))</f>
        <v>0</v>
      </c>
      <c r="V55" s="78">
        <f>O55+'RD9'!V113</f>
        <v>0</v>
      </c>
      <c r="W55" s="79">
        <v>5</v>
      </c>
      <c r="X55" s="69"/>
      <c r="Y55" s="1"/>
      <c r="Z55" s="1"/>
      <c r="AA55" s="99" t="s">
        <v>224</v>
      </c>
      <c r="AB55" s="103"/>
      <c r="AC55" s="98"/>
      <c r="AD55" s="98"/>
      <c r="AE55" s="102"/>
      <c r="AF55" s="98">
        <v>367</v>
      </c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4</v>
      </c>
      <c r="C56" s="70" t="s">
        <v>174</v>
      </c>
      <c r="D56" s="77">
        <v>0</v>
      </c>
      <c r="E56" s="78">
        <v>2</v>
      </c>
      <c r="F56" s="78" t="str">
        <f>IF(AND(D56="NCR",D54="NCR"),"V",IF(AND(D56="NCR",D54="BYE"),"V",IF(AND(D56="BYE",D54="NCR"),"V",IF(AND(D56="BYE",D54="BYE"),"V",IF(D56&gt;D54,"W",IF(D56&lt;D54,"L","D"))))))</f>
        <v>V</v>
      </c>
      <c r="G56" s="78">
        <f>IF(F56="w",'RD9'!G114+1,'RD9'!G114)</f>
        <v>0</v>
      </c>
      <c r="H56" s="78">
        <f>IF(F56="d",'RD9'!H114+1,'RD9'!H114)</f>
        <v>0</v>
      </c>
      <c r="I56" s="78">
        <f>IF(OR(F56="l","ncr"),'RD9'!I114+1,'RD9'!I114)</f>
        <v>0</v>
      </c>
      <c r="J56" s="78">
        <f>IF(F56="w",'RD9'!J114+2,IF(F56="d",'RD9'!J114+1,'RD9'!J114))</f>
        <v>0</v>
      </c>
      <c r="K56" s="78">
        <f>D56+'RD9'!K114</f>
        <v>0</v>
      </c>
      <c r="L56" s="79">
        <v>1</v>
      </c>
      <c r="M56" s="98">
        <v>4</v>
      </c>
      <c r="N56" s="70" t="s">
        <v>174</v>
      </c>
      <c r="O56" s="77">
        <v>0</v>
      </c>
      <c r="P56" s="78">
        <v>2</v>
      </c>
      <c r="Q56" s="78" t="str">
        <f>IF(AND(O56="NCR",O54="NCR"),"V",IF(AND(O56="NCR",O54="BYE"),"V",IF(AND(O56="BYE",O54="NCR"),"V",IF(AND(O56="BYE",O54="BYE"),"V",IF(O56&gt;O54,"W",IF(O56&lt;O54,"L","D"))))))</f>
        <v>V</v>
      </c>
      <c r="R56" s="78">
        <f>IF(Q56="w",'RD9'!R114+1,'RD9'!R114)</f>
        <v>0</v>
      </c>
      <c r="S56" s="78">
        <f>IF(Q56="d",'RD9'!S114+1,'RD9'!S114)</f>
        <v>0</v>
      </c>
      <c r="T56" s="78">
        <f>IF(OR(Q56="l","ncr"),'RD9'!T114+1,'RD9'!T114)</f>
        <v>0</v>
      </c>
      <c r="U56" s="78">
        <f>IF(Q56="w",'RD9'!U114+2,IF(Q56="d",'RD9'!U114+1,'RD9'!U114))</f>
        <v>0</v>
      </c>
      <c r="V56" s="78">
        <f>O56+'RD9'!V114</f>
        <v>0</v>
      </c>
      <c r="W56" s="79">
        <v>6</v>
      </c>
      <c r="X56" s="69"/>
      <c r="Y56" s="1"/>
      <c r="Z56" s="1"/>
      <c r="AA56" s="99" t="s">
        <v>219</v>
      </c>
      <c r="AB56" s="104"/>
      <c r="AC56" s="98"/>
      <c r="AD56" s="98"/>
      <c r="AE56" s="98"/>
      <c r="AF56" s="98">
        <v>551</v>
      </c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5</v>
      </c>
      <c r="C57" s="70" t="s">
        <v>174</v>
      </c>
      <c r="D57" s="77">
        <v>0</v>
      </c>
      <c r="E57" s="78">
        <v>3</v>
      </c>
      <c r="F57" s="78" t="str">
        <f>IF(AND(D57="NCR",D55="NCR"),"V",IF(AND(D57="NCR",D55="BYE"),"V",IF(AND(D57="BYE",D55="NCR"),"V",IF(AND(D57="BYE",D55="BYE"),"V",IF(D57&gt;D55,"W",IF(D57&lt;D55,"L","D"))))))</f>
        <v>V</v>
      </c>
      <c r="G57" s="78">
        <f>IF(F57="w",'RD9'!G115+1,'RD9'!G115)</f>
        <v>0</v>
      </c>
      <c r="H57" s="78">
        <f>IF(F57="d",'RD9'!H115+1,'RD9'!H115)</f>
        <v>0</v>
      </c>
      <c r="I57" s="78">
        <f>IF(OR(F57="l","ncr"),'RD9'!I115+1,'RD9'!I115)</f>
        <v>0</v>
      </c>
      <c r="J57" s="78">
        <f>IF(F57="w",'RD9'!J115+2,IF(F57="d",'RD9'!J115+1,'RD9'!J115))</f>
        <v>0</v>
      </c>
      <c r="K57" s="78">
        <f>D57+'RD9'!K115</f>
        <v>0</v>
      </c>
      <c r="L57" s="79">
        <v>3</v>
      </c>
      <c r="M57" s="98">
        <v>5</v>
      </c>
      <c r="N57" s="70" t="s">
        <v>174</v>
      </c>
      <c r="O57" s="77">
        <v>0</v>
      </c>
      <c r="P57" s="78">
        <v>3</v>
      </c>
      <c r="Q57" s="78" t="str">
        <f>IF(AND(O57="NCR",O55="NCR"),"V",IF(AND(O57="NCR",O55="BYE"),"V",IF(AND(O57="BYE",O55="NCR"),"V",IF(AND(O57="BYE",O55="BYE"),"V",IF(O57&gt;O55,"W",IF(O57&lt;O55,"L","D"))))))</f>
        <v>V</v>
      </c>
      <c r="R57" s="78">
        <f>IF(Q57="w",'RD9'!R115+1,'RD9'!R115)</f>
        <v>0</v>
      </c>
      <c r="S57" s="78">
        <f>IF(Q57="d",'RD9'!S115+1,'RD9'!S115)</f>
        <v>0</v>
      </c>
      <c r="T57" s="78">
        <f>IF(OR(Q57="l","ncr"),'RD9'!T115+1,'RD9'!T115)</f>
        <v>0</v>
      </c>
      <c r="U57" s="78">
        <f>IF(Q57="w",'RD9'!U115+2,IF(Q57="d",'RD9'!U115+1,'RD9'!U115))</f>
        <v>0</v>
      </c>
      <c r="V57" s="78">
        <f>O57+'RD9'!V115</f>
        <v>0</v>
      </c>
      <c r="W57" s="79">
        <v>4</v>
      </c>
      <c r="X57" s="69"/>
      <c r="Y57" s="1"/>
      <c r="Z57" s="1"/>
      <c r="AA57" s="105" t="s">
        <v>221</v>
      </c>
      <c r="AB57" s="104"/>
      <c r="AC57" s="98"/>
      <c r="AD57" s="98"/>
      <c r="AE57" s="99"/>
      <c r="AF57" s="98">
        <v>524</v>
      </c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thickBot="1" x14ac:dyDescent="0.25">
      <c r="A58" s="68"/>
      <c r="B58" s="76">
        <v>6</v>
      </c>
      <c r="C58" s="70" t="s">
        <v>174</v>
      </c>
      <c r="D58" s="77">
        <v>0</v>
      </c>
      <c r="E58" s="78">
        <v>1</v>
      </c>
      <c r="F58" s="78" t="str">
        <f>IF(AND(D58="NCR",D53="NCR"),"V",IF(AND(D58="NCR",D53="BYE"),"V",IF(AND(D58="BYE",D53="NCR"),"V",IF(AND(D58="BYE",D53="BYE"),"V",IF(D58&gt;D53,"W",IF(D58&lt;D53,"L","D"))))))</f>
        <v>V</v>
      </c>
      <c r="G58" s="78">
        <f>IF(F58="w",'RD9'!G116+1,'RD9'!G116)</f>
        <v>0</v>
      </c>
      <c r="H58" s="78">
        <f>IF(F58="d",'RD9'!H116+1,'RD9'!H116)</f>
        <v>0</v>
      </c>
      <c r="I58" s="78">
        <f>IF(OR(F58="l","ncr"),'RD9'!I116+1,'RD9'!I116)</f>
        <v>0</v>
      </c>
      <c r="J58" s="78">
        <f>IF(F58="w",'RD9'!J116+2,IF(F58="d",'RD9'!J116+1,'RD9'!J116))</f>
        <v>0</v>
      </c>
      <c r="K58" s="78">
        <f>D58+'RD9'!K116</f>
        <v>0</v>
      </c>
      <c r="L58" s="79">
        <v>2</v>
      </c>
      <c r="M58" s="98">
        <v>6</v>
      </c>
      <c r="N58" s="70" t="s">
        <v>174</v>
      </c>
      <c r="O58" s="77">
        <v>0</v>
      </c>
      <c r="P58" s="78">
        <v>1</v>
      </c>
      <c r="Q58" s="78" t="str">
        <f>IF(AND(O58="NCR",O53="NCR"),"V",IF(AND(O58="NCR",O53="BYE"),"V",IF(AND(O58="BYE",O53="NCR"),"V",IF(AND(O58="BYE",O53="BYE"),"V",IF(O58&gt;O53,"W",IF(O58&lt;O53,"L","D"))))))</f>
        <v>V</v>
      </c>
      <c r="R58" s="78">
        <f>IF(Q58="w",'RD9'!R116+1,'RD9'!R116)</f>
        <v>0</v>
      </c>
      <c r="S58" s="78">
        <f>IF(Q58="d",'RD9'!S116+1,'RD9'!S116)</f>
        <v>0</v>
      </c>
      <c r="T58" s="78">
        <f>IF(OR(Q58="l","ncr"),'RD9'!T116+1,'RD9'!T116)</f>
        <v>0</v>
      </c>
      <c r="U58" s="78">
        <f>IF(Q58="w",'RD9'!U116+2,IF(Q58="d",'RD9'!U116+1,'RD9'!U116))</f>
        <v>0</v>
      </c>
      <c r="V58" s="78">
        <f>O58+'RD9'!V116</f>
        <v>0</v>
      </c>
      <c r="W58" s="79">
        <v>1</v>
      </c>
      <c r="X58" s="68"/>
      <c r="Y58" s="1"/>
      <c r="Z58" s="1"/>
      <c r="AA58" s="99" t="s">
        <v>183</v>
      </c>
      <c r="AB58" s="103"/>
      <c r="AC58" s="98"/>
      <c r="AD58" s="98"/>
      <c r="AE58" s="102"/>
      <c r="AF58" s="98">
        <v>538</v>
      </c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thickTop="1" x14ac:dyDescent="0.2">
      <c r="A59" s="68"/>
      <c r="B59" s="71"/>
      <c r="C59" s="72" t="s">
        <v>131</v>
      </c>
      <c r="D59" s="81" t="s">
        <v>7</v>
      </c>
      <c r="E59" s="73" t="s">
        <v>8</v>
      </c>
      <c r="F59" s="73" t="s">
        <v>9</v>
      </c>
      <c r="G59" s="73" t="s">
        <v>10</v>
      </c>
      <c r="H59" s="73" t="s">
        <v>11</v>
      </c>
      <c r="I59" s="73" t="s">
        <v>12</v>
      </c>
      <c r="J59" s="73" t="s">
        <v>13</v>
      </c>
      <c r="K59" s="73" t="s">
        <v>14</v>
      </c>
      <c r="L59" s="82" t="s">
        <v>15</v>
      </c>
      <c r="M59" s="89"/>
      <c r="N59" s="72" t="s">
        <v>132</v>
      </c>
      <c r="O59" s="81" t="s">
        <v>7</v>
      </c>
      <c r="P59" s="73" t="s">
        <v>8</v>
      </c>
      <c r="Q59" s="73" t="s">
        <v>9</v>
      </c>
      <c r="R59" s="73" t="s">
        <v>10</v>
      </c>
      <c r="S59" s="73" t="s">
        <v>11</v>
      </c>
      <c r="T59" s="73" t="s">
        <v>12</v>
      </c>
      <c r="U59" s="73" t="s">
        <v>13</v>
      </c>
      <c r="V59" s="73" t="s">
        <v>14</v>
      </c>
      <c r="W59" s="82" t="s">
        <v>15</v>
      </c>
      <c r="X59" s="68"/>
      <c r="Y59" s="1"/>
      <c r="Z59" s="1"/>
      <c r="AA59" s="99" t="s">
        <v>182</v>
      </c>
      <c r="AB59" s="103"/>
      <c r="AC59" s="98"/>
      <c r="AD59" s="98"/>
      <c r="AE59" s="102"/>
      <c r="AF59" s="98">
        <v>467</v>
      </c>
      <c r="AG59" s="1"/>
      <c r="AH59" s="1"/>
      <c r="AI59" s="7"/>
      <c r="AJ59" s="1"/>
      <c r="AK59" s="8"/>
      <c r="AL59" s="1"/>
      <c r="AM59" s="8"/>
      <c r="AN59" s="1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>
        <v>1</v>
      </c>
      <c r="C60" s="70" t="s">
        <v>174</v>
      </c>
      <c r="D60" s="77">
        <v>0</v>
      </c>
      <c r="E60" s="78">
        <v>6</v>
      </c>
      <c r="F60" s="78" t="str">
        <f>IF(AND(D60="NCR",D65="NCR"),"V",IF(AND(D60="NCR",D65="BYE"),"V",IF(AND(D60="BYE",D65="NCR"),"V",IF(AND(D60="BYE",D65="BYE"),"V",IF(D60&gt;D65,"W",IF(D60&lt;D65,"L","D"))))))</f>
        <v>V</v>
      </c>
      <c r="G60" s="78">
        <f>IF(F60="w",'RD9'!G118+1,'RD9'!G118)</f>
        <v>0</v>
      </c>
      <c r="H60" s="78">
        <f>IF(F60="d",'RD9'!H118+1,'RD9'!H118)</f>
        <v>0</v>
      </c>
      <c r="I60" s="78">
        <f>IF(OR(F60="l","ncr"),'RD9'!I118+1,'RD9'!I118)</f>
        <v>0</v>
      </c>
      <c r="J60" s="78">
        <f>IF(F60="w",'RD9'!J118+2,IF(F60="d",'RD9'!J118+1,'RD9'!J118))</f>
        <v>0</v>
      </c>
      <c r="K60" s="78">
        <f>D60+'RD9'!K118</f>
        <v>0</v>
      </c>
      <c r="L60" s="79">
        <v>5</v>
      </c>
      <c r="M60" s="98">
        <v>1</v>
      </c>
      <c r="N60" s="70" t="s">
        <v>174</v>
      </c>
      <c r="O60" s="77">
        <v>0</v>
      </c>
      <c r="P60" s="78">
        <v>6</v>
      </c>
      <c r="Q60" s="78" t="str">
        <f>IF(AND(O60="NCR",O65="NCR"),"V",IF(AND(O60="NCR",O65="BYE"),"V",IF(AND(O60="BYE",O65="NCR"),"V",IF(AND(O60="BYE",O65="BYE"),"V",IF(O60&gt;O65,"W",IF(O60&lt;O65,"L","D"))))))</f>
        <v>V</v>
      </c>
      <c r="R60" s="78">
        <f>IF(Q60="w",'RD9'!R118+1,'RD9'!R118)</f>
        <v>0</v>
      </c>
      <c r="S60" s="78">
        <f>IF(Q60="d",'RD9'!S118+1,'RD9'!S118)</f>
        <v>0</v>
      </c>
      <c r="T60" s="78">
        <f>IF(OR(Q60="l","ncr"),'RD9'!T118+1,'RD9'!T118)</f>
        <v>0</v>
      </c>
      <c r="U60" s="78">
        <f>IF(Q60="w",'RD9'!U118+2,IF(Q60="d",'RD9'!U118+1,'RD9'!U118))</f>
        <v>0</v>
      </c>
      <c r="V60" s="78">
        <f>O60+'RD9'!V118</f>
        <v>0</v>
      </c>
      <c r="W60" s="79">
        <v>2</v>
      </c>
      <c r="X60" s="68"/>
      <c r="Y60" s="1"/>
      <c r="Z60" s="1"/>
      <c r="AA60" s="99" t="s">
        <v>220</v>
      </c>
      <c r="AB60" s="103"/>
      <c r="AC60" s="98"/>
      <c r="AD60" s="98"/>
      <c r="AE60" s="102"/>
      <c r="AF60" s="98">
        <v>534</v>
      </c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">
      <c r="A61" s="68"/>
      <c r="B61" s="76">
        <v>2</v>
      </c>
      <c r="C61" s="70" t="s">
        <v>174</v>
      </c>
      <c r="D61" s="77">
        <v>0</v>
      </c>
      <c r="E61" s="78">
        <v>4</v>
      </c>
      <c r="F61" s="78" t="str">
        <f>IF(AND(D61="NCR",D63="NCR"),"V",IF(AND(D61="NCR",D63="BYE"),"V",IF(AND(D61="BYE",D63="NCR"),"V",IF(AND(D61="BYE",D63="BYE"),"V",IF(D61&gt;D63,"W",IF(D61&lt;D63,"L","D"))))))</f>
        <v>V</v>
      </c>
      <c r="G61" s="78">
        <f>IF(F61="w",'RD9'!G119+1,'RD9'!G119)</f>
        <v>0</v>
      </c>
      <c r="H61" s="78">
        <f>IF(F61="d",'RD9'!H119+1,'RD9'!H119)</f>
        <v>0</v>
      </c>
      <c r="I61" s="78">
        <f>IF(OR(F61="l","ncr"),'RD9'!I119+1,'RD9'!I119)</f>
        <v>0</v>
      </c>
      <c r="J61" s="78">
        <f>IF(F61="w",'RD9'!J119+2,IF(F61="d",'RD9'!J119+1,'RD9'!J119))</f>
        <v>0</v>
      </c>
      <c r="K61" s="78">
        <f>D61+'RD9'!K119</f>
        <v>0</v>
      </c>
      <c r="L61" s="79">
        <v>2</v>
      </c>
      <c r="M61" s="98">
        <v>2</v>
      </c>
      <c r="N61" s="70" t="s">
        <v>174</v>
      </c>
      <c r="O61" s="77">
        <v>0</v>
      </c>
      <c r="P61" s="78">
        <v>4</v>
      </c>
      <c r="Q61" s="78" t="str">
        <f>IF(AND(O61="NCR",O63="NCR"),"V",IF(AND(O61="NCR",O63="BYE"),"V",IF(AND(O61="BYE",O63="NCR"),"V",IF(AND(O61="BYE",O63="BYE"),"V",IF(O61&gt;O63,"W",IF(O61&lt;O63,"L","D"))))))</f>
        <v>V</v>
      </c>
      <c r="R61" s="78">
        <f>IF(Q61="w",'RD9'!R119+1,'RD9'!R119)</f>
        <v>0</v>
      </c>
      <c r="S61" s="78">
        <f>IF(Q61="d",'RD9'!S119+1,'RD9'!S119)</f>
        <v>0</v>
      </c>
      <c r="T61" s="78">
        <f>IF(OR(Q61="l","ncr"),'RD9'!T119+1,'RD9'!T119)</f>
        <v>0</v>
      </c>
      <c r="U61" s="78">
        <f>IF(Q61="w",'RD9'!U119+2,IF(Q61="d",'RD9'!U119+1,'RD9'!U119))</f>
        <v>0</v>
      </c>
      <c r="V61" s="78">
        <f>O61+'RD9'!V119</f>
        <v>0</v>
      </c>
      <c r="W61" s="79">
        <v>4</v>
      </c>
      <c r="X61" s="68"/>
      <c r="Y61" s="1"/>
      <c r="Z61" s="1"/>
      <c r="AA61" s="98" t="s">
        <v>181</v>
      </c>
      <c r="AB61" s="104"/>
      <c r="AC61" s="98"/>
      <c r="AD61" s="98"/>
      <c r="AE61" s="98"/>
      <c r="AF61" s="98">
        <v>450</v>
      </c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>
        <v>3</v>
      </c>
      <c r="C62" s="70" t="s">
        <v>174</v>
      </c>
      <c r="D62" s="77">
        <v>0</v>
      </c>
      <c r="E62" s="78">
        <v>5</v>
      </c>
      <c r="F62" s="78" t="str">
        <f>IF(AND(D62="NCR",D64="NCR"),"V",IF(AND(D62="NCR",D64="BYE"),"V",IF(AND(D62="BYE",D64="NCR"),"V",IF(AND(D62="BYE",D64="BYE"),"V",IF(D62&gt;D64,"W",IF(D62&lt;D64,"L","D"))))))</f>
        <v>V</v>
      </c>
      <c r="G62" s="78" t="str">
        <f>IF(F62="w",'RD9'!G120+1,'RD9'!G120)</f>
        <v>W</v>
      </c>
      <c r="H62" s="78" t="str">
        <f>IF(F62="d",'RD9'!H120+1,'RD9'!H120)</f>
        <v>D</v>
      </c>
      <c r="I62" s="78" t="str">
        <f>IF(OR(F62="l","ncr"),'RD9'!I120+1,'RD9'!I120)</f>
        <v>L</v>
      </c>
      <c r="J62" s="78" t="str">
        <f>IF(F62="w",'RD9'!J120+2,IF(F62="d",'RD9'!J120+1,'RD9'!J120))</f>
        <v>PTS</v>
      </c>
      <c r="K62" s="78">
        <f>D62+'RD9'!K120</f>
        <v>0</v>
      </c>
      <c r="L62" s="79">
        <v>1</v>
      </c>
      <c r="M62" s="98">
        <v>3</v>
      </c>
      <c r="N62" s="70" t="s">
        <v>174</v>
      </c>
      <c r="O62" s="77">
        <v>0</v>
      </c>
      <c r="P62" s="78">
        <v>5</v>
      </c>
      <c r="Q62" s="78" t="str">
        <f>IF(AND(O62="NCR",O64="NCR"),"V",IF(AND(O62="NCR",O64="BYE"),"V",IF(AND(O62="BYE",O64="NCR"),"V",IF(AND(O62="BYE",O64="BYE"),"V",IF(O62&gt;O64,"W",IF(O62&lt;O64,"L","D"))))))</f>
        <v>V</v>
      </c>
      <c r="R62" s="78" t="str">
        <f>IF(Q62="w",'RD9'!R120+1,'RD9'!R120)</f>
        <v>W</v>
      </c>
      <c r="S62" s="78" t="str">
        <f>IF(Q62="d",'RD9'!S120+1,'RD9'!S120)</f>
        <v>D</v>
      </c>
      <c r="T62" s="78" t="str">
        <f>IF(OR(Q62="l","ncr"),'RD9'!T120+1,'RD9'!T120)</f>
        <v>L</v>
      </c>
      <c r="U62" s="78" t="str">
        <f>IF(Q62="w",'RD9'!U120+2,IF(Q62="d",'RD9'!U120+1,'RD9'!U120))</f>
        <v>PTS</v>
      </c>
      <c r="V62" s="78">
        <f>O62+'RD9'!V120</f>
        <v>0</v>
      </c>
      <c r="W62" s="79">
        <v>3</v>
      </c>
      <c r="X62" s="68"/>
      <c r="Y62" s="1"/>
      <c r="Z62" s="1"/>
      <c r="AA62" s="98" t="s">
        <v>174</v>
      </c>
      <c r="AB62" s="104"/>
      <c r="AC62" s="98"/>
      <c r="AD62" s="98"/>
      <c r="AE62" s="99"/>
      <c r="AF62" s="99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4</v>
      </c>
      <c r="C63" s="70" t="s">
        <v>174</v>
      </c>
      <c r="D63" s="77">
        <v>0</v>
      </c>
      <c r="E63" s="78">
        <v>2</v>
      </c>
      <c r="F63" s="78" t="str">
        <f>IF(AND(D63="NCR",D61="NCR"),"V",IF(AND(D63="NCR",D61="BYE"),"V",IF(AND(D63="BYE",D61="NCR"),"V",IF(AND(D63="BYE",D61="BYE"),"V",IF(D63&gt;D61,"W",IF(D63&lt;D61,"L","D"))))))</f>
        <v>V</v>
      </c>
      <c r="G63" s="78">
        <f>IF(F63="w",'RD9'!G121+1,'RD9'!G121)</f>
        <v>1</v>
      </c>
      <c r="H63" s="78">
        <f>IF(F63="d",'RD9'!H121+1,'RD9'!H121)</f>
        <v>0</v>
      </c>
      <c r="I63" s="78">
        <f>IF(OR(F63="l","ncr"),'RD9'!I121+1,'RD9'!I121)</f>
        <v>2</v>
      </c>
      <c r="J63" s="78">
        <f>IF(F63="w",'RD9'!J121+2,IF(F63="d",'RD9'!J121+1,'RD9'!J121))</f>
        <v>2</v>
      </c>
      <c r="K63" s="78">
        <f>D63+'RD9'!K121</f>
        <v>424</v>
      </c>
      <c r="L63" s="79">
        <v>3</v>
      </c>
      <c r="M63" s="98">
        <v>4</v>
      </c>
      <c r="N63" s="70" t="s">
        <v>174</v>
      </c>
      <c r="O63" s="77">
        <v>0</v>
      </c>
      <c r="P63" s="78">
        <v>2</v>
      </c>
      <c r="Q63" s="78" t="str">
        <f>IF(AND(O63="NCR",O61="NCR"),"V",IF(AND(O63="NCR",O61="BYE"),"V",IF(AND(O63="BYE",O61="NCR"),"V",IF(AND(O63="BYE",O61="BYE"),"V",IF(O63&gt;O61,"W",IF(O63&lt;O61,"L","D"))))))</f>
        <v>V</v>
      </c>
      <c r="R63" s="78">
        <f>IF(Q63="w",'RD9'!R121+1,'RD9'!R121)</f>
        <v>0</v>
      </c>
      <c r="S63" s="78">
        <f>IF(Q63="d",'RD9'!S121+1,'RD9'!S121)</f>
        <v>3</v>
      </c>
      <c r="T63" s="78">
        <f>IF(OR(Q63="l","ncr"),'RD9'!T121+1,'RD9'!T121)</f>
        <v>0</v>
      </c>
      <c r="U63" s="78">
        <f>IF(Q63="w",'RD9'!U121+2,IF(Q63="d",'RD9'!U121+1,'RD9'!U121))</f>
        <v>3</v>
      </c>
      <c r="V63" s="78">
        <f>O63+'RD9'!V121</f>
        <v>0</v>
      </c>
      <c r="W63" s="79">
        <v>4</v>
      </c>
      <c r="X63" s="68"/>
      <c r="Y63" s="1"/>
      <c r="Z63" s="1"/>
      <c r="AA63" s="46" t="s">
        <v>174</v>
      </c>
      <c r="AB63" s="47"/>
      <c r="AC63" s="48"/>
      <c r="AD63" s="48"/>
      <c r="AE63" s="49"/>
      <c r="AF63" s="48" t="s">
        <v>174</v>
      </c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5</v>
      </c>
      <c r="C64" s="70" t="s">
        <v>174</v>
      </c>
      <c r="D64" s="77">
        <v>0</v>
      </c>
      <c r="E64" s="78">
        <v>3</v>
      </c>
      <c r="F64" s="78" t="str">
        <f>IF(AND(D64="NCR",D62="NCR"),"V",IF(AND(D64="NCR",D62="BYE"),"V",IF(AND(D64="BYE",D62="NCR"),"V",IF(AND(D64="BYE",D62="BYE"),"V",IF(D64&gt;D62,"W",IF(D64&lt;D62,"L","D"))))))</f>
        <v>V</v>
      </c>
      <c r="G64" s="78">
        <f>IF(F64="w",'RD9'!G122+1,'RD9'!G122)</f>
        <v>1</v>
      </c>
      <c r="H64" s="78">
        <f>IF(F64="d",'RD9'!H122+1,'RD9'!H122)</f>
        <v>0</v>
      </c>
      <c r="I64" s="78">
        <f>IF(OR(F64="l","ncr"),'RD9'!I122+1,'RD9'!I122)</f>
        <v>2</v>
      </c>
      <c r="J64" s="78">
        <f>IF(F64="w",'RD9'!J122+2,IF(F64="d",'RD9'!J122+1,'RD9'!J122))</f>
        <v>2</v>
      </c>
      <c r="K64" s="78">
        <f>D64+'RD9'!K122</f>
        <v>384</v>
      </c>
      <c r="L64" s="79">
        <v>4</v>
      </c>
      <c r="M64" s="98">
        <v>5</v>
      </c>
      <c r="N64" s="70" t="s">
        <v>174</v>
      </c>
      <c r="O64" s="77">
        <v>0</v>
      </c>
      <c r="P64" s="78">
        <v>3</v>
      </c>
      <c r="Q64" s="78" t="str">
        <f>IF(AND(O64="NCR",O62="NCR"),"V",IF(AND(O64="NCR",O62="BYE"),"V",IF(AND(O64="BYE",O62="NCR"),"V",IF(AND(O64="BYE",O62="BYE"),"V",IF(O64&gt;O62,"W",IF(O64&lt;O62,"L","D"))))))</f>
        <v>V</v>
      </c>
      <c r="R64" s="78">
        <f>IF(Q64="w",'RD9'!R122+1,'RD9'!R122)</f>
        <v>0</v>
      </c>
      <c r="S64" s="78">
        <f>IF(Q64="d",'RD9'!S122+1,'RD9'!S122)</f>
        <v>3</v>
      </c>
      <c r="T64" s="78">
        <f>IF(OR(Q64="l","ncr"),'RD9'!T122+1,'RD9'!T122)</f>
        <v>0</v>
      </c>
      <c r="U64" s="78">
        <f>IF(Q64="w",'RD9'!U122+2,IF(Q64="d",'RD9'!U122+1,'RD9'!U122))</f>
        <v>3</v>
      </c>
      <c r="V64" s="78">
        <f>O64+'RD9'!V122</f>
        <v>0</v>
      </c>
      <c r="W64" s="79">
        <v>1</v>
      </c>
      <c r="X64" s="68"/>
      <c r="Y64" s="1"/>
      <c r="Z64" s="1"/>
      <c r="AA64" s="46" t="s">
        <v>174</v>
      </c>
      <c r="AB64" s="47"/>
      <c r="AC64" s="48"/>
      <c r="AD64" s="48"/>
      <c r="AE64" s="49"/>
      <c r="AF64" s="48" t="s">
        <v>174</v>
      </c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thickBot="1" x14ac:dyDescent="0.25">
      <c r="A65" s="68"/>
      <c r="B65" s="76">
        <v>6</v>
      </c>
      <c r="C65" s="70" t="s">
        <v>174</v>
      </c>
      <c r="D65" s="77">
        <v>0</v>
      </c>
      <c r="E65" s="78">
        <v>1</v>
      </c>
      <c r="F65" s="78" t="str">
        <f>IF(AND(D65="NCR",D60="NCR"),"V",IF(AND(D65="NCR",D60="BYE"),"V",IF(AND(D65="BYE",D60="NCR"),"V",IF(AND(D65="BYE",D60="BYE"),"V",IF(D65&gt;D60,"W",IF(D65&lt;D60,"L","D"))))))</f>
        <v>V</v>
      </c>
      <c r="G65" s="78">
        <f>IF(F65="w",'RD9'!G123+1,'RD9'!G123)</f>
        <v>3</v>
      </c>
      <c r="H65" s="78">
        <f>IF(F65="d",'RD9'!H123+1,'RD9'!H123)</f>
        <v>0</v>
      </c>
      <c r="I65" s="78">
        <f>IF(OR(F65="l","ncr"),'RD9'!I123+1,'RD9'!I123)</f>
        <v>0</v>
      </c>
      <c r="J65" s="78">
        <f>IF(F65="w",'RD9'!J123+2,IF(F65="d",'RD9'!J123+1,'RD9'!J123))</f>
        <v>6</v>
      </c>
      <c r="K65" s="78">
        <f>D65+'RD9'!K123</f>
        <v>444</v>
      </c>
      <c r="L65" s="79">
        <v>6</v>
      </c>
      <c r="M65" s="98">
        <v>6</v>
      </c>
      <c r="N65" s="70" t="s">
        <v>174</v>
      </c>
      <c r="O65" s="77">
        <v>0</v>
      </c>
      <c r="P65" s="78">
        <v>1</v>
      </c>
      <c r="Q65" s="78" t="str">
        <f>IF(AND(O65="NCR",O60="NCR"),"V",IF(AND(O65="NCR",O60="BYE"),"V",IF(AND(O65="BYE",O60="NCR"),"V",IF(AND(O65="BYE",O60="BYE"),"V",IF(O65&gt;O60,"W",IF(O65&lt;O60,"L","D"))))))</f>
        <v>V</v>
      </c>
      <c r="R65" s="78">
        <f>IF(Q65="w",'RD9'!R123+1,'RD9'!R123)</f>
        <v>0</v>
      </c>
      <c r="S65" s="78">
        <f>IF(Q65="d",'RD9'!S123+1,'RD9'!S123)</f>
        <v>3</v>
      </c>
      <c r="T65" s="78">
        <f>IF(OR(Q65="l","ncr"),'RD9'!T123+1,'RD9'!T123)</f>
        <v>0</v>
      </c>
      <c r="U65" s="78">
        <f>IF(Q65="w",'RD9'!U123+2,IF(Q65="d",'RD9'!U123+1,'RD9'!U123))</f>
        <v>3</v>
      </c>
      <c r="V65" s="78">
        <f>O65+'RD9'!V123</f>
        <v>0</v>
      </c>
      <c r="W65" s="79">
        <v>4</v>
      </c>
      <c r="X65" s="68"/>
      <c r="Y65" s="1"/>
      <c r="Z65" s="1"/>
      <c r="AA65" s="46" t="s">
        <v>174</v>
      </c>
      <c r="AB65" s="47"/>
      <c r="AC65" s="48"/>
      <c r="AD65" s="48"/>
      <c r="AE65" s="49"/>
      <c r="AF65" s="48" t="s">
        <v>174</v>
      </c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thickTop="1" x14ac:dyDescent="0.2">
      <c r="A66" s="68"/>
      <c r="B66" s="71"/>
      <c r="C66" s="72" t="s">
        <v>138</v>
      </c>
      <c r="D66" s="81" t="s">
        <v>7</v>
      </c>
      <c r="E66" s="73" t="s">
        <v>8</v>
      </c>
      <c r="F66" s="73" t="s">
        <v>9</v>
      </c>
      <c r="G66" s="73" t="s">
        <v>10</v>
      </c>
      <c r="H66" s="73" t="s">
        <v>11</v>
      </c>
      <c r="I66" s="73" t="s">
        <v>12</v>
      </c>
      <c r="J66" s="73" t="s">
        <v>13</v>
      </c>
      <c r="K66" s="73" t="s">
        <v>14</v>
      </c>
      <c r="L66" s="82" t="s">
        <v>15</v>
      </c>
      <c r="M66" s="89"/>
      <c r="N66" s="72" t="s">
        <v>143</v>
      </c>
      <c r="O66" s="81" t="s">
        <v>7</v>
      </c>
      <c r="P66" s="73" t="s">
        <v>8</v>
      </c>
      <c r="Q66" s="73" t="s">
        <v>9</v>
      </c>
      <c r="R66" s="73" t="s">
        <v>10</v>
      </c>
      <c r="S66" s="73" t="s">
        <v>11</v>
      </c>
      <c r="T66" s="73" t="s">
        <v>12</v>
      </c>
      <c r="U66" s="73" t="s">
        <v>13</v>
      </c>
      <c r="V66" s="73" t="s">
        <v>14</v>
      </c>
      <c r="W66" s="82" t="s">
        <v>15</v>
      </c>
      <c r="X66" s="68"/>
      <c r="Y66" s="1"/>
      <c r="Z66" s="1"/>
      <c r="AA66" s="46"/>
      <c r="AB66" s="50"/>
      <c r="AC66" s="48"/>
      <c r="AD66" s="48"/>
      <c r="AE66" s="48"/>
      <c r="AF66" s="48" t="s">
        <v>174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x14ac:dyDescent="0.2">
      <c r="A67" s="68"/>
      <c r="B67" s="76">
        <v>1</v>
      </c>
      <c r="C67" s="70" t="s">
        <v>174</v>
      </c>
      <c r="D67" s="77">
        <v>0</v>
      </c>
      <c r="E67" s="78">
        <v>6</v>
      </c>
      <c r="F67" s="78" t="str">
        <f>IF(AND(D67="NCR",D72="NCR"),"V",IF(AND(D67="NCR",D72="BYE"),"V",IF(AND(D67="BYE",D72="NCR"),"V",IF(AND(D67="BYE",D72="BYE"),"V",IF(D67&gt;D72,"W",IF(D67&lt;D72,"L","D"))))))</f>
        <v>V</v>
      </c>
      <c r="G67" s="78">
        <f>IF(F67="w",'RD9'!G125+1,'RD9'!G125)</f>
        <v>1</v>
      </c>
      <c r="H67" s="78">
        <f>IF(F67="d",'RD9'!H125+1,'RD9'!H125)</f>
        <v>0</v>
      </c>
      <c r="I67" s="78">
        <f>IF(OR(F67="l","ncr"),'RD9'!I125+1,'RD9'!I125)</f>
        <v>2</v>
      </c>
      <c r="J67" s="78">
        <f>IF(F67="w",'RD9'!J125+2,IF(F67="d",'RD9'!J125+1,'RD9'!J125))</f>
        <v>2</v>
      </c>
      <c r="K67" s="78">
        <f>D67+'RD9'!K125</f>
        <v>409</v>
      </c>
      <c r="L67" s="79">
        <v>1</v>
      </c>
      <c r="M67" s="98">
        <v>1</v>
      </c>
      <c r="N67" s="70" t="s">
        <v>174</v>
      </c>
      <c r="O67" s="77">
        <v>0</v>
      </c>
      <c r="P67" s="78">
        <v>6</v>
      </c>
      <c r="Q67" s="78" t="str">
        <f>IF(AND(O67="NCR",O72="NCR"),"V",IF(AND(O67="NCR",O72="BYE"),"V",IF(AND(O67="BYE",O72="NCR"),"V",IF(AND(O67="BYE",O72="BYE"),"V",IF(O67&gt;O72,"W",IF(O67&lt;O72,"L","D"))))))</f>
        <v>V</v>
      </c>
      <c r="R67" s="78">
        <f>IF(Q67="w",'RD9'!R125+1,'RD9'!R125)</f>
        <v>0</v>
      </c>
      <c r="S67" s="78">
        <f>IF(Q67="d",'RD9'!S125+1,'RD9'!S125)</f>
        <v>3</v>
      </c>
      <c r="T67" s="78">
        <f>IF(OR(Q67="l","ncr"),'RD9'!T125+1,'RD9'!T125)</f>
        <v>0</v>
      </c>
      <c r="U67" s="78">
        <f>IF(Q67="w",'RD9'!U125+2,IF(Q67="d",'RD9'!U125+1,'RD9'!U125))</f>
        <v>3</v>
      </c>
      <c r="V67" s="78">
        <f>O67+'RD9'!V125</f>
        <v>0</v>
      </c>
      <c r="W67" s="79">
        <v>1</v>
      </c>
      <c r="X67" s="68"/>
      <c r="Y67" s="1"/>
      <c r="Z67" s="1"/>
      <c r="AA67" s="48" t="s">
        <v>174</v>
      </c>
      <c r="AB67" s="50"/>
      <c r="AC67" s="48"/>
      <c r="AD67" s="48"/>
      <c r="AE67" s="46"/>
      <c r="AF67" s="46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x14ac:dyDescent="0.2">
      <c r="A68" s="68"/>
      <c r="B68" s="76">
        <v>2</v>
      </c>
      <c r="C68" s="70" t="s">
        <v>174</v>
      </c>
      <c r="D68" s="77">
        <v>0</v>
      </c>
      <c r="E68" s="78">
        <v>4</v>
      </c>
      <c r="F68" s="78" t="str">
        <f>IF(AND(D68="NCR",D70="NCR"),"V",IF(AND(D68="NCR",D70="BYE"),"V",IF(AND(D68="BYE",D70="NCR"),"V",IF(AND(D68="BYE",D70="BYE"),"V",IF(D68&gt;D70,"W",IF(D68&lt;D70,"L","D"))))))</f>
        <v>V</v>
      </c>
      <c r="G68" s="78">
        <f>IF(F68="w",'RD9'!G126+1,'RD9'!G126)</f>
        <v>2</v>
      </c>
      <c r="H68" s="78">
        <f>IF(F68="d",'RD9'!H126+1,'RD9'!H126)</f>
        <v>0</v>
      </c>
      <c r="I68" s="78">
        <f>IF(OR(F68="l","ncr"),'RD9'!I126+1,'RD9'!I126)</f>
        <v>1</v>
      </c>
      <c r="J68" s="78">
        <f>IF(F68="w",'RD9'!J126+2,IF(F68="d",'RD9'!J126+1,'RD9'!J126))</f>
        <v>4</v>
      </c>
      <c r="K68" s="78">
        <f>D68+'RD9'!K126</f>
        <v>439</v>
      </c>
      <c r="L68" s="79">
        <v>5</v>
      </c>
      <c r="M68" s="98">
        <v>2</v>
      </c>
      <c r="N68" s="70" t="s">
        <v>174</v>
      </c>
      <c r="O68" s="77">
        <v>0</v>
      </c>
      <c r="P68" s="78">
        <v>4</v>
      </c>
      <c r="Q68" s="78" t="str">
        <f>IF(AND(O68="NCR",O70="NCR"),"V",IF(AND(O68="NCR",O70="BYE"),"V",IF(AND(O68="BYE",O70="NCR"),"V",IF(AND(O68="BYE",O70="BYE"),"V",IF(O68&gt;O70,"W",IF(O68&lt;O70,"L","D"))))))</f>
        <v>V</v>
      </c>
      <c r="R68" s="78">
        <f>IF(Q68="w",'RD9'!R126+1,'RD9'!R126)</f>
        <v>0</v>
      </c>
      <c r="S68" s="78">
        <f>IF(Q68="d",'RD9'!S126+1,'RD9'!S126)</f>
        <v>3</v>
      </c>
      <c r="T68" s="78">
        <f>IF(OR(Q68="l","ncr"),'RD9'!T126+1,'RD9'!T126)</f>
        <v>0</v>
      </c>
      <c r="U68" s="78">
        <f>IF(Q68="w",'RD9'!U126+2,IF(Q68="d",'RD9'!U126+1,'RD9'!U126))</f>
        <v>3</v>
      </c>
      <c r="V68" s="78">
        <f>O68+'RD9'!V126</f>
        <v>0</v>
      </c>
      <c r="W68" s="79">
        <v>5</v>
      </c>
      <c r="X68" s="68"/>
      <c r="Y68" s="1"/>
      <c r="Z68" s="1"/>
      <c r="AA68" s="64" t="s">
        <v>174</v>
      </c>
      <c r="AB68" s="53"/>
      <c r="AC68" s="53"/>
      <c r="AD68" s="53"/>
      <c r="AE68" s="53"/>
      <c r="AF68" s="48" t="s">
        <v>174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3</v>
      </c>
      <c r="C69" s="70" t="s">
        <v>174</v>
      </c>
      <c r="D69" s="77">
        <v>0</v>
      </c>
      <c r="E69" s="78">
        <v>5</v>
      </c>
      <c r="F69" s="78" t="str">
        <f>IF(AND(D69="NCR",D71="NCR"),"V",IF(AND(D69="NCR",D71="BYE"),"V",IF(AND(D69="BYE",D71="NCR"),"V",IF(AND(D69="BYE",D71="BYE"),"V",IF(D69&gt;D71,"W",IF(D69&lt;D71,"L","D"))))))</f>
        <v>V</v>
      </c>
      <c r="G69" s="78">
        <f>IF(F69="w",'RD9'!G127+1,'RD9'!G127)</f>
        <v>0</v>
      </c>
      <c r="H69" s="78">
        <f>IF(F69="d",'RD9'!H127+1,'RD9'!H127)</f>
        <v>0</v>
      </c>
      <c r="I69" s="78">
        <f>IF(OR(F69="l","ncr"),'RD9'!I127+1,'RD9'!I127)</f>
        <v>0</v>
      </c>
      <c r="J69" s="78">
        <f>IF(F69="w",'RD9'!J127+2,IF(F69="d",'RD9'!J127+1,'RD9'!J127))</f>
        <v>0</v>
      </c>
      <c r="K69" s="78">
        <f>D69+'RD9'!K127</f>
        <v>0</v>
      </c>
      <c r="L69" s="79">
        <v>4</v>
      </c>
      <c r="M69" s="98">
        <v>3</v>
      </c>
      <c r="N69" s="70" t="s">
        <v>174</v>
      </c>
      <c r="O69" s="77">
        <v>0</v>
      </c>
      <c r="P69" s="78">
        <v>5</v>
      </c>
      <c r="Q69" s="78" t="str">
        <f>IF(AND(O69="NCR",O71="NCR"),"V",IF(AND(O69="NCR",O71="BYE"),"V",IF(AND(O69="BYE",O71="NCR"),"V",IF(AND(O69="BYE",O71="BYE"),"V",IF(O69&gt;O71,"W",IF(O69&lt;O71,"L","D"))))))</f>
        <v>V</v>
      </c>
      <c r="R69" s="78">
        <f>IF(Q69="w",'RD9'!R127+1,'RD9'!R127)</f>
        <v>0</v>
      </c>
      <c r="S69" s="78">
        <f>IF(Q69="d",'RD9'!S127+1,'RD9'!S127)</f>
        <v>0</v>
      </c>
      <c r="T69" s="78">
        <f>IF(OR(Q69="l","ncr"),'RD9'!T127+1,'RD9'!T127)</f>
        <v>0</v>
      </c>
      <c r="U69" s="78">
        <f>IF(Q69="w",'RD9'!U127+2,IF(Q69="d",'RD9'!U127+1,'RD9'!U127))</f>
        <v>0</v>
      </c>
      <c r="V69" s="78">
        <f>O69+'RD9'!V127</f>
        <v>0</v>
      </c>
      <c r="W69" s="79">
        <v>4</v>
      </c>
      <c r="X69" s="68"/>
      <c r="Y69" s="1"/>
      <c r="Z69" s="1"/>
      <c r="AA69" s="64" t="s">
        <v>174</v>
      </c>
      <c r="AB69" s="53"/>
      <c r="AC69" s="53"/>
      <c r="AD69" s="53"/>
      <c r="AE69" s="53"/>
      <c r="AF69" s="48" t="s">
        <v>174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4</v>
      </c>
      <c r="C70" s="70" t="s">
        <v>174</v>
      </c>
      <c r="D70" s="77">
        <v>0</v>
      </c>
      <c r="E70" s="78">
        <v>2</v>
      </c>
      <c r="F70" s="78" t="str">
        <f>IF(AND(D70="NCR",D68="NCR"),"V",IF(AND(D70="NCR",D68="BYE"),"V",IF(AND(D70="BYE",D68="NCR"),"V",IF(AND(D70="BYE",D68="BYE"),"V",IF(D70&gt;D68,"W",IF(D70&lt;D68,"L","D"))))))</f>
        <v>V</v>
      </c>
      <c r="G70" s="78">
        <f>IF(F70="w",'RD9'!G128+1,'RD9'!G128)</f>
        <v>0</v>
      </c>
      <c r="H70" s="78">
        <f>IF(F70="d",'RD9'!H128+1,'RD9'!H128)</f>
        <v>0</v>
      </c>
      <c r="I70" s="78">
        <f>IF(OR(F70="l","ncr"),'RD9'!I128+1,'RD9'!I128)</f>
        <v>0</v>
      </c>
      <c r="J70" s="78">
        <f>IF(F70="w",'RD9'!J128+2,IF(F70="d",'RD9'!J128+1,'RD9'!J128))</f>
        <v>0</v>
      </c>
      <c r="K70" s="78">
        <f>D70+'RD9'!K128</f>
        <v>0</v>
      </c>
      <c r="L70" s="79">
        <v>2</v>
      </c>
      <c r="M70" s="98">
        <v>4</v>
      </c>
      <c r="N70" s="70" t="s">
        <v>174</v>
      </c>
      <c r="O70" s="77">
        <v>0</v>
      </c>
      <c r="P70" s="78">
        <v>2</v>
      </c>
      <c r="Q70" s="78" t="str">
        <f>IF(AND(O70="NCR",O68="NCR"),"V",IF(AND(O70="NCR",O68="BYE"),"V",IF(AND(O70="BYE",O68="NCR"),"V",IF(AND(O70="BYE",O68="BYE"),"V",IF(O70&gt;O68,"W",IF(O70&lt;O68,"L","D"))))))</f>
        <v>V</v>
      </c>
      <c r="R70" s="78">
        <f>IF(Q70="w",'RD9'!R128+1,'RD9'!R128)</f>
        <v>0</v>
      </c>
      <c r="S70" s="78">
        <f>IF(Q70="d",'RD9'!S128+1,'RD9'!S128)</f>
        <v>0</v>
      </c>
      <c r="T70" s="78">
        <f>IF(OR(Q70="l","ncr"),'RD9'!T128+1,'RD9'!T128)</f>
        <v>0</v>
      </c>
      <c r="U70" s="78">
        <f>IF(Q70="w",'RD9'!U128+2,IF(Q70="d",'RD9'!U128+1,'RD9'!U128))</f>
        <v>0</v>
      </c>
      <c r="V70" s="78">
        <f>O70+'RD9'!V128</f>
        <v>0</v>
      </c>
      <c r="W70" s="79">
        <v>2</v>
      </c>
      <c r="X70" s="68"/>
      <c r="Y70" s="1"/>
      <c r="Z70" s="1"/>
      <c r="AA70" s="64" t="s">
        <v>174</v>
      </c>
      <c r="AB70" s="53"/>
      <c r="AC70" s="53"/>
      <c r="AD70" s="53"/>
      <c r="AE70" s="53"/>
      <c r="AF70" s="48" t="s">
        <v>174</v>
      </c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5</v>
      </c>
      <c r="C71" s="70" t="s">
        <v>174</v>
      </c>
      <c r="D71" s="77">
        <v>0</v>
      </c>
      <c r="E71" s="78">
        <v>3</v>
      </c>
      <c r="F71" s="78" t="str">
        <f>IF(AND(D71="NCR",D69="NCR"),"V",IF(AND(D71="NCR",D69="BYE"),"V",IF(AND(D71="BYE",D69="NCR"),"V",IF(AND(D71="BYE",D69="BYE"),"V",IF(D71&gt;D69,"W",IF(D71&lt;D69,"L","D"))))))</f>
        <v>V</v>
      </c>
      <c r="G71" s="78">
        <f>IF(F71="w",'RD9'!G129+1,'RD9'!G129)</f>
        <v>0</v>
      </c>
      <c r="H71" s="78">
        <f>IF(F71="d",'RD9'!H129+1,'RD9'!H129)</f>
        <v>0</v>
      </c>
      <c r="I71" s="78">
        <f>IF(OR(F71="l","ncr"),'RD9'!I129+1,'RD9'!I129)</f>
        <v>0</v>
      </c>
      <c r="J71" s="78">
        <f>IF(F71="w",'RD9'!J129+2,IF(F71="d",'RD9'!J129+1,'RD9'!J129))</f>
        <v>0</v>
      </c>
      <c r="K71" s="78">
        <f>D71+'RD9'!K129</f>
        <v>0</v>
      </c>
      <c r="L71" s="79">
        <v>3</v>
      </c>
      <c r="M71" s="98">
        <v>5</v>
      </c>
      <c r="N71" s="70" t="s">
        <v>174</v>
      </c>
      <c r="O71" s="77">
        <v>0</v>
      </c>
      <c r="P71" s="78">
        <v>3</v>
      </c>
      <c r="Q71" s="78" t="str">
        <f>IF(AND(O71="NCR",O69="NCR"),"V",IF(AND(O71="NCR",O69="BYE"),"V",IF(AND(O71="BYE",O69="NCR"),"V",IF(AND(O71="BYE",O69="BYE"),"V",IF(O71&gt;O69,"W",IF(O71&lt;O69,"L","D"))))))</f>
        <v>V</v>
      </c>
      <c r="R71" s="78">
        <f>IF(Q71="w",'RD9'!R129+1,'RD9'!R129)</f>
        <v>0</v>
      </c>
      <c r="S71" s="78">
        <f>IF(Q71="d",'RD9'!S129+1,'RD9'!S129)</f>
        <v>0</v>
      </c>
      <c r="T71" s="78">
        <f>IF(OR(Q71="l","ncr"),'RD9'!T129+1,'RD9'!T129)</f>
        <v>0</v>
      </c>
      <c r="U71" s="78">
        <f>IF(Q71="w",'RD9'!U129+2,IF(Q71="d",'RD9'!U129+1,'RD9'!U129))</f>
        <v>0</v>
      </c>
      <c r="V71" s="78">
        <f>O71+'RD9'!V129</f>
        <v>0</v>
      </c>
      <c r="W71" s="79">
        <v>3</v>
      </c>
      <c r="X71" s="68"/>
      <c r="Y71" s="1"/>
      <c r="Z71" s="1"/>
      <c r="AA71" s="46"/>
      <c r="AB71" s="50"/>
      <c r="AC71" s="48"/>
      <c r="AD71" s="48"/>
      <c r="AE71" s="48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thickBot="1" x14ac:dyDescent="0.25">
      <c r="A72" s="68"/>
      <c r="B72" s="83">
        <v>6</v>
      </c>
      <c r="C72" s="84"/>
      <c r="D72" s="85">
        <v>0</v>
      </c>
      <c r="E72" s="86">
        <v>1</v>
      </c>
      <c r="F72" s="86" t="str">
        <f>IF(AND(D72="NCR",D67="NCR"),"V",IF(AND(D72="NCR",D67="BYE"),"V",IF(AND(D72="BYE",D67="NCR"),"V",IF(AND(D72="BYE",D67="BYE"),"V",IF(D72&gt;D67,"W",IF(D72&lt;D67,"L","D"))))))</f>
        <v>V</v>
      </c>
      <c r="G72" s="86">
        <f>IF(F72="w",'RD9'!G130+1,'RD9'!G130)</f>
        <v>0</v>
      </c>
      <c r="H72" s="86">
        <f>IF(F72="d",'RD9'!H130+1,'RD9'!H130)</f>
        <v>0</v>
      </c>
      <c r="I72" s="86">
        <f>IF(OR(F72="l","ncr"),'RD9'!I130+1,'RD9'!I130)</f>
        <v>0</v>
      </c>
      <c r="J72" s="86">
        <f>IF(F72="w",'RD9'!J130+2,IF(F72="d",'RD9'!J130+1,'RD9'!J130))</f>
        <v>0</v>
      </c>
      <c r="K72" s="86">
        <f>D72+'RD9'!K130</f>
        <v>0</v>
      </c>
      <c r="L72" s="87">
        <v>6</v>
      </c>
      <c r="M72" s="100">
        <v>6</v>
      </c>
      <c r="N72" s="84" t="s">
        <v>174</v>
      </c>
      <c r="O72" s="85">
        <v>0</v>
      </c>
      <c r="P72" s="86">
        <v>1</v>
      </c>
      <c r="Q72" s="86" t="str">
        <f>IF(AND(O72="NCR",O67="NCR"),"V",IF(AND(O72="NCR",O67="BYE"),"V",IF(AND(O72="BYE",O67="NCR"),"V",IF(AND(O72="BYE",O67="BYE"),"V",IF(O72&gt;O67,"W",IF(O72&lt;O67,"L","D"))))))</f>
        <v>V</v>
      </c>
      <c r="R72" s="86">
        <f>IF(Q72="w",'RD9'!R130+1,'RD9'!R130)</f>
        <v>0</v>
      </c>
      <c r="S72" s="86">
        <f>IF(Q72="d",'RD9'!S130+1,'RD9'!S130)</f>
        <v>0</v>
      </c>
      <c r="T72" s="86">
        <f>IF(OR(Q72="l","ncr"),'RD9'!T130+1,'RD9'!T130)</f>
        <v>0</v>
      </c>
      <c r="U72" s="86">
        <f>IF(Q72="w",'RD9'!U130+2,IF(Q72="d",'RD9'!U130+1,'RD9'!U130))</f>
        <v>0</v>
      </c>
      <c r="V72" s="86">
        <f>O72+'RD9'!V130</f>
        <v>0</v>
      </c>
      <c r="W72" s="87">
        <v>6</v>
      </c>
      <c r="X72" s="68"/>
      <c r="Y72" s="1"/>
      <c r="Z72" s="1"/>
      <c r="AA72" s="48" t="s">
        <v>174</v>
      </c>
      <c r="AB72" s="46"/>
      <c r="AC72" s="48"/>
      <c r="AD72" s="48"/>
      <c r="AE72" s="48"/>
      <c r="AF72" s="48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thickTop="1" x14ac:dyDescent="0.2">
      <c r="A73" s="68"/>
      <c r="B73" s="69"/>
      <c r="C73" s="69"/>
      <c r="D73" s="97"/>
      <c r="E73" s="69"/>
      <c r="F73" s="69"/>
      <c r="G73" s="69"/>
      <c r="H73" s="69"/>
      <c r="I73" s="69"/>
      <c r="J73" s="69"/>
      <c r="K73" s="69"/>
      <c r="L73" s="97"/>
      <c r="M73" s="97"/>
      <c r="N73" s="69"/>
      <c r="O73" s="97"/>
      <c r="P73" s="69"/>
      <c r="Q73" s="69"/>
      <c r="R73" s="69"/>
      <c r="S73" s="69"/>
      <c r="T73" s="69"/>
      <c r="U73" s="69"/>
      <c r="V73" s="69"/>
      <c r="W73" s="97"/>
      <c r="X73" s="68"/>
      <c r="Y73" s="1"/>
      <c r="Z73" s="1"/>
      <c r="AA73" s="46" t="s">
        <v>174</v>
      </c>
      <c r="AB73" s="47"/>
      <c r="AC73" s="48"/>
      <c r="AD73" s="48"/>
      <c r="AE73" s="49"/>
      <c r="AF73" s="48" t="s">
        <v>174</v>
      </c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x14ac:dyDescent="0.2">
      <c r="A74" s="68"/>
      <c r="B74" s="69"/>
      <c r="C74" s="69"/>
      <c r="D74" s="97"/>
      <c r="E74" s="69"/>
      <c r="F74" s="69"/>
      <c r="G74" s="69"/>
      <c r="H74" s="69"/>
      <c r="I74" s="69"/>
      <c r="J74" s="69"/>
      <c r="K74" s="69"/>
      <c r="L74" s="97"/>
      <c r="M74" s="97"/>
      <c r="N74" s="69"/>
      <c r="O74" s="97"/>
      <c r="P74" s="69"/>
      <c r="Q74" s="69"/>
      <c r="R74" s="69"/>
      <c r="S74" s="69"/>
      <c r="T74" s="69"/>
      <c r="U74" s="69"/>
      <c r="V74" s="69"/>
      <c r="W74" s="97"/>
      <c r="X74" s="68"/>
      <c r="Y74" s="1"/>
      <c r="Z74" s="1"/>
      <c r="AA74" s="46" t="s">
        <v>174</v>
      </c>
      <c r="AB74" s="47"/>
      <c r="AC74" s="48"/>
      <c r="AD74" s="48"/>
      <c r="AE74" s="49"/>
      <c r="AF74" s="48" t="s">
        <v>174</v>
      </c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x14ac:dyDescent="0.2">
      <c r="A75" s="68"/>
      <c r="B75" s="69"/>
      <c r="C75" s="69"/>
      <c r="D75" s="97"/>
      <c r="E75" s="69"/>
      <c r="F75" s="69"/>
      <c r="G75" s="69"/>
      <c r="H75" s="69"/>
      <c r="I75" s="69"/>
      <c r="J75" s="69"/>
      <c r="K75" s="69"/>
      <c r="L75" s="97"/>
      <c r="M75" s="97"/>
      <c r="N75" s="69"/>
      <c r="O75" s="97"/>
      <c r="P75" s="69"/>
      <c r="Q75" s="69"/>
      <c r="R75" s="69"/>
      <c r="S75" s="69"/>
      <c r="T75" s="69"/>
      <c r="U75" s="69"/>
      <c r="V75" s="69"/>
      <c r="W75" s="97"/>
      <c r="X75" s="68"/>
      <c r="Y75" s="1"/>
      <c r="Z75" s="1"/>
      <c r="AA75" s="46" t="s">
        <v>174</v>
      </c>
      <c r="AB75" s="47"/>
      <c r="AC75" s="48"/>
      <c r="AD75" s="48"/>
      <c r="AE75" s="49"/>
      <c r="AF75" s="48" t="s">
        <v>174</v>
      </c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9"/>
      <c r="C76" s="69"/>
      <c r="D76" s="97"/>
      <c r="E76" s="69"/>
      <c r="F76" s="69"/>
      <c r="G76" s="69"/>
      <c r="H76" s="69"/>
      <c r="I76" s="69"/>
      <c r="J76" s="69"/>
      <c r="K76" s="69"/>
      <c r="L76" s="97"/>
      <c r="M76" s="97"/>
      <c r="N76" s="69"/>
      <c r="O76" s="97"/>
      <c r="P76" s="69"/>
      <c r="Q76" s="69"/>
      <c r="R76" s="69"/>
      <c r="S76" s="69"/>
      <c r="T76" s="69"/>
      <c r="U76" s="69"/>
      <c r="V76" s="69"/>
      <c r="W76" s="97"/>
      <c r="X76" s="68"/>
      <c r="Y76" s="1"/>
      <c r="Z76" s="1"/>
      <c r="AA76" s="46"/>
      <c r="AB76" s="50"/>
      <c r="AC76" s="48"/>
      <c r="AD76" s="48"/>
      <c r="AE76" s="48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80"/>
      <c r="C77" s="68"/>
      <c r="D77" s="98"/>
      <c r="E77" s="68"/>
      <c r="F77" s="68"/>
      <c r="G77" s="68"/>
      <c r="H77" s="68"/>
      <c r="I77" s="68"/>
      <c r="J77" s="68"/>
      <c r="K77" s="69"/>
      <c r="L77" s="99"/>
      <c r="M77" s="98"/>
      <c r="N77" s="68"/>
      <c r="O77" s="99"/>
      <c r="P77" s="68"/>
      <c r="Q77" s="68"/>
      <c r="R77" s="68"/>
      <c r="S77" s="68"/>
      <c r="T77" s="68"/>
      <c r="U77" s="68"/>
      <c r="V77" s="68"/>
      <c r="W77" s="99"/>
      <c r="X77" s="68"/>
      <c r="Y77" s="1"/>
      <c r="Z77" s="1"/>
      <c r="AA77" s="48" t="s">
        <v>174</v>
      </c>
      <c r="AB77" s="50"/>
      <c r="AC77" s="48"/>
      <c r="AD77" s="46"/>
      <c r="AE77" s="46"/>
      <c r="AF77" s="46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80"/>
      <c r="C78" s="68"/>
      <c r="D78" s="98"/>
      <c r="E78" s="68"/>
      <c r="F78" s="68"/>
      <c r="G78" s="68"/>
      <c r="H78" s="68"/>
      <c r="I78" s="68"/>
      <c r="J78" s="68"/>
      <c r="K78" s="68" t="s">
        <v>56</v>
      </c>
      <c r="L78" s="99"/>
      <c r="M78" s="98"/>
      <c r="N78" s="68"/>
      <c r="O78" s="99"/>
      <c r="P78" s="68"/>
      <c r="Q78" s="68"/>
      <c r="R78" s="68"/>
      <c r="S78" s="68"/>
      <c r="T78" s="68"/>
      <c r="U78" s="68"/>
      <c r="V78" s="68"/>
      <c r="W78" s="99"/>
      <c r="X78" s="68"/>
      <c r="Y78" s="1"/>
      <c r="Z78" s="1"/>
      <c r="AA78" s="51" t="s">
        <v>174</v>
      </c>
      <c r="AB78" s="47"/>
      <c r="AC78" s="48"/>
      <c r="AD78" s="48"/>
      <c r="AE78" s="49"/>
      <c r="AF78" s="48" t="s">
        <v>174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thickBot="1" x14ac:dyDescent="0.25">
      <c r="A79" s="68"/>
      <c r="B79" s="69"/>
      <c r="C79" s="69"/>
      <c r="D79" s="97"/>
      <c r="E79" s="69"/>
      <c r="F79" s="69"/>
      <c r="G79" s="69"/>
      <c r="H79" s="69"/>
      <c r="I79" s="69"/>
      <c r="J79" s="69"/>
      <c r="K79" s="69"/>
      <c r="L79" s="97"/>
      <c r="M79" s="97"/>
      <c r="N79" s="69"/>
      <c r="O79" s="97"/>
      <c r="P79" s="69"/>
      <c r="Q79" s="69"/>
      <c r="R79" s="69"/>
      <c r="S79" s="69"/>
      <c r="T79" s="69"/>
      <c r="U79" s="69"/>
      <c r="V79" s="69"/>
      <c r="W79" s="97"/>
      <c r="X79" s="68"/>
      <c r="Y79" s="1"/>
      <c r="Z79" s="1"/>
      <c r="AA79" s="51" t="s">
        <v>174</v>
      </c>
      <c r="AB79" s="47"/>
      <c r="AC79" s="48"/>
      <c r="AD79" s="48"/>
      <c r="AE79" s="49"/>
      <c r="AF79" s="48" t="s">
        <v>174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.75" thickTop="1" x14ac:dyDescent="0.2">
      <c r="A80" s="68"/>
      <c r="B80" s="71"/>
      <c r="C80" s="72" t="s">
        <v>2</v>
      </c>
      <c r="D80" s="81" t="s">
        <v>7</v>
      </c>
      <c r="E80" s="73" t="s">
        <v>8</v>
      </c>
      <c r="F80" s="73" t="s">
        <v>9</v>
      </c>
      <c r="G80" s="73" t="s">
        <v>10</v>
      </c>
      <c r="H80" s="73" t="s">
        <v>11</v>
      </c>
      <c r="I80" s="73" t="s">
        <v>12</v>
      </c>
      <c r="J80" s="73" t="s">
        <v>13</v>
      </c>
      <c r="K80" s="73" t="s">
        <v>14</v>
      </c>
      <c r="L80" s="82" t="s">
        <v>15</v>
      </c>
      <c r="M80" s="89"/>
      <c r="N80" s="72" t="s">
        <v>16</v>
      </c>
      <c r="O80" s="81" t="s">
        <v>7</v>
      </c>
      <c r="P80" s="73" t="s">
        <v>8</v>
      </c>
      <c r="Q80" s="73" t="s">
        <v>9</v>
      </c>
      <c r="R80" s="73" t="s">
        <v>10</v>
      </c>
      <c r="S80" s="73" t="s">
        <v>11</v>
      </c>
      <c r="T80" s="73" t="s">
        <v>12</v>
      </c>
      <c r="U80" s="73" t="s">
        <v>13</v>
      </c>
      <c r="V80" s="73" t="s">
        <v>14</v>
      </c>
      <c r="W80" s="82" t="s">
        <v>15</v>
      </c>
      <c r="X80" s="68"/>
      <c r="Y80" s="1"/>
      <c r="Z80" s="1"/>
      <c r="AA80" s="51" t="s">
        <v>174</v>
      </c>
      <c r="AB80" s="47"/>
      <c r="AC80" s="48"/>
      <c r="AD80" s="48"/>
      <c r="AE80" s="49"/>
      <c r="AF80" s="48" t="s">
        <v>174</v>
      </c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x14ac:dyDescent="0.2">
      <c r="A81" s="68"/>
      <c r="B81" s="76">
        <v>1</v>
      </c>
      <c r="C81" s="69" t="s">
        <v>219</v>
      </c>
      <c r="D81" s="77">
        <f>AF26</f>
        <v>0</v>
      </c>
      <c r="E81" s="78">
        <v>6</v>
      </c>
      <c r="F81" s="78" t="str">
        <f>IF(AND(D81="NCR",D86="NCR"),"V",IF(AND(D81="NCR",D86="BYE"),"V",IF(AND(D81="BYE",D86="NCR"),"V",IF(AND(D81="BYE",D86="BYE"),"V",IF(D81&gt;D86,"W",IF(D81&lt;D86,"L","D"))))))</f>
        <v>V</v>
      </c>
      <c r="G81" s="78">
        <f>IF(F81="w",'RD9'!G139+1,'RD9'!G139)</f>
        <v>1</v>
      </c>
      <c r="H81" s="78">
        <f>IF(F81="d",'RD9'!H139+1,'RD9'!H139)</f>
        <v>0</v>
      </c>
      <c r="I81" s="78">
        <f>IF(OR(F81="l","ncr"),'RD9'!I139+1,'RD9'!I139)</f>
        <v>2</v>
      </c>
      <c r="J81" s="78">
        <f>IF(F81="w",'RD9'!J139+2,IF(F81="d",'RD9'!J139+1,'RD9'!J139))</f>
        <v>2</v>
      </c>
      <c r="K81" s="78">
        <f>D81+'RD9'!K139</f>
        <v>1481</v>
      </c>
      <c r="L81" s="79">
        <v>2</v>
      </c>
      <c r="M81" s="98">
        <v>1</v>
      </c>
      <c r="N81" s="69" t="s">
        <v>223</v>
      </c>
      <c r="O81" s="77">
        <f>AF16</f>
        <v>0</v>
      </c>
      <c r="P81" s="78">
        <v>6</v>
      </c>
      <c r="Q81" s="78" t="str">
        <f>IF(AND(O81="NCR",O86="NCR"),"V",IF(AND(O81="NCR",O86="BYE"),"V",IF(AND(O81="BYE",O86="NCR"),"V",IF(AND(O81="BYE",O86="BYE"),"V",IF(O81&gt;O86,"W",IF(O81&lt;O86,"L","D"))))))</f>
        <v>V</v>
      </c>
      <c r="R81" s="78">
        <f>IF(Q81="w",'RD9'!R139+1,'RD9'!R139)</f>
        <v>1</v>
      </c>
      <c r="S81" s="78">
        <f>IF(Q81="d",'RD9'!S139+1,'RD9'!S139)</f>
        <v>0</v>
      </c>
      <c r="T81" s="78">
        <f>IF(OR(Q81="l","ncr"),'RD9'!T139+1,'RD9'!T139)</f>
        <v>2</v>
      </c>
      <c r="U81" s="78">
        <f>IF(Q81="w",'RD9'!U139+2,IF(Q81="d",'RD9'!U139+1,'RD9'!U139))</f>
        <v>2</v>
      </c>
      <c r="V81" s="78">
        <f>O81+'RD9'!V139</f>
        <v>816</v>
      </c>
      <c r="W81" s="79">
        <v>2</v>
      </c>
      <c r="X81" s="68"/>
      <c r="Y81" s="1"/>
      <c r="Z81" s="1"/>
      <c r="AA81" s="46"/>
      <c r="AB81" s="50"/>
      <c r="AC81" s="48"/>
      <c r="AD81" s="48"/>
      <c r="AE81" s="48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x14ac:dyDescent="0.2">
      <c r="A82" s="68"/>
      <c r="B82" s="76">
        <v>2</v>
      </c>
      <c r="C82" s="69" t="s">
        <v>220</v>
      </c>
      <c r="D82" s="77">
        <f>AF46</f>
        <v>0</v>
      </c>
      <c r="E82" s="78">
        <v>4</v>
      </c>
      <c r="F82" s="78" t="str">
        <f>IF(AND(D82="NCR",D84="NCR"),"V",IF(AND(D82="NCR",D84="BYE"),"V",IF(AND(D82="BYE",D84="NCR"),"V",IF(AND(D82="BYE",D84="BYE"),"V",IF(D82&gt;D84,"W",IF(D82&lt;D84,"L","D"))))))</f>
        <v>V</v>
      </c>
      <c r="G82" s="78">
        <f>IF(F82="w",'RD9'!G140+1,'RD9'!G140)</f>
        <v>1</v>
      </c>
      <c r="H82" s="78">
        <f>IF(F82="d",'RD9'!H140+1,'RD9'!H140)</f>
        <v>0</v>
      </c>
      <c r="I82" s="78">
        <f>IF(OR(F82="l","ncr"),'RD9'!I140+1,'RD9'!I140)</f>
        <v>2</v>
      </c>
      <c r="J82" s="78">
        <f>IF(F82="w",'RD9'!J140+2,IF(F82="d",'RD9'!J140+1,'RD9'!J140))</f>
        <v>2</v>
      </c>
      <c r="K82" s="78">
        <f>D82+'RD9'!K140</f>
        <v>830</v>
      </c>
      <c r="L82" s="79">
        <v>4</v>
      </c>
      <c r="M82" s="98">
        <v>2</v>
      </c>
      <c r="N82" s="69" t="s">
        <v>224</v>
      </c>
      <c r="O82" s="77">
        <f>AF21</f>
        <v>208</v>
      </c>
      <c r="P82" s="78">
        <v>4</v>
      </c>
      <c r="Q82" s="78" t="str">
        <f>IF(AND(O82="NCR",O84="NCR"),"V",IF(AND(O82="NCR",O84="BYE"),"V",IF(AND(O82="BYE",O84="NCR"),"V",IF(AND(O82="BYE",O84="BYE"),"V",IF(O82&gt;O84,"W",IF(O82&lt;O84,"L","D"))))))</f>
        <v>W</v>
      </c>
      <c r="R82" s="78">
        <f>IF(Q82="w",'RD9'!R140+1,'RD9'!R140)</f>
        <v>3</v>
      </c>
      <c r="S82" s="78">
        <f>IF(Q82="d",'RD9'!S140+1,'RD9'!S140)</f>
        <v>0</v>
      </c>
      <c r="T82" s="78">
        <f>IF(OR(Q82="l","ncr"),'RD9'!T140+1,'RD9'!T140)</f>
        <v>1</v>
      </c>
      <c r="U82" s="78">
        <f>IF(Q82="w",'RD9'!U140+2,IF(Q82="d",'RD9'!U140+1,'RD9'!U140))</f>
        <v>6</v>
      </c>
      <c r="V82" s="78">
        <f>O82+'RD9'!V140</f>
        <v>1671</v>
      </c>
      <c r="W82" s="79">
        <v>4</v>
      </c>
      <c r="X82" s="68"/>
      <c r="Y82" s="1"/>
      <c r="Z82" s="1"/>
      <c r="AA82" s="48" t="s">
        <v>174</v>
      </c>
      <c r="AB82" s="52"/>
      <c r="AC82" s="48"/>
      <c r="AD82" s="48"/>
      <c r="AE82" s="46"/>
      <c r="AF82" s="46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x14ac:dyDescent="0.2">
      <c r="A83" s="68"/>
      <c r="B83" s="110">
        <v>3</v>
      </c>
      <c r="C83" s="111" t="s">
        <v>183</v>
      </c>
      <c r="D83" s="112">
        <f>AF36</f>
        <v>157</v>
      </c>
      <c r="E83" s="113">
        <v>5</v>
      </c>
      <c r="F83" s="113" t="str">
        <f>IF(AND(D83="NCR",D85="NCR"),"V",IF(AND(D83="NCR",D85="BYE"),"V",IF(AND(D83="BYE",D85="NCR"),"V",IF(AND(D83="BYE",D85="BYE"),"V",IF(D83&gt;D85,"W",IF(D83&lt;D85,"L","D"))))))</f>
        <v>L</v>
      </c>
      <c r="G83" s="113">
        <f>IF(F83="w",'RD9'!G141+1,'RD9'!G141)</f>
        <v>1</v>
      </c>
      <c r="H83" s="113">
        <f>IF(F83="d",'RD9'!H141+1,'RD9'!H141)</f>
        <v>0</v>
      </c>
      <c r="I83" s="113">
        <f>IF(OR(F83="l","ncr"),'RD9'!I141+1,'RD9'!I141)</f>
        <v>3</v>
      </c>
      <c r="J83" s="113">
        <f>IF(F83="w",'RD9'!J141+2,IF(F83="d",'RD9'!J141+1,'RD9'!J141))</f>
        <v>2</v>
      </c>
      <c r="K83" s="113">
        <f>D83+'RD9'!K141</f>
        <v>1537</v>
      </c>
      <c r="L83" s="114">
        <v>1</v>
      </c>
      <c r="M83" s="109">
        <v>3</v>
      </c>
      <c r="N83" s="111" t="s">
        <v>182</v>
      </c>
      <c r="O83" s="112">
        <f>AF41</f>
        <v>0</v>
      </c>
      <c r="P83" s="113">
        <v>5</v>
      </c>
      <c r="Q83" s="113" t="str">
        <f>IF(AND(O83="NCR",O85="NCR"),"V",IF(AND(O83="NCR",O85="BYE"),"V",IF(AND(O83="BYE",O85="NCR"),"V",IF(AND(O83="BYE",O85="BYE"),"V",IF(O83&gt;O85,"W",IF(O83&lt;O85,"L","D"))))))</f>
        <v>L</v>
      </c>
      <c r="R83" s="113">
        <f>IF(Q83="w",'RD9'!R141+1,'RD9'!R141)</f>
        <v>3</v>
      </c>
      <c r="S83" s="113">
        <f>IF(Q83="d",'RD9'!S141+1,'RD9'!S141)</f>
        <v>0</v>
      </c>
      <c r="T83" s="113">
        <f>IF(OR(Q83="l","ncr"),'RD9'!T141+1,'RD9'!T141)</f>
        <v>1</v>
      </c>
      <c r="U83" s="113">
        <f>IF(Q83="w",'RD9'!U141+2,IF(Q83="d",'RD9'!U141+1,'RD9'!U141))</f>
        <v>6</v>
      </c>
      <c r="V83" s="113">
        <f>O83+'RD9'!V141</f>
        <v>1831</v>
      </c>
      <c r="W83" s="114">
        <v>1</v>
      </c>
      <c r="X83" s="68"/>
      <c r="Y83" s="1"/>
      <c r="Z83" s="1"/>
      <c r="AA83" s="46" t="s">
        <v>174</v>
      </c>
      <c r="AB83" s="47"/>
      <c r="AC83" s="48"/>
      <c r="AD83" s="48"/>
      <c r="AE83" s="49"/>
      <c r="AF83" s="48" t="s">
        <v>174</v>
      </c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4</v>
      </c>
      <c r="C84" s="69" t="s">
        <v>221</v>
      </c>
      <c r="D84" s="77">
        <f>AF31</f>
        <v>0</v>
      </c>
      <c r="E84" s="78">
        <v>2</v>
      </c>
      <c r="F84" s="78" t="str">
        <f>IF(AND(D84="NCR",D82="NCR"),"V",IF(AND(D84="NCR",D82="BYE"),"V",IF(AND(D84="BYE",D82="NCR"),"V",IF(AND(D84="BYE",D82="BYE"),"V",IF(D84&gt;D82,"W",IF(D84&lt;D82,"L","D"))))))</f>
        <v>V</v>
      </c>
      <c r="G84" s="78">
        <f>IF(F84="w",'RD9'!G142+1,'RD9'!G142)</f>
        <v>3</v>
      </c>
      <c r="H84" s="78">
        <f>IF(F84="d",'RD9'!H142+1,'RD9'!H142)</f>
        <v>0</v>
      </c>
      <c r="I84" s="78">
        <f>IF(OR(F84="l","ncr"),'RD9'!I142+1,'RD9'!I142)</f>
        <v>0</v>
      </c>
      <c r="J84" s="78">
        <f>IF(F84="w",'RD9'!J142+2,IF(F84="d",'RD9'!J142+1,'RD9'!J142))</f>
        <v>6</v>
      </c>
      <c r="K84" s="78">
        <f>D84+'RD9'!K142</f>
        <v>1776</v>
      </c>
      <c r="L84" s="79">
        <v>5</v>
      </c>
      <c r="M84" s="98">
        <v>4</v>
      </c>
      <c r="N84" s="69" t="s">
        <v>181</v>
      </c>
      <c r="O84" s="77">
        <f>AF51</f>
        <v>0</v>
      </c>
      <c r="P84" s="78">
        <v>2</v>
      </c>
      <c r="Q84" s="78" t="str">
        <f>IF(AND(O84="NCR",O82="NCR"),"V",IF(AND(O84="NCR",O82="BYE"),"V",IF(AND(O84="BYE",O82="NCR"),"V",IF(AND(O84="BYE",O82="BYE"),"V",IF(O84&gt;O82,"W",IF(O84&lt;O82,"L","D"))))))</f>
        <v>L</v>
      </c>
      <c r="R84" s="78">
        <f>IF(Q84="w",'RD9'!R142+1,'RD9'!R142)</f>
        <v>1</v>
      </c>
      <c r="S84" s="78">
        <f>IF(Q84="d",'RD9'!S142+1,'RD9'!S142)</f>
        <v>0</v>
      </c>
      <c r="T84" s="78">
        <f>IF(OR(Q84="l","ncr"),'RD9'!T142+1,'RD9'!T142)</f>
        <v>3</v>
      </c>
      <c r="U84" s="78">
        <f>IF(Q84="w",'RD9'!U142+2,IF(Q84="d",'RD9'!U142+1,'RD9'!U142))</f>
        <v>2</v>
      </c>
      <c r="V84" s="78">
        <f>O84+'RD9'!V142</f>
        <v>904</v>
      </c>
      <c r="W84" s="79">
        <v>5</v>
      </c>
      <c r="X84" s="68"/>
      <c r="Y84" s="1"/>
      <c r="Z84" s="1"/>
      <c r="AA84" s="46" t="s">
        <v>174</v>
      </c>
      <c r="AB84" s="47"/>
      <c r="AC84" s="48"/>
      <c r="AD84" s="48"/>
      <c r="AE84" s="49"/>
      <c r="AF84" s="48" t="s">
        <v>174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5</v>
      </c>
      <c r="C85" s="69" t="s">
        <v>222</v>
      </c>
      <c r="D85" s="77">
        <v>538</v>
      </c>
      <c r="E85" s="78">
        <v>3</v>
      </c>
      <c r="F85" s="78" t="str">
        <f>IF(AND(D85="NCR",D83="NCR"),"V",IF(AND(D85="NCR",D83="BYE"),"V",IF(AND(D85="BYE",D83="NCR"),"V",IF(AND(D85="BYE",D83="BYE"),"V",IF(D85&gt;D83,"W",IF(D85&lt;D83,"L","D"))))))</f>
        <v>W</v>
      </c>
      <c r="G85" s="78">
        <f>IF(F85="w",'RD9'!G143+1,'RD9'!G143)</f>
        <v>3</v>
      </c>
      <c r="H85" s="78">
        <f>IF(F85="d",'RD9'!H143+1,'RD9'!H143)</f>
        <v>0</v>
      </c>
      <c r="I85" s="78">
        <f>IF(OR(F85="l","ncr"),'RD9'!I143+1,'RD9'!I143)</f>
        <v>0</v>
      </c>
      <c r="J85" s="78">
        <f>IF(F85="w",'RD9'!J143+2,IF(F85="d",'RD9'!J143+1,'RD9'!J143))</f>
        <v>6</v>
      </c>
      <c r="K85" s="78">
        <f>D85+'RD9'!K143</f>
        <v>1623</v>
      </c>
      <c r="L85" s="79">
        <v>3</v>
      </c>
      <c r="M85" s="98">
        <v>5</v>
      </c>
      <c r="N85" s="69" t="s">
        <v>222</v>
      </c>
      <c r="O85" s="77">
        <v>467</v>
      </c>
      <c r="P85" s="78">
        <v>3</v>
      </c>
      <c r="Q85" s="78" t="str">
        <f>IF(AND(O85="NCR",O83="NCR"),"V",IF(AND(O85="NCR",O83="BYE"),"V",IF(AND(O85="BYE",O83="NCR"),"V",IF(AND(O85="BYE",O83="BYE"),"V",IF(O85&gt;O83,"W",IF(O85&lt;O83,"L","D"))))))</f>
        <v>W</v>
      </c>
      <c r="R85" s="78">
        <f>IF(Q85="w",'RD9'!R143+1,'RD9'!R143)</f>
        <v>2</v>
      </c>
      <c r="S85" s="78">
        <f>IF(Q85="d",'RD9'!S143+1,'RD9'!S143)</f>
        <v>0</v>
      </c>
      <c r="T85" s="78">
        <f>IF(OR(Q85="l","ncr"),'RD9'!T143+1,'RD9'!T143)</f>
        <v>1</v>
      </c>
      <c r="U85" s="78">
        <f>IF(Q85="w",'RD9'!U143+2,IF(Q85="d",'RD9'!U143+1,'RD9'!U143))</f>
        <v>4</v>
      </c>
      <c r="V85" s="78">
        <f>O85+'RD9'!V143</f>
        <v>3776</v>
      </c>
      <c r="W85" s="79">
        <v>3</v>
      </c>
      <c r="X85" s="68"/>
      <c r="Y85" s="1"/>
      <c r="Z85" s="1"/>
      <c r="AA85" s="46" t="s">
        <v>174</v>
      </c>
      <c r="AB85" s="47"/>
      <c r="AC85" s="48"/>
      <c r="AD85" s="48"/>
      <c r="AE85" s="49"/>
      <c r="AF85" s="48" t="s">
        <v>174</v>
      </c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.75" thickBot="1" x14ac:dyDescent="0.25">
      <c r="A86" s="68"/>
      <c r="B86" s="83">
        <v>6</v>
      </c>
      <c r="C86" s="69" t="s">
        <v>192</v>
      </c>
      <c r="D86" s="85">
        <v>0</v>
      </c>
      <c r="E86" s="86">
        <v>1</v>
      </c>
      <c r="F86" s="86" t="str">
        <f>IF(AND(D86="NCR",D81="NCR"),"V",IF(AND(D86="NCR",D81="BYE"),"V",IF(AND(D86="BYE",D81="NCR"),"V",IF(AND(D86="BYE",D81="BYE"),"V",IF(D86&gt;D81,"W",IF(D86&lt;D81,"L","D"))))))</f>
        <v>V</v>
      </c>
      <c r="G86" s="86">
        <f>IF(F86="w",'RD9'!G144+1,'RD9'!G144)</f>
        <v>0</v>
      </c>
      <c r="H86" s="86">
        <f>IF(F86="d",'RD9'!H144+1,'RD9'!H144)</f>
        <v>0</v>
      </c>
      <c r="I86" s="86">
        <f>IF(OR(F86="l","ncr"),'RD9'!I144+1,'RD9'!I144)</f>
        <v>2</v>
      </c>
      <c r="J86" s="86">
        <f>IF(F86="w",'RD9'!J144+2,IF(F86="d",'RD9'!J144+1,'RD9'!J144))</f>
        <v>0</v>
      </c>
      <c r="K86" s="86">
        <f>D86+'RD9'!K144</f>
        <v>0</v>
      </c>
      <c r="L86" s="87">
        <v>6</v>
      </c>
      <c r="M86" s="100">
        <v>6</v>
      </c>
      <c r="N86" s="69" t="s">
        <v>192</v>
      </c>
      <c r="O86" s="85">
        <v>0</v>
      </c>
      <c r="P86" s="86">
        <v>1</v>
      </c>
      <c r="Q86" s="86" t="str">
        <f>IF(AND(O86="NCR",O81="NCR"),"V",IF(AND(O86="NCR",O81="BYE"),"V",IF(AND(O86="BYE",O81="NCR"),"V",IF(AND(O86="BYE",O81="BYE"),"V",IF(O86&gt;O81,"W",IF(O86&lt;O81,"L","D"))))))</f>
        <v>V</v>
      </c>
      <c r="R86" s="86">
        <f>IF(Q86="w",'RD9'!R144+1,'RD9'!R144)</f>
        <v>0</v>
      </c>
      <c r="S86" s="86">
        <f>IF(Q86="d",'RD9'!S144+1,'RD9'!S144)</f>
        <v>0</v>
      </c>
      <c r="T86" s="86">
        <f>IF(OR(Q86="l","ncr"),'RD9'!T144+1,'RD9'!T144)</f>
        <v>2</v>
      </c>
      <c r="U86" s="86">
        <f>IF(Q86="w",'RD9'!U144+2,IF(Q86="d",'RD9'!U144+1,'RD9'!U144))</f>
        <v>0</v>
      </c>
      <c r="V86" s="86">
        <f>O86+'RD9'!V144</f>
        <v>0</v>
      </c>
      <c r="W86" s="87">
        <v>6</v>
      </c>
      <c r="X86" s="68"/>
      <c r="Y86" s="1"/>
      <c r="Z86" s="1"/>
      <c r="AA86" s="46"/>
      <c r="AB86" s="50"/>
      <c r="AC86" s="48"/>
      <c r="AD86" s="48"/>
      <c r="AE86" s="48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.75" thickTop="1" x14ac:dyDescent="0.2">
      <c r="A87" s="68"/>
      <c r="B87" s="71"/>
      <c r="C87" s="72" t="s">
        <v>19</v>
      </c>
      <c r="D87" s="73" t="s">
        <v>7</v>
      </c>
      <c r="E87" s="73" t="s">
        <v>8</v>
      </c>
      <c r="F87" s="73" t="s">
        <v>9</v>
      </c>
      <c r="G87" s="73" t="s">
        <v>10</v>
      </c>
      <c r="H87" s="73" t="s">
        <v>11</v>
      </c>
      <c r="I87" s="73" t="s">
        <v>12</v>
      </c>
      <c r="J87" s="73" t="s">
        <v>13</v>
      </c>
      <c r="K87" s="73" t="s">
        <v>14</v>
      </c>
      <c r="L87" s="74" t="s">
        <v>15</v>
      </c>
      <c r="M87" s="89"/>
      <c r="N87" s="90"/>
      <c r="O87" s="81"/>
      <c r="P87" s="81"/>
      <c r="Q87" s="81"/>
      <c r="R87" s="81"/>
      <c r="S87" s="81"/>
      <c r="T87" s="81"/>
      <c r="U87" s="81"/>
      <c r="V87" s="81"/>
      <c r="W87" s="82"/>
      <c r="X87" s="68"/>
      <c r="Y87" s="1"/>
      <c r="Z87" s="1"/>
      <c r="AA87" s="48" t="s">
        <v>174</v>
      </c>
      <c r="AB87" s="50"/>
      <c r="AC87" s="48"/>
      <c r="AD87" s="48"/>
      <c r="AE87" s="46"/>
      <c r="AF87" s="46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1"/>
      <c r="B88" s="17">
        <v>1</v>
      </c>
      <c r="C88" s="70" t="s">
        <v>174</v>
      </c>
      <c r="D88" s="65" t="str">
        <f>AF76</f>
        <v xml:space="preserve"> </v>
      </c>
      <c r="E88" s="20"/>
      <c r="F88" s="20"/>
      <c r="G88" s="20"/>
      <c r="H88" s="20"/>
      <c r="I88" s="20"/>
      <c r="J88" s="20"/>
      <c r="K88" s="20">
        <f>D88+'RD9'!K146</f>
        <v>0</v>
      </c>
      <c r="L88" s="43"/>
      <c r="M88" s="17"/>
      <c r="N88" s="18"/>
      <c r="O88" s="40"/>
      <c r="P88" s="20"/>
      <c r="Q88" s="20"/>
      <c r="R88" s="20"/>
      <c r="S88" s="20"/>
      <c r="T88" s="20"/>
      <c r="U88" s="20"/>
      <c r="V88" s="20"/>
      <c r="W88" s="43"/>
      <c r="X88" s="1"/>
      <c r="Y88" s="1"/>
      <c r="Z88" s="1"/>
      <c r="AA88" s="46" t="s">
        <v>174</v>
      </c>
      <c r="AB88" s="47"/>
      <c r="AC88" s="48"/>
      <c r="AD88" s="48"/>
      <c r="AE88" s="49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x14ac:dyDescent="0.2">
      <c r="A89" s="1"/>
      <c r="B89" s="17">
        <v>2</v>
      </c>
      <c r="C89" s="70" t="s">
        <v>174</v>
      </c>
      <c r="D89" s="65" t="str">
        <f>AF81</f>
        <v xml:space="preserve"> </v>
      </c>
      <c r="E89" s="20"/>
      <c r="F89" s="20"/>
      <c r="G89" s="20"/>
      <c r="H89" s="20"/>
      <c r="I89" s="20"/>
      <c r="J89" s="20"/>
      <c r="K89" s="20">
        <f>D89+'RD9'!K147</f>
        <v>0</v>
      </c>
      <c r="L89" s="43"/>
      <c r="M89" s="17"/>
      <c r="N89" s="18"/>
      <c r="O89" s="40"/>
      <c r="P89" s="20"/>
      <c r="Q89" s="20"/>
      <c r="R89" s="20"/>
      <c r="S89" s="20"/>
      <c r="T89" s="20"/>
      <c r="U89" s="20"/>
      <c r="V89" s="20"/>
      <c r="W89" s="43"/>
      <c r="X89" s="1"/>
      <c r="Y89" s="1"/>
      <c r="Z89" s="1"/>
      <c r="AA89" s="46" t="s">
        <v>174</v>
      </c>
      <c r="AB89" s="47"/>
      <c r="AC89" s="48"/>
      <c r="AD89" s="48"/>
      <c r="AE89" s="49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1"/>
      <c r="B90" s="17">
        <v>3</v>
      </c>
      <c r="C90" s="70" t="s">
        <v>174</v>
      </c>
      <c r="D90" s="65" t="str">
        <f>AF86</f>
        <v xml:space="preserve"> </v>
      </c>
      <c r="E90" s="20"/>
      <c r="F90" s="20"/>
      <c r="G90" s="20"/>
      <c r="H90" s="20"/>
      <c r="I90" s="20"/>
      <c r="J90" s="20"/>
      <c r="K90" s="20">
        <f>D90+'RD9'!K148</f>
        <v>0</v>
      </c>
      <c r="L90" s="43"/>
      <c r="M90" s="17"/>
      <c r="N90" s="18"/>
      <c r="O90" s="40"/>
      <c r="P90" s="20"/>
      <c r="Q90" s="20"/>
      <c r="R90" s="20"/>
      <c r="S90" s="20"/>
      <c r="T90" s="20"/>
      <c r="U90" s="20"/>
      <c r="V90" s="20"/>
      <c r="W90" s="43"/>
      <c r="X90" s="1"/>
      <c r="Y90" s="1"/>
      <c r="Z90" s="1"/>
      <c r="AA90" s="46" t="s">
        <v>174</v>
      </c>
      <c r="AB90" s="47"/>
      <c r="AC90" s="48"/>
      <c r="AD90" s="48"/>
      <c r="AE90" s="49"/>
      <c r="AF90" s="48" t="s">
        <v>174</v>
      </c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17">
        <v>4</v>
      </c>
      <c r="C91" s="70" t="s">
        <v>174</v>
      </c>
      <c r="D91" s="65" t="str">
        <f>AF91</f>
        <v xml:space="preserve"> </v>
      </c>
      <c r="E91" s="20"/>
      <c r="F91" s="20"/>
      <c r="G91" s="20"/>
      <c r="H91" s="20"/>
      <c r="I91" s="20"/>
      <c r="J91" s="20"/>
      <c r="K91" s="20">
        <f>D91+'RD9'!K149</f>
        <v>0</v>
      </c>
      <c r="L91" s="43"/>
      <c r="M91" s="17"/>
      <c r="N91" s="18"/>
      <c r="O91" s="40"/>
      <c r="P91" s="20"/>
      <c r="Q91" s="20"/>
      <c r="R91" s="20"/>
      <c r="S91" s="20"/>
      <c r="T91" s="20"/>
      <c r="U91" s="20"/>
      <c r="V91" s="20"/>
      <c r="W91" s="43"/>
      <c r="X91" s="1"/>
      <c r="Y91" s="1"/>
      <c r="Z91" s="1"/>
      <c r="AA91" s="48"/>
      <c r="AB91" s="50"/>
      <c r="AC91" s="48"/>
      <c r="AD91" s="48"/>
      <c r="AE91" s="48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17">
        <v>5</v>
      </c>
      <c r="C92" s="70" t="s">
        <v>174</v>
      </c>
      <c r="D92" s="65" t="str">
        <f>AF96</f>
        <v xml:space="preserve"> </v>
      </c>
      <c r="E92" s="20"/>
      <c r="F92" s="20"/>
      <c r="G92" s="20"/>
      <c r="H92" s="20"/>
      <c r="I92" s="20"/>
      <c r="J92" s="20"/>
      <c r="K92" s="20">
        <f>D92+'RD9'!K150</f>
        <v>0</v>
      </c>
      <c r="L92" s="43"/>
      <c r="M92" s="17"/>
      <c r="N92" s="18"/>
      <c r="O92" s="40"/>
      <c r="P92" s="20"/>
      <c r="Q92" s="20"/>
      <c r="R92" s="20"/>
      <c r="S92" s="20"/>
      <c r="T92" s="20"/>
      <c r="U92" s="20"/>
      <c r="V92" s="20"/>
      <c r="W92" s="43"/>
      <c r="X92" s="1"/>
      <c r="Y92" s="1"/>
      <c r="Z92" s="1"/>
      <c r="AA92" s="48" t="s">
        <v>174</v>
      </c>
      <c r="AB92" s="50"/>
      <c r="AC92" s="48"/>
      <c r="AD92" s="48"/>
      <c r="AE92" s="46"/>
      <c r="AF92" s="46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17">
        <v>6</v>
      </c>
      <c r="C93" s="70" t="s">
        <v>174</v>
      </c>
      <c r="D93" s="65">
        <f>AF101</f>
        <v>0</v>
      </c>
      <c r="E93" s="20"/>
      <c r="F93" s="20"/>
      <c r="G93" s="20"/>
      <c r="H93" s="20"/>
      <c r="I93" s="20"/>
      <c r="J93" s="20"/>
      <c r="K93" s="19">
        <f>D93+'RD9'!K151</f>
        <v>0</v>
      </c>
      <c r="L93" s="43"/>
      <c r="M93" s="17"/>
      <c r="N93" s="18"/>
      <c r="O93" s="40"/>
      <c r="P93" s="20"/>
      <c r="Q93" s="20"/>
      <c r="R93" s="20"/>
      <c r="S93" s="20"/>
      <c r="T93" s="20"/>
      <c r="U93" s="20"/>
      <c r="V93" s="20"/>
      <c r="W93" s="43"/>
      <c r="X93" s="1"/>
      <c r="Y93" s="1"/>
      <c r="Z93" s="1"/>
      <c r="AA93" s="46" t="s">
        <v>174</v>
      </c>
      <c r="AB93" s="47"/>
      <c r="AC93" s="48"/>
      <c r="AD93" s="48"/>
      <c r="AE93" s="49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.75" thickBot="1" x14ac:dyDescent="0.25">
      <c r="A94" s="1"/>
      <c r="B94" s="27">
        <v>7</v>
      </c>
      <c r="C94" s="84" t="s">
        <v>174</v>
      </c>
      <c r="D94" s="66">
        <f>AF106</f>
        <v>0</v>
      </c>
      <c r="E94" s="30"/>
      <c r="F94" s="30"/>
      <c r="G94" s="30"/>
      <c r="H94" s="30"/>
      <c r="I94" s="30"/>
      <c r="J94" s="30"/>
      <c r="K94" s="29">
        <f>D94+'RD9'!K152</f>
        <v>0</v>
      </c>
      <c r="L94" s="45"/>
      <c r="M94" s="27"/>
      <c r="N94" s="59"/>
      <c r="O94" s="42"/>
      <c r="P94" s="30"/>
      <c r="Q94" s="30"/>
      <c r="R94" s="30"/>
      <c r="S94" s="30"/>
      <c r="T94" s="30"/>
      <c r="U94" s="30"/>
      <c r="V94" s="31"/>
      <c r="W94" s="45"/>
      <c r="X94" s="1"/>
      <c r="Y94" s="1"/>
      <c r="Z94" s="1"/>
      <c r="AA94" s="46" t="s">
        <v>174</v>
      </c>
      <c r="AB94" s="47"/>
      <c r="AC94" s="48"/>
      <c r="AD94" s="48"/>
      <c r="AE94" s="49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.75" thickTop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46" t="s">
        <v>174</v>
      </c>
      <c r="AB95" s="47"/>
      <c r="AC95" s="48"/>
      <c r="AD95" s="48"/>
      <c r="AE95" s="49"/>
      <c r="AF95" s="48" t="s">
        <v>174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46"/>
      <c r="AB96" s="50"/>
      <c r="AC96" s="48"/>
      <c r="AD96" s="48"/>
      <c r="AE96" s="48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48" t="str">
        <f>'RD1'!$BA31</f>
        <v>AIREBORO H</v>
      </c>
      <c r="AB97" s="50"/>
      <c r="AC97" s="48"/>
      <c r="AD97" s="48"/>
      <c r="AE97" s="46"/>
      <c r="AF97" s="46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64" t="s">
        <v>167</v>
      </c>
      <c r="AB98" s="53"/>
      <c r="AC98" s="53"/>
      <c r="AD98" s="53"/>
      <c r="AE98" s="53"/>
      <c r="AF98" s="48">
        <f>O69</f>
        <v>0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64" t="s">
        <v>168</v>
      </c>
      <c r="AB99" s="53"/>
      <c r="AC99" s="53"/>
      <c r="AD99" s="53"/>
      <c r="AE99" s="53"/>
      <c r="AF99" s="48">
        <f>O70</f>
        <v>0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64" t="s">
        <v>169</v>
      </c>
      <c r="AB100" s="53"/>
      <c r="AC100" s="53"/>
      <c r="AD100" s="53"/>
      <c r="AE100" s="53"/>
      <c r="AF100" s="48">
        <f>O71</f>
        <v>0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46"/>
      <c r="AB101" s="50"/>
      <c r="AC101" s="48"/>
      <c r="AD101" s="48"/>
      <c r="AE101" s="48"/>
      <c r="AF101" s="48">
        <f>SUM(AF98:AF100)</f>
        <v>0</v>
      </c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48" t="str">
        <f>'RD1'!$BA32</f>
        <v>DRIFFIELD B</v>
      </c>
      <c r="AB102" s="50"/>
      <c r="AC102" s="48"/>
      <c r="AD102" s="48"/>
      <c r="AE102" s="46"/>
      <c r="AF102" s="46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</row>
    <row r="103" spans="1:180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64" t="s">
        <v>170</v>
      </c>
      <c r="AB103" s="53"/>
      <c r="AC103" s="53"/>
      <c r="AD103" s="53"/>
      <c r="AE103" s="53"/>
      <c r="AF103" s="48">
        <f>D53</f>
        <v>0</v>
      </c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</row>
    <row r="104" spans="1:18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64" t="s">
        <v>171</v>
      </c>
      <c r="AB104" s="53"/>
      <c r="AC104" s="53"/>
      <c r="AD104" s="53"/>
      <c r="AE104" s="53"/>
      <c r="AF104" s="48">
        <f>O62</f>
        <v>0</v>
      </c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64" t="s">
        <v>172</v>
      </c>
      <c r="AB105" s="53"/>
      <c r="AC105" s="53"/>
      <c r="AD105" s="53"/>
      <c r="AE105" s="53"/>
      <c r="AF105" s="48">
        <f>D69</f>
        <v>0</v>
      </c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46"/>
      <c r="AB106" s="50"/>
      <c r="AC106" s="48"/>
      <c r="AD106" s="48"/>
      <c r="AE106" s="48"/>
      <c r="AF106" s="48">
        <f>SUM(AF103:AF105)</f>
        <v>0</v>
      </c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</sheetData>
  <phoneticPr fontId="0" type="noConversion"/>
  <printOptions gridLines="1"/>
  <pageMargins left="0.31496062992125984" right="0.31496062992125984" top="0.51181102362204722" bottom="0.51181102362204722" header="0.51181102362204722" footer="0.51181102362204722"/>
  <pageSetup paperSize="9" scale="82" orientation="landscape" horizontalDpi="360" verticalDpi="360" r:id="rId1"/>
  <headerFooter alignWithMargins="0"/>
  <rowBreaks count="1" manualBreakCount="1">
    <brk id="4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38401-370A-4BCD-ABAB-703612A158F3}">
  <sheetPr transitionEvaluation="1"/>
  <dimension ref="A1:FX113"/>
  <sheetViews>
    <sheetView defaultGridColor="0" topLeftCell="A5" colorId="22" zoomScale="87" workbookViewId="0">
      <selection activeCell="B9" sqref="B9"/>
    </sheetView>
  </sheetViews>
  <sheetFormatPr defaultColWidth="9.7109375" defaultRowHeight="12.75" x14ac:dyDescent="0.2"/>
  <cols>
    <col min="2" max="2" width="3.7109375" customWidth="1"/>
    <col min="3" max="3" width="12.7109375" customWidth="1"/>
    <col min="4" max="4" width="5.7109375" customWidth="1"/>
    <col min="5" max="10" width="3.7109375" customWidth="1"/>
    <col min="11" max="11" width="5.7109375" customWidth="1"/>
    <col min="12" max="13" width="3.7109375" customWidth="1"/>
    <col min="14" max="14" width="12.7109375" customWidth="1"/>
    <col min="15" max="15" width="5.7109375" customWidth="1"/>
    <col min="16" max="21" width="3.7109375" customWidth="1"/>
    <col min="22" max="22" width="5.7109375" customWidth="1"/>
    <col min="23" max="23" width="3.71093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1"/>
      <c r="B9" s="1"/>
      <c r="C9" s="7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7"/>
      <c r="AB12" s="1"/>
      <c r="AC12" s="5"/>
      <c r="AD12" s="5"/>
      <c r="AE12" s="5"/>
      <c r="AF12" s="9"/>
      <c r="AG12" s="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1"/>
      <c r="B13" s="12"/>
      <c r="C13" s="13"/>
      <c r="D13" s="14"/>
      <c r="E13" s="14"/>
      <c r="F13" s="14"/>
      <c r="G13" s="14"/>
      <c r="H13" s="14"/>
      <c r="I13" s="14"/>
      <c r="J13" s="14"/>
      <c r="K13" s="14"/>
      <c r="L13" s="15"/>
      <c r="M13" s="16"/>
      <c r="N13" s="13"/>
      <c r="O13" s="14"/>
      <c r="P13" s="14"/>
      <c r="Q13" s="14"/>
      <c r="R13" s="14"/>
      <c r="S13" s="14"/>
      <c r="T13" s="14"/>
      <c r="U13" s="14"/>
      <c r="V13" s="14"/>
      <c r="W13" s="15"/>
      <c r="X13" s="1"/>
      <c r="Y13" s="1"/>
      <c r="Z13" s="1"/>
      <c r="AA13" s="1"/>
      <c r="AB13" s="8"/>
      <c r="AC13" s="5"/>
      <c r="AD13" s="5"/>
      <c r="AE13" s="9"/>
      <c r="AF13" s="5"/>
      <c r="AG13" s="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1"/>
      <c r="B14" s="17"/>
      <c r="C14" s="18"/>
      <c r="D14" s="19"/>
      <c r="E14" s="20"/>
      <c r="F14" s="20"/>
      <c r="G14" s="20"/>
      <c r="H14" s="20"/>
      <c r="I14" s="20"/>
      <c r="J14" s="20"/>
      <c r="K14" s="20"/>
      <c r="L14" s="21"/>
      <c r="M14" s="5"/>
      <c r="N14" s="18"/>
      <c r="O14" s="19"/>
      <c r="P14" s="20"/>
      <c r="Q14" s="20"/>
      <c r="R14" s="20"/>
      <c r="S14" s="20"/>
      <c r="T14" s="20"/>
      <c r="U14" s="20"/>
      <c r="V14" s="20"/>
      <c r="W14" s="21"/>
      <c r="X14" s="1"/>
      <c r="Y14" s="1"/>
      <c r="Z14" s="1"/>
      <c r="AA14" s="1"/>
      <c r="AB14" s="8"/>
      <c r="AC14" s="5"/>
      <c r="AD14" s="5"/>
      <c r="AE14" s="9"/>
      <c r="AF14" s="5"/>
      <c r="AG14" s="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1"/>
      <c r="B15" s="17"/>
      <c r="C15" s="18"/>
      <c r="D15" s="19"/>
      <c r="E15" s="20"/>
      <c r="F15" s="20"/>
      <c r="G15" s="20"/>
      <c r="H15" s="20"/>
      <c r="I15" s="20"/>
      <c r="J15" s="20"/>
      <c r="K15" s="20"/>
      <c r="L15" s="21"/>
      <c r="M15" s="5"/>
      <c r="N15" s="18"/>
      <c r="O15" s="19"/>
      <c r="P15" s="20"/>
      <c r="Q15" s="20"/>
      <c r="R15" s="20"/>
      <c r="S15" s="20"/>
      <c r="T15" s="20"/>
      <c r="U15" s="20"/>
      <c r="V15" s="20"/>
      <c r="W15" s="21"/>
      <c r="X15" s="1"/>
      <c r="Y15" s="1"/>
      <c r="Z15" s="1"/>
      <c r="AA15" s="1"/>
      <c r="AB15" s="8"/>
      <c r="AC15" s="5"/>
      <c r="AD15" s="5"/>
      <c r="AE15" s="9"/>
      <c r="AF15" s="5"/>
      <c r="AG15" s="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1"/>
      <c r="B16" s="17"/>
      <c r="C16" s="18"/>
      <c r="D16" s="19"/>
      <c r="E16" s="20"/>
      <c r="F16" s="20"/>
      <c r="G16" s="20"/>
      <c r="H16" s="20"/>
      <c r="I16" s="20"/>
      <c r="J16" s="20"/>
      <c r="K16" s="20"/>
      <c r="L16" s="21"/>
      <c r="M16" s="5"/>
      <c r="N16" s="18"/>
      <c r="O16" s="19"/>
      <c r="P16" s="20"/>
      <c r="Q16" s="20"/>
      <c r="R16" s="20"/>
      <c r="S16" s="20"/>
      <c r="T16" s="20"/>
      <c r="U16" s="20"/>
      <c r="V16" s="20"/>
      <c r="W16" s="21"/>
      <c r="X16" s="1"/>
      <c r="Y16" s="1"/>
      <c r="Z16" s="1"/>
      <c r="AA16" s="1"/>
      <c r="AB16" s="22"/>
      <c r="AC16" s="5"/>
      <c r="AD16" s="5"/>
      <c r="AE16" s="5"/>
      <c r="AF16" s="23"/>
      <c r="AG16" s="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1"/>
      <c r="B17" s="17"/>
      <c r="C17" s="18"/>
      <c r="D17" s="19"/>
      <c r="E17" s="20"/>
      <c r="F17" s="20"/>
      <c r="G17" s="20"/>
      <c r="H17" s="20"/>
      <c r="I17" s="20"/>
      <c r="J17" s="20"/>
      <c r="K17" s="20"/>
      <c r="L17" s="21"/>
      <c r="M17" s="5"/>
      <c r="N17" s="18"/>
      <c r="O17" s="19"/>
      <c r="P17" s="20"/>
      <c r="Q17" s="20"/>
      <c r="R17" s="20"/>
      <c r="S17" s="20"/>
      <c r="T17" s="20"/>
      <c r="U17" s="20"/>
      <c r="V17" s="20"/>
      <c r="W17" s="21"/>
      <c r="X17" s="1"/>
      <c r="Y17" s="1"/>
      <c r="Z17" s="1"/>
      <c r="AA17" s="5"/>
      <c r="AB17" s="22"/>
      <c r="AC17" s="5"/>
      <c r="AD17" s="1"/>
      <c r="AE17" s="1"/>
      <c r="AF17" s="22"/>
      <c r="AG17" s="1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1"/>
      <c r="B18" s="17"/>
      <c r="C18" s="18"/>
      <c r="D18" s="19"/>
      <c r="E18" s="20"/>
      <c r="F18" s="20"/>
      <c r="G18" s="20"/>
      <c r="H18" s="20"/>
      <c r="I18" s="20"/>
      <c r="J18" s="20"/>
      <c r="K18" s="20"/>
      <c r="L18" s="21"/>
      <c r="M18" s="5"/>
      <c r="N18" s="18"/>
      <c r="O18" s="19"/>
      <c r="P18" s="20"/>
      <c r="Q18" s="20"/>
      <c r="R18" s="20"/>
      <c r="S18" s="20"/>
      <c r="T18" s="20"/>
      <c r="U18" s="20"/>
      <c r="V18" s="20"/>
      <c r="W18" s="21"/>
      <c r="X18" s="1"/>
      <c r="Y18" s="1"/>
      <c r="Z18" s="1"/>
      <c r="AA18" s="1"/>
      <c r="AB18" s="8"/>
      <c r="AC18" s="5"/>
      <c r="AD18" s="5"/>
      <c r="AE18" s="9"/>
      <c r="AF18" s="5"/>
      <c r="AG18" s="5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thickBot="1" x14ac:dyDescent="0.25">
      <c r="A19" s="1"/>
      <c r="B19" s="17"/>
      <c r="C19" s="18"/>
      <c r="D19" s="19"/>
      <c r="E19" s="20"/>
      <c r="F19" s="20"/>
      <c r="G19" s="20"/>
      <c r="H19" s="20"/>
      <c r="I19" s="20"/>
      <c r="J19" s="20"/>
      <c r="K19" s="25"/>
      <c r="L19" s="21"/>
      <c r="M19" s="5"/>
      <c r="N19" s="18"/>
      <c r="O19" s="19"/>
      <c r="P19" s="20"/>
      <c r="Q19" s="20"/>
      <c r="R19" s="20"/>
      <c r="S19" s="20"/>
      <c r="T19" s="20"/>
      <c r="U19" s="20"/>
      <c r="V19" s="25"/>
      <c r="W19" s="21"/>
      <c r="X19" s="1"/>
      <c r="Y19" s="1"/>
      <c r="Z19" s="1"/>
      <c r="AA19" s="1"/>
      <c r="AB19" s="8"/>
      <c r="AC19" s="5"/>
      <c r="AD19" s="5"/>
      <c r="AE19" s="9"/>
      <c r="AF19" s="5"/>
      <c r="AG19" s="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thickTop="1" x14ac:dyDescent="0.2">
      <c r="A20" s="1"/>
      <c r="B20" s="12"/>
      <c r="C20" s="13"/>
      <c r="D20" s="14"/>
      <c r="E20" s="14"/>
      <c r="F20" s="14"/>
      <c r="G20" s="14"/>
      <c r="H20" s="14"/>
      <c r="I20" s="14"/>
      <c r="J20" s="14"/>
      <c r="K20" s="14"/>
      <c r="L20" s="15"/>
      <c r="M20" s="16"/>
      <c r="N20" s="13"/>
      <c r="O20" s="14"/>
      <c r="P20" s="14"/>
      <c r="Q20" s="14"/>
      <c r="R20" s="14"/>
      <c r="S20" s="14"/>
      <c r="T20" s="14"/>
      <c r="U20" s="14"/>
      <c r="V20" s="14"/>
      <c r="W20" s="15"/>
      <c r="X20" s="1"/>
      <c r="Y20" s="1"/>
      <c r="Z20" s="1"/>
      <c r="AA20" s="1"/>
      <c r="AB20" s="8"/>
      <c r="AC20" s="5"/>
      <c r="AD20" s="5"/>
      <c r="AE20" s="9"/>
      <c r="AF20" s="5"/>
      <c r="AG20" s="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x14ac:dyDescent="0.2">
      <c r="A21" s="1"/>
      <c r="B21" s="17"/>
      <c r="C21" s="18"/>
      <c r="D21" s="19"/>
      <c r="E21" s="20"/>
      <c r="F21" s="20"/>
      <c r="G21" s="20"/>
      <c r="H21" s="20"/>
      <c r="I21" s="20"/>
      <c r="J21" s="20"/>
      <c r="K21" s="20"/>
      <c r="L21" s="21"/>
      <c r="M21" s="5"/>
      <c r="N21" s="18"/>
      <c r="O21" s="19"/>
      <c r="P21" s="20"/>
      <c r="Q21" s="20"/>
      <c r="R21" s="20"/>
      <c r="S21" s="20"/>
      <c r="T21" s="20"/>
      <c r="U21" s="20"/>
      <c r="V21" s="20"/>
      <c r="W21" s="21"/>
      <c r="X21" s="1"/>
      <c r="Y21" s="1"/>
      <c r="Z21" s="1"/>
      <c r="AA21" s="1"/>
      <c r="AB21" s="22"/>
      <c r="AC21" s="5"/>
      <c r="AD21" s="5"/>
      <c r="AE21" s="5"/>
      <c r="AF21" s="23"/>
      <c r="AG21" s="1"/>
      <c r="AH21" s="1"/>
      <c r="AI21" s="24"/>
      <c r="AJ21" s="7"/>
      <c r="AK21" s="1"/>
      <c r="AL21" s="8"/>
      <c r="AM21" s="1"/>
      <c r="AN21" s="8"/>
      <c r="AO21" s="1"/>
      <c r="AP21" s="7"/>
      <c r="AQ21" s="1"/>
      <c r="AR21" s="8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x14ac:dyDescent="0.2">
      <c r="A22" s="1"/>
      <c r="B22" s="17"/>
      <c r="C22" s="18"/>
      <c r="D22" s="19"/>
      <c r="E22" s="20"/>
      <c r="F22" s="20"/>
      <c r="G22" s="20"/>
      <c r="H22" s="20"/>
      <c r="I22" s="20"/>
      <c r="J22" s="20"/>
      <c r="K22" s="20"/>
      <c r="L22" s="21"/>
      <c r="M22" s="5"/>
      <c r="N22" s="18"/>
      <c r="O22" s="19"/>
      <c r="P22" s="20"/>
      <c r="Q22" s="20"/>
      <c r="R22" s="20"/>
      <c r="S22" s="20"/>
      <c r="T22" s="20"/>
      <c r="U22" s="20"/>
      <c r="V22" s="20"/>
      <c r="W22" s="21"/>
      <c r="X22" s="1"/>
      <c r="Y22" s="1"/>
      <c r="Z22" s="1"/>
      <c r="AA22" s="5"/>
      <c r="AB22" s="26"/>
      <c r="AC22" s="5"/>
      <c r="AD22" s="5"/>
      <c r="AE22" s="1"/>
      <c r="AF22" s="22"/>
      <c r="AG22" s="1"/>
      <c r="AH22" s="1"/>
      <c r="AI22" s="24"/>
      <c r="AJ22" s="7"/>
      <c r="AK22" s="1"/>
      <c r="AL22" s="8"/>
      <c r="AM22" s="1"/>
      <c r="AN22" s="8"/>
      <c r="AO22" s="1"/>
      <c r="AP22" s="7"/>
      <c r="AQ22" s="1"/>
      <c r="AR22" s="8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1"/>
      <c r="B23" s="17"/>
      <c r="C23" s="18"/>
      <c r="D23" s="19"/>
      <c r="E23" s="20"/>
      <c r="F23" s="20"/>
      <c r="G23" s="20"/>
      <c r="H23" s="20"/>
      <c r="I23" s="20"/>
      <c r="J23" s="20"/>
      <c r="K23" s="20"/>
      <c r="L23" s="21"/>
      <c r="M23" s="5"/>
      <c r="N23" s="18"/>
      <c r="O23" s="19"/>
      <c r="P23" s="20"/>
      <c r="Q23" s="20"/>
      <c r="R23" s="20"/>
      <c r="S23" s="20"/>
      <c r="T23" s="20"/>
      <c r="U23" s="20"/>
      <c r="V23" s="20"/>
      <c r="W23" s="21"/>
      <c r="X23" s="1"/>
      <c r="Y23" s="1"/>
      <c r="Z23" s="1"/>
      <c r="AA23" s="1"/>
      <c r="AB23" s="8"/>
      <c r="AC23" s="5"/>
      <c r="AD23" s="5"/>
      <c r="AE23" s="9"/>
      <c r="AF23" s="5"/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1"/>
      <c r="B24" s="17"/>
      <c r="C24" s="18"/>
      <c r="D24" s="19"/>
      <c r="E24" s="20"/>
      <c r="F24" s="20"/>
      <c r="G24" s="20"/>
      <c r="H24" s="20"/>
      <c r="I24" s="20"/>
      <c r="J24" s="20"/>
      <c r="K24" s="20"/>
      <c r="L24" s="21"/>
      <c r="M24" s="5"/>
      <c r="N24" s="18"/>
      <c r="O24" s="19"/>
      <c r="P24" s="20"/>
      <c r="Q24" s="20"/>
      <c r="R24" s="20"/>
      <c r="S24" s="20"/>
      <c r="T24" s="20"/>
      <c r="U24" s="20"/>
      <c r="V24" s="20"/>
      <c r="W24" s="21"/>
      <c r="X24" s="1"/>
      <c r="Y24" s="1"/>
      <c r="Z24" s="1"/>
      <c r="AA24" s="1"/>
      <c r="AB24" s="8"/>
      <c r="AC24" s="5"/>
      <c r="AD24" s="5"/>
      <c r="AE24" s="9"/>
      <c r="AF24" s="5"/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1"/>
      <c r="B25" s="17"/>
      <c r="C25" s="18"/>
      <c r="D25" s="19"/>
      <c r="E25" s="20"/>
      <c r="F25" s="20"/>
      <c r="G25" s="20"/>
      <c r="H25" s="20"/>
      <c r="I25" s="20"/>
      <c r="J25" s="20"/>
      <c r="K25" s="20"/>
      <c r="L25" s="21"/>
      <c r="M25" s="5"/>
      <c r="N25" s="18"/>
      <c r="O25" s="19"/>
      <c r="P25" s="20"/>
      <c r="Q25" s="20"/>
      <c r="R25" s="20"/>
      <c r="S25" s="20"/>
      <c r="T25" s="20"/>
      <c r="U25" s="20"/>
      <c r="V25" s="20"/>
      <c r="W25" s="21"/>
      <c r="X25" s="1"/>
      <c r="Y25" s="1"/>
      <c r="Z25" s="1"/>
      <c r="AA25" s="1"/>
      <c r="AB25" s="8"/>
      <c r="AC25" s="5"/>
      <c r="AD25" s="5"/>
      <c r="AE25" s="9"/>
      <c r="AF25" s="5"/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thickBot="1" x14ac:dyDescent="0.25">
      <c r="A26" s="1"/>
      <c r="B26" s="17"/>
      <c r="C26" s="18"/>
      <c r="D26" s="19"/>
      <c r="E26" s="20"/>
      <c r="F26" s="20"/>
      <c r="G26" s="20"/>
      <c r="H26" s="20"/>
      <c r="I26" s="20"/>
      <c r="J26" s="20"/>
      <c r="K26" s="25"/>
      <c r="L26" s="21"/>
      <c r="M26" s="5"/>
      <c r="N26" s="18"/>
      <c r="O26" s="19"/>
      <c r="P26" s="20"/>
      <c r="Q26" s="20"/>
      <c r="R26" s="20"/>
      <c r="S26" s="20"/>
      <c r="T26" s="20"/>
      <c r="U26" s="20"/>
      <c r="V26" s="25"/>
      <c r="W26" s="21"/>
      <c r="X26" s="1"/>
      <c r="Y26" s="1"/>
      <c r="Z26" s="1"/>
      <c r="AA26" s="1"/>
      <c r="AB26" s="22"/>
      <c r="AC26" s="5"/>
      <c r="AD26" s="5"/>
      <c r="AE26" s="5"/>
      <c r="AF26" s="23"/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thickTop="1" x14ac:dyDescent="0.2">
      <c r="A27" s="1"/>
      <c r="B27" s="12"/>
      <c r="C27" s="13"/>
      <c r="D27" s="14"/>
      <c r="E27" s="14"/>
      <c r="F27" s="14"/>
      <c r="G27" s="14"/>
      <c r="H27" s="14"/>
      <c r="I27" s="14"/>
      <c r="J27" s="14"/>
      <c r="K27" s="14"/>
      <c r="L27" s="15"/>
      <c r="M27" s="16"/>
      <c r="N27" s="13"/>
      <c r="O27" s="14"/>
      <c r="P27" s="14"/>
      <c r="Q27" s="14"/>
      <c r="R27" s="14"/>
      <c r="S27" s="14"/>
      <c r="T27" s="14"/>
      <c r="U27" s="14"/>
      <c r="V27" s="14"/>
      <c r="W27" s="15"/>
      <c r="X27" s="1"/>
      <c r="Y27" s="1"/>
      <c r="Z27" s="1"/>
      <c r="AA27" s="5"/>
      <c r="AB27" s="22"/>
      <c r="AC27" s="5"/>
      <c r="AD27" s="5"/>
      <c r="AE27" s="1"/>
      <c r="AF27" s="22"/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x14ac:dyDescent="0.2">
      <c r="A28" s="1"/>
      <c r="B28" s="17"/>
      <c r="C28" s="18"/>
      <c r="D28" s="19"/>
      <c r="E28" s="20"/>
      <c r="F28" s="20"/>
      <c r="G28" s="20"/>
      <c r="H28" s="20"/>
      <c r="I28" s="20"/>
      <c r="J28" s="20"/>
      <c r="K28" s="20"/>
      <c r="L28" s="21"/>
      <c r="M28" s="5"/>
      <c r="N28" s="18"/>
      <c r="O28" s="19"/>
      <c r="P28" s="20"/>
      <c r="Q28" s="20"/>
      <c r="R28" s="20"/>
      <c r="S28" s="20"/>
      <c r="T28" s="20"/>
      <c r="U28" s="20"/>
      <c r="V28" s="20"/>
      <c r="W28" s="21"/>
      <c r="X28" s="1"/>
      <c r="Y28" s="1"/>
      <c r="Z28" s="1"/>
      <c r="AA28" s="1"/>
      <c r="AB28" s="8"/>
      <c r="AC28" s="5"/>
      <c r="AD28" s="5"/>
      <c r="AE28" s="9"/>
      <c r="AF28" s="5"/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x14ac:dyDescent="0.2">
      <c r="A29" s="1"/>
      <c r="B29" s="17"/>
      <c r="C29" s="18"/>
      <c r="D29" s="19"/>
      <c r="E29" s="20"/>
      <c r="F29" s="20"/>
      <c r="G29" s="20"/>
      <c r="H29" s="20"/>
      <c r="I29" s="20"/>
      <c r="J29" s="20"/>
      <c r="K29" s="20"/>
      <c r="L29" s="21"/>
      <c r="M29" s="5"/>
      <c r="N29" s="18"/>
      <c r="O29" s="19"/>
      <c r="P29" s="20"/>
      <c r="Q29" s="20"/>
      <c r="R29" s="20"/>
      <c r="S29" s="20"/>
      <c r="T29" s="20"/>
      <c r="U29" s="20"/>
      <c r="V29" s="20"/>
      <c r="W29" s="21"/>
      <c r="X29" s="1"/>
      <c r="Y29" s="1"/>
      <c r="Z29" s="1"/>
      <c r="AA29" s="1"/>
      <c r="AB29" s="8"/>
      <c r="AC29" s="5"/>
      <c r="AD29" s="5"/>
      <c r="AE29" s="9"/>
      <c r="AF29" s="5"/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1"/>
      <c r="B30" s="17"/>
      <c r="C30" s="18"/>
      <c r="D30" s="19"/>
      <c r="E30" s="20"/>
      <c r="F30" s="20"/>
      <c r="G30" s="20"/>
      <c r="H30" s="20"/>
      <c r="I30" s="20"/>
      <c r="J30" s="20"/>
      <c r="K30" s="20"/>
      <c r="L30" s="21"/>
      <c r="M30" s="5"/>
      <c r="N30" s="18"/>
      <c r="O30" s="19"/>
      <c r="P30" s="20"/>
      <c r="Q30" s="20"/>
      <c r="R30" s="20"/>
      <c r="S30" s="20"/>
      <c r="T30" s="20"/>
      <c r="U30" s="20"/>
      <c r="V30" s="20"/>
      <c r="W30" s="21"/>
      <c r="X30" s="1"/>
      <c r="Y30" s="1"/>
      <c r="Z30" s="1"/>
      <c r="AA30" s="1"/>
      <c r="AB30" s="8"/>
      <c r="AC30" s="5"/>
      <c r="AD30" s="5"/>
      <c r="AE30" s="9"/>
      <c r="AF30" s="5"/>
      <c r="AG30" s="1"/>
      <c r="AH30" s="1"/>
      <c r="AI30" s="11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1"/>
      <c r="B31" s="17"/>
      <c r="C31" s="18"/>
      <c r="D31" s="19"/>
      <c r="E31" s="20"/>
      <c r="F31" s="20"/>
      <c r="G31" s="20"/>
      <c r="H31" s="20"/>
      <c r="I31" s="20"/>
      <c r="J31" s="20"/>
      <c r="K31" s="20"/>
      <c r="L31" s="21"/>
      <c r="M31" s="5"/>
      <c r="N31" s="18"/>
      <c r="O31" s="19"/>
      <c r="P31" s="20"/>
      <c r="Q31" s="20"/>
      <c r="R31" s="20"/>
      <c r="S31" s="20"/>
      <c r="T31" s="20"/>
      <c r="U31" s="20"/>
      <c r="V31" s="20"/>
      <c r="W31" s="21"/>
      <c r="X31" s="1"/>
      <c r="Y31" s="1"/>
      <c r="Z31" s="1"/>
      <c r="AA31" s="1"/>
      <c r="AB31" s="22"/>
      <c r="AC31" s="5"/>
      <c r="AD31" s="5"/>
      <c r="AE31" s="5"/>
      <c r="AF31" s="23"/>
      <c r="AG31" s="1"/>
      <c r="AH31" s="1"/>
      <c r="AI31" s="11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1"/>
      <c r="B32" s="17"/>
      <c r="C32" s="18"/>
      <c r="D32" s="19"/>
      <c r="E32" s="20"/>
      <c r="F32" s="20"/>
      <c r="G32" s="20"/>
      <c r="H32" s="20"/>
      <c r="I32" s="20"/>
      <c r="J32" s="20"/>
      <c r="K32" s="20"/>
      <c r="L32" s="21"/>
      <c r="M32" s="5"/>
      <c r="N32" s="18"/>
      <c r="O32" s="19"/>
      <c r="P32" s="20"/>
      <c r="Q32" s="20"/>
      <c r="R32" s="20"/>
      <c r="S32" s="20"/>
      <c r="T32" s="20"/>
      <c r="U32" s="20"/>
      <c r="V32" s="20"/>
      <c r="W32" s="21"/>
      <c r="X32" s="1"/>
      <c r="Y32" s="1"/>
      <c r="Z32" s="1"/>
      <c r="AA32" s="5"/>
      <c r="AB32" s="22"/>
      <c r="AC32" s="5"/>
      <c r="AD32" s="5"/>
      <c r="AE32" s="1"/>
      <c r="AF32" s="22"/>
      <c r="AG32" s="1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thickBot="1" x14ac:dyDescent="0.25">
      <c r="A33" s="1"/>
      <c r="B33" s="17"/>
      <c r="C33" s="18"/>
      <c r="D33" s="19"/>
      <c r="E33" s="20"/>
      <c r="F33" s="20"/>
      <c r="G33" s="20"/>
      <c r="H33" s="20"/>
      <c r="I33" s="20"/>
      <c r="J33" s="20"/>
      <c r="K33" s="25"/>
      <c r="L33" s="21"/>
      <c r="M33" s="5"/>
      <c r="N33" s="18"/>
      <c r="O33" s="19"/>
      <c r="P33" s="20"/>
      <c r="Q33" s="20"/>
      <c r="R33" s="20"/>
      <c r="S33" s="20"/>
      <c r="T33" s="20"/>
      <c r="U33" s="20"/>
      <c r="V33" s="25"/>
      <c r="W33" s="21"/>
      <c r="X33" s="1"/>
      <c r="Y33" s="1"/>
      <c r="Z33" s="1"/>
      <c r="AA33" s="1"/>
      <c r="AB33" s="8"/>
      <c r="AC33" s="5"/>
      <c r="AD33" s="5"/>
      <c r="AE33" s="9"/>
      <c r="AF33" s="5"/>
      <c r="AG33" s="1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thickTop="1" x14ac:dyDescent="0.2">
      <c r="A34" s="1"/>
      <c r="B34" s="12"/>
      <c r="C34" s="13"/>
      <c r="D34" s="14"/>
      <c r="E34" s="14"/>
      <c r="F34" s="14"/>
      <c r="G34" s="14"/>
      <c r="H34" s="14"/>
      <c r="I34" s="14"/>
      <c r="J34" s="14"/>
      <c r="K34" s="14"/>
      <c r="L34" s="15"/>
      <c r="M34" s="16"/>
      <c r="N34" s="13"/>
      <c r="O34" s="14"/>
      <c r="P34" s="14"/>
      <c r="Q34" s="14"/>
      <c r="R34" s="14"/>
      <c r="S34" s="14"/>
      <c r="T34" s="14"/>
      <c r="U34" s="14"/>
      <c r="V34" s="14"/>
      <c r="W34" s="15"/>
      <c r="X34" s="1"/>
      <c r="Y34" s="1"/>
      <c r="Z34" s="1"/>
      <c r="AA34" s="1"/>
      <c r="AB34" s="8"/>
      <c r="AC34" s="5"/>
      <c r="AD34" s="5"/>
      <c r="AE34" s="9"/>
      <c r="AF34" s="5"/>
      <c r="AG34" s="1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1"/>
      <c r="B35" s="17"/>
      <c r="C35" s="18"/>
      <c r="D35" s="19"/>
      <c r="E35" s="20"/>
      <c r="F35" s="20"/>
      <c r="G35" s="20"/>
      <c r="H35" s="20"/>
      <c r="I35" s="20"/>
      <c r="J35" s="20"/>
      <c r="K35" s="20"/>
      <c r="L35" s="21"/>
      <c r="M35" s="5"/>
      <c r="N35" s="18"/>
      <c r="O35" s="19"/>
      <c r="P35" s="20"/>
      <c r="Q35" s="20"/>
      <c r="R35" s="20"/>
      <c r="S35" s="20"/>
      <c r="T35" s="20"/>
      <c r="U35" s="20"/>
      <c r="V35" s="20"/>
      <c r="W35" s="21"/>
      <c r="X35" s="1"/>
      <c r="Y35" s="1"/>
      <c r="Z35" s="1"/>
      <c r="AA35" s="1"/>
      <c r="AB35" s="8"/>
      <c r="AC35" s="5"/>
      <c r="AD35" s="5"/>
      <c r="AE35" s="9"/>
      <c r="AF35" s="5"/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1"/>
      <c r="B36" s="17"/>
      <c r="C36" s="18"/>
      <c r="D36" s="19"/>
      <c r="E36" s="20"/>
      <c r="F36" s="20"/>
      <c r="G36" s="20"/>
      <c r="H36" s="20"/>
      <c r="I36" s="20"/>
      <c r="J36" s="20"/>
      <c r="K36" s="20"/>
      <c r="L36" s="21"/>
      <c r="M36" s="5"/>
      <c r="N36" s="18"/>
      <c r="O36" s="19"/>
      <c r="P36" s="20"/>
      <c r="Q36" s="20"/>
      <c r="R36" s="20"/>
      <c r="S36" s="20"/>
      <c r="T36" s="20"/>
      <c r="U36" s="20"/>
      <c r="V36" s="20"/>
      <c r="W36" s="21"/>
      <c r="X36" s="1"/>
      <c r="Y36" s="1"/>
      <c r="Z36" s="1"/>
      <c r="AA36" s="1"/>
      <c r="AB36" s="22"/>
      <c r="AC36" s="5"/>
      <c r="AD36" s="5"/>
      <c r="AE36" s="5"/>
      <c r="AF36" s="23"/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1"/>
      <c r="B37" s="17"/>
      <c r="C37" s="18"/>
      <c r="D37" s="19"/>
      <c r="E37" s="20"/>
      <c r="F37" s="20"/>
      <c r="G37" s="20"/>
      <c r="H37" s="20"/>
      <c r="I37" s="20"/>
      <c r="J37" s="20"/>
      <c r="K37" s="20"/>
      <c r="L37" s="21"/>
      <c r="M37" s="5"/>
      <c r="N37" s="18"/>
      <c r="O37" s="19"/>
      <c r="P37" s="20"/>
      <c r="Q37" s="20"/>
      <c r="R37" s="20"/>
      <c r="S37" s="20"/>
      <c r="T37" s="20"/>
      <c r="U37" s="20"/>
      <c r="V37" s="20"/>
      <c r="W37" s="21"/>
      <c r="X37" s="1"/>
      <c r="Y37" s="1"/>
      <c r="Z37" s="1"/>
      <c r="AA37" s="5"/>
      <c r="AB37" s="22"/>
      <c r="AC37" s="5"/>
      <c r="AD37" s="5"/>
      <c r="AE37" s="1"/>
      <c r="AF37" s="22"/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1"/>
      <c r="B38" s="17"/>
      <c r="C38" s="18"/>
      <c r="D38" s="19"/>
      <c r="E38" s="20"/>
      <c r="F38" s="20"/>
      <c r="G38" s="20"/>
      <c r="H38" s="20"/>
      <c r="I38" s="20"/>
      <c r="J38" s="20"/>
      <c r="K38" s="20"/>
      <c r="L38" s="21"/>
      <c r="M38" s="5"/>
      <c r="N38" s="18"/>
      <c r="O38" s="19"/>
      <c r="P38" s="20"/>
      <c r="Q38" s="20"/>
      <c r="R38" s="20"/>
      <c r="S38" s="20"/>
      <c r="T38" s="20"/>
      <c r="U38" s="20"/>
      <c r="V38" s="20"/>
      <c r="W38" s="21"/>
      <c r="X38" s="1"/>
      <c r="Y38" s="1"/>
      <c r="Z38" s="1"/>
      <c r="AA38" s="7"/>
      <c r="AB38" s="8"/>
      <c r="AC38" s="5"/>
      <c r="AD38" s="5"/>
      <c r="AE38" s="9"/>
      <c r="AF38" s="5"/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1"/>
      <c r="B39" s="17"/>
      <c r="C39" s="18"/>
      <c r="D39" s="19"/>
      <c r="E39" s="20"/>
      <c r="F39" s="20"/>
      <c r="G39" s="20"/>
      <c r="H39" s="20"/>
      <c r="I39" s="20"/>
      <c r="J39" s="20"/>
      <c r="K39" s="20"/>
      <c r="L39" s="21"/>
      <c r="M39" s="5"/>
      <c r="N39" s="18"/>
      <c r="O39" s="19"/>
      <c r="P39" s="20"/>
      <c r="Q39" s="20"/>
      <c r="R39" s="20"/>
      <c r="S39" s="20"/>
      <c r="T39" s="20"/>
      <c r="U39" s="20"/>
      <c r="V39" s="20"/>
      <c r="W39" s="21"/>
      <c r="X39" s="1"/>
      <c r="Y39" s="1"/>
      <c r="Z39" s="1"/>
      <c r="AA39" s="1"/>
      <c r="AB39" s="8"/>
      <c r="AC39" s="5"/>
      <c r="AD39" s="5"/>
      <c r="AE39" s="9"/>
      <c r="AF39" s="5"/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thickBot="1" x14ac:dyDescent="0.25">
      <c r="A40" s="1"/>
      <c r="B40" s="27"/>
      <c r="C40" s="28"/>
      <c r="D40" s="29"/>
      <c r="E40" s="30"/>
      <c r="F40" s="30"/>
      <c r="G40" s="30"/>
      <c r="H40" s="30"/>
      <c r="I40" s="30"/>
      <c r="J40" s="30"/>
      <c r="K40" s="31"/>
      <c r="L40" s="32"/>
      <c r="M40" s="33"/>
      <c r="N40" s="28"/>
      <c r="O40" s="29"/>
      <c r="P40" s="30"/>
      <c r="Q40" s="30"/>
      <c r="R40" s="30"/>
      <c r="S40" s="30"/>
      <c r="T40" s="30"/>
      <c r="U40" s="30"/>
      <c r="V40" s="31"/>
      <c r="W40" s="32"/>
      <c r="X40" s="1"/>
      <c r="Y40" s="1"/>
      <c r="Z40" s="1"/>
      <c r="AA40" s="1"/>
      <c r="AB40" s="8"/>
      <c r="AC40" s="5"/>
      <c r="AD40" s="5"/>
      <c r="AE40" s="9"/>
      <c r="AF40" s="5"/>
      <c r="AG40" s="1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thickTop="1" x14ac:dyDescent="0.2">
      <c r="A41" s="1"/>
      <c r="X41" s="1"/>
      <c r="Y41" s="1"/>
      <c r="Z41" s="1"/>
      <c r="AA41" s="1"/>
      <c r="AB41" s="22"/>
      <c r="AC41" s="5"/>
      <c r="AD41" s="5"/>
      <c r="AE41" s="5"/>
      <c r="AF41" s="23"/>
      <c r="AG41" s="1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1"/>
      <c r="Y42" s="1"/>
      <c r="Z42" s="1"/>
      <c r="AA42" s="5"/>
      <c r="AB42" s="22"/>
      <c r="AC42" s="5"/>
      <c r="AD42" s="1"/>
      <c r="AE42" s="1"/>
      <c r="AF42" s="22"/>
      <c r="AG42" s="1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1"/>
      <c r="Y43" s="1"/>
      <c r="Z43" s="1"/>
      <c r="AA43" s="1"/>
      <c r="AB43" s="8"/>
      <c r="AC43" s="5"/>
      <c r="AD43" s="5"/>
      <c r="AE43" s="9"/>
      <c r="AF43" s="8"/>
      <c r="AG43" s="1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1"/>
      <c r="Y44" s="1"/>
      <c r="Z44" s="1"/>
      <c r="AA44" s="1"/>
      <c r="AB44" s="8"/>
      <c r="AC44" s="5"/>
      <c r="AD44" s="5"/>
      <c r="AE44" s="9"/>
      <c r="AF44" s="8"/>
      <c r="AG44" s="1"/>
      <c r="AH44" s="1"/>
      <c r="AI44" s="11"/>
      <c r="AJ44" s="7"/>
      <c r="AK44" s="1"/>
      <c r="AL44" s="8"/>
      <c r="AM44" s="7"/>
      <c r="AN44" s="8"/>
      <c r="AO44" s="5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1"/>
      <c r="B45" s="5"/>
      <c r="C45" s="1"/>
      <c r="D45" s="5"/>
      <c r="E45" s="1"/>
      <c r="F45" s="1"/>
      <c r="G45" s="1"/>
      <c r="H45" s="1"/>
      <c r="I45" s="1"/>
      <c r="J45" s="1"/>
      <c r="K45" s="1"/>
      <c r="L45" s="1"/>
      <c r="M45" s="5"/>
      <c r="N45" s="1"/>
      <c r="O45" s="1"/>
      <c r="P45" s="1"/>
      <c r="Q45" s="1"/>
      <c r="R45" s="1"/>
      <c r="S45" s="1"/>
      <c r="T45" s="1"/>
      <c r="U45" s="1"/>
      <c r="V45" s="1"/>
      <c r="W45" s="1"/>
      <c r="Y45" s="1"/>
      <c r="Z45" s="1"/>
      <c r="AA45" s="1"/>
      <c r="AB45" s="8"/>
      <c r="AC45" s="5"/>
      <c r="AD45" s="5"/>
      <c r="AE45" s="9"/>
      <c r="AF45" s="8"/>
      <c r="AG45" s="1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thickBot="1" x14ac:dyDescent="0.25">
      <c r="A46" s="1"/>
      <c r="Y46" s="1"/>
      <c r="Z46" s="1"/>
      <c r="AA46" s="1"/>
      <c r="AB46" s="22"/>
      <c r="AC46" s="5"/>
      <c r="AD46" s="5"/>
      <c r="AE46" s="5"/>
      <c r="AF46" s="8"/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thickTop="1" x14ac:dyDescent="0.2">
      <c r="A47" s="1"/>
      <c r="B47" s="12"/>
      <c r="C47" s="13"/>
      <c r="D47" s="14"/>
      <c r="E47" s="14"/>
      <c r="F47" s="14"/>
      <c r="G47" s="14"/>
      <c r="H47" s="14"/>
      <c r="I47" s="14"/>
      <c r="J47" s="14"/>
      <c r="K47" s="14"/>
      <c r="L47" s="15"/>
      <c r="M47" s="16"/>
      <c r="N47" s="13"/>
      <c r="O47" s="14"/>
      <c r="P47" s="14"/>
      <c r="Q47" s="14"/>
      <c r="R47" s="14"/>
      <c r="S47" s="14"/>
      <c r="T47" s="14"/>
      <c r="U47" s="14"/>
      <c r="V47" s="14"/>
      <c r="W47" s="15"/>
      <c r="Y47" s="1"/>
      <c r="Z47" s="1"/>
      <c r="AA47" s="5"/>
      <c r="AB47" s="22"/>
      <c r="AC47" s="5"/>
      <c r="AD47" s="1"/>
      <c r="AE47" s="1"/>
      <c r="AF47" s="22"/>
      <c r="AG47" s="1"/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7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1"/>
      <c r="B48" s="17"/>
      <c r="C48" s="18"/>
      <c r="D48" s="19"/>
      <c r="E48" s="20"/>
      <c r="F48" s="20"/>
      <c r="G48" s="20"/>
      <c r="H48" s="20"/>
      <c r="I48" s="20"/>
      <c r="J48" s="20"/>
      <c r="K48" s="20"/>
      <c r="L48" s="21"/>
      <c r="M48" s="5"/>
      <c r="N48" s="20"/>
      <c r="O48" s="19"/>
      <c r="P48" s="20"/>
      <c r="Q48" s="20"/>
      <c r="R48" s="20"/>
      <c r="S48" s="20"/>
      <c r="T48" s="20"/>
      <c r="U48" s="20"/>
      <c r="V48" s="20"/>
      <c r="W48" s="21"/>
      <c r="Y48" s="1"/>
      <c r="Z48" s="1"/>
      <c r="AA48" s="1"/>
      <c r="AB48" s="8"/>
      <c r="AC48" s="5"/>
      <c r="AD48" s="5"/>
      <c r="AE48" s="9"/>
      <c r="AF48" s="8"/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1"/>
      <c r="B49" s="17"/>
      <c r="C49" s="18"/>
      <c r="D49" s="19"/>
      <c r="E49" s="20"/>
      <c r="F49" s="20"/>
      <c r="G49" s="20"/>
      <c r="H49" s="20"/>
      <c r="I49" s="20"/>
      <c r="J49" s="20"/>
      <c r="K49" s="20"/>
      <c r="L49" s="21"/>
      <c r="M49" s="5"/>
      <c r="N49" s="20"/>
      <c r="O49" s="19"/>
      <c r="P49" s="20"/>
      <c r="Q49" s="20"/>
      <c r="R49" s="20"/>
      <c r="S49" s="20"/>
      <c r="T49" s="20"/>
      <c r="U49" s="20"/>
      <c r="V49" s="20"/>
      <c r="W49" s="21"/>
      <c r="Y49" s="1"/>
      <c r="Z49" s="1"/>
      <c r="AA49" s="1"/>
      <c r="AB49" s="8"/>
      <c r="AC49" s="5"/>
      <c r="AD49" s="5"/>
      <c r="AE49" s="9"/>
      <c r="AF49" s="8"/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1"/>
      <c r="B50" s="17"/>
      <c r="C50" s="18"/>
      <c r="D50" s="19"/>
      <c r="E50" s="20"/>
      <c r="F50" s="20"/>
      <c r="G50" s="20"/>
      <c r="H50" s="20"/>
      <c r="I50" s="20"/>
      <c r="J50" s="20"/>
      <c r="K50" s="20"/>
      <c r="L50" s="21"/>
      <c r="M50" s="5"/>
      <c r="N50" s="20"/>
      <c r="O50" s="19"/>
      <c r="P50" s="20"/>
      <c r="Q50" s="20"/>
      <c r="R50" s="20"/>
      <c r="S50" s="20"/>
      <c r="T50" s="20"/>
      <c r="U50" s="20"/>
      <c r="V50" s="20"/>
      <c r="W50" s="21"/>
      <c r="Y50" s="1"/>
      <c r="Z50" s="1"/>
      <c r="AA50" s="1"/>
      <c r="AB50" s="8"/>
      <c r="AC50" s="5"/>
      <c r="AD50" s="5"/>
      <c r="AE50" s="9"/>
      <c r="AF50" s="8"/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1"/>
      <c r="B51" s="17"/>
      <c r="C51" s="18"/>
      <c r="D51" s="19"/>
      <c r="E51" s="20"/>
      <c r="F51" s="20"/>
      <c r="G51" s="20"/>
      <c r="H51" s="20"/>
      <c r="I51" s="20"/>
      <c r="J51" s="20"/>
      <c r="K51" s="20"/>
      <c r="L51" s="21"/>
      <c r="M51" s="5"/>
      <c r="N51" s="20"/>
      <c r="O51" s="19"/>
      <c r="P51" s="20"/>
      <c r="Q51" s="20"/>
      <c r="R51" s="20"/>
      <c r="S51" s="20"/>
      <c r="T51" s="20"/>
      <c r="U51" s="20"/>
      <c r="V51" s="20"/>
      <c r="W51" s="21"/>
      <c r="Y51" s="1"/>
      <c r="Z51" s="1"/>
      <c r="AA51" s="1"/>
      <c r="AB51" s="22"/>
      <c r="AC51" s="5"/>
      <c r="AD51" s="5"/>
      <c r="AE51" s="5"/>
      <c r="AF51" s="8"/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1"/>
      <c r="B52" s="17"/>
      <c r="C52" s="18"/>
      <c r="D52" s="19"/>
      <c r="E52" s="20"/>
      <c r="F52" s="20"/>
      <c r="G52" s="20"/>
      <c r="H52" s="20"/>
      <c r="I52" s="20"/>
      <c r="J52" s="20"/>
      <c r="K52" s="20"/>
      <c r="L52" s="21"/>
      <c r="M52" s="5"/>
      <c r="N52" s="18"/>
      <c r="O52" s="19"/>
      <c r="P52" s="20"/>
      <c r="Q52" s="20"/>
      <c r="R52" s="20"/>
      <c r="S52" s="20"/>
      <c r="T52" s="20"/>
      <c r="U52" s="20"/>
      <c r="V52" s="20"/>
      <c r="W52" s="21"/>
      <c r="Y52" s="1"/>
      <c r="Z52" s="1"/>
      <c r="AA52" s="5"/>
      <c r="AB52" s="22"/>
      <c r="AC52" s="5"/>
      <c r="AD52" s="1"/>
      <c r="AE52" s="1"/>
      <c r="AF52" s="22"/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thickBot="1" x14ac:dyDescent="0.25">
      <c r="A53" s="1"/>
      <c r="B53" s="27"/>
      <c r="C53" s="28"/>
      <c r="D53" s="29"/>
      <c r="E53" s="30"/>
      <c r="F53" s="30"/>
      <c r="G53" s="30"/>
      <c r="H53" s="30"/>
      <c r="I53" s="30"/>
      <c r="J53" s="30"/>
      <c r="K53" s="31"/>
      <c r="L53" s="32"/>
      <c r="M53" s="33"/>
      <c r="N53" s="28"/>
      <c r="O53" s="29"/>
      <c r="P53" s="30"/>
      <c r="Q53" s="30"/>
      <c r="R53" s="30"/>
      <c r="S53" s="30"/>
      <c r="T53" s="30"/>
      <c r="U53" s="30"/>
      <c r="V53" s="31"/>
      <c r="W53" s="32"/>
      <c r="Y53" s="1"/>
      <c r="Z53" s="1"/>
      <c r="AA53" s="1"/>
      <c r="AB53" s="8"/>
      <c r="AC53" s="5"/>
      <c r="AD53" s="5"/>
      <c r="AE53" s="9"/>
      <c r="AF53" s="8"/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Top="1" x14ac:dyDescent="0.2">
      <c r="A54" s="1"/>
      <c r="X54" s="11"/>
      <c r="Y54" s="1"/>
      <c r="Z54" s="1"/>
      <c r="AA54" s="1"/>
      <c r="AB54" s="8"/>
      <c r="AC54" s="5"/>
      <c r="AD54" s="5"/>
      <c r="AE54" s="9"/>
      <c r="AF54" s="8"/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1"/>
      <c r="X55" s="11"/>
      <c r="Y55" s="1"/>
      <c r="Z55" s="1"/>
      <c r="AA55" s="1"/>
      <c r="AB55" s="8"/>
      <c r="AC55" s="5"/>
      <c r="AD55" s="5"/>
      <c r="AE55" s="9"/>
      <c r="AF55" s="8"/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1"/>
      <c r="X56" s="11"/>
      <c r="Y56" s="1"/>
      <c r="Z56" s="1"/>
      <c r="AA56" s="1"/>
      <c r="AB56" s="1"/>
      <c r="AC56" s="5"/>
      <c r="AD56" s="5"/>
      <c r="AE56" s="5"/>
      <c r="AF56" s="8"/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1"/>
      <c r="X57" s="11"/>
      <c r="Y57" s="1"/>
      <c r="Z57" s="1"/>
      <c r="AA57" s="5"/>
      <c r="AB57" s="1"/>
      <c r="AC57" s="1"/>
      <c r="AD57" s="1"/>
      <c r="AE57" s="1"/>
      <c r="AF57" s="22"/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1"/>
      <c r="X58" s="1"/>
      <c r="Y58" s="1"/>
      <c r="Z58" s="1"/>
      <c r="AA58" s="1"/>
      <c r="AB58" s="5"/>
      <c r="AC58" s="5"/>
      <c r="AD58" s="5"/>
      <c r="AE58" s="9"/>
      <c r="AF58" s="8"/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5">
      <c r="A59" s="1"/>
      <c r="B59" s="34"/>
      <c r="C59" s="34"/>
      <c r="D59" s="1"/>
      <c r="E59" s="1"/>
      <c r="F59" s="1"/>
      <c r="G59" s="5"/>
      <c r="H59" s="1"/>
      <c r="I59" s="1"/>
      <c r="J59" s="1"/>
      <c r="K59" s="1"/>
      <c r="L59" s="1"/>
      <c r="M59" s="1"/>
      <c r="N59" s="35"/>
      <c r="O59" s="11"/>
      <c r="P59" s="11"/>
      <c r="Q59" s="11"/>
      <c r="R59" s="11"/>
      <c r="S59" s="11"/>
      <c r="T59" s="11"/>
      <c r="U59" s="11"/>
      <c r="V59" s="11"/>
      <c r="W59" s="11"/>
      <c r="X59" s="1"/>
      <c r="Y59" s="1"/>
      <c r="Z59" s="1"/>
      <c r="AA59" s="1"/>
      <c r="AB59" s="5"/>
      <c r="AC59" s="5"/>
      <c r="AD59" s="5"/>
      <c r="AE59" s="9"/>
      <c r="AF59" s="8"/>
      <c r="AG59" s="1"/>
      <c r="AH59" s="1"/>
      <c r="AI59" s="7"/>
      <c r="AJ59" s="1"/>
      <c r="AK59" s="8"/>
      <c r="AL59" s="1"/>
      <c r="AM59" s="8"/>
      <c r="AN59" s="1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1"/>
      <c r="B60" s="36"/>
      <c r="C60" s="24"/>
      <c r="D60" s="1"/>
      <c r="E60" s="1"/>
      <c r="F60" s="1"/>
      <c r="G60" s="1"/>
      <c r="H60" s="1"/>
      <c r="I60" s="1"/>
      <c r="J60" s="1"/>
      <c r="K60" s="1"/>
      <c r="L60" s="1"/>
      <c r="M60" s="1"/>
      <c r="N60" s="24"/>
      <c r="O60" s="6"/>
      <c r="P60" s="11"/>
      <c r="Q60" s="11"/>
      <c r="R60" s="11"/>
      <c r="S60" s="11"/>
      <c r="T60" s="11"/>
      <c r="U60" s="11"/>
      <c r="V60" s="11"/>
      <c r="W60" s="11"/>
      <c r="X60" s="1"/>
      <c r="Y60" s="1"/>
      <c r="Z60" s="1"/>
      <c r="AA60" s="1"/>
      <c r="AB60" s="5"/>
      <c r="AC60" s="5"/>
      <c r="AD60" s="5"/>
      <c r="AE60" s="9"/>
      <c r="AF60" s="8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">
      <c r="A61" s="1"/>
      <c r="B61" s="34"/>
      <c r="C61" s="11"/>
      <c r="D61" s="1"/>
      <c r="E61" s="1"/>
      <c r="F61" s="1"/>
      <c r="G61" s="1"/>
      <c r="H61" s="1"/>
      <c r="I61" s="1"/>
      <c r="J61" s="1"/>
      <c r="K61" s="1"/>
      <c r="L61" s="1"/>
      <c r="M61" s="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"/>
      <c r="Y61" s="1"/>
      <c r="Z61" s="1"/>
      <c r="AA61" s="1"/>
      <c r="AB61" s="1"/>
      <c r="AC61" s="5"/>
      <c r="AD61" s="5"/>
      <c r="AE61" s="5"/>
      <c r="AF61" s="8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"/>
      <c r="Y62" s="1"/>
      <c r="Z62" s="1"/>
      <c r="AA62" s="5"/>
      <c r="AB62" s="1"/>
      <c r="AC62" s="1"/>
      <c r="AD62" s="1"/>
      <c r="AE62" s="1"/>
      <c r="AF62" s="22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"/>
      <c r="Y63" s="1"/>
      <c r="Z63" s="1"/>
      <c r="AA63" s="1"/>
      <c r="AB63" s="5"/>
      <c r="AC63" s="5"/>
      <c r="AD63" s="5"/>
      <c r="AE63" s="9"/>
      <c r="AF63" s="8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"/>
      <c r="Y64" s="1"/>
      <c r="Z64" s="1"/>
      <c r="AA64" s="1"/>
      <c r="AB64" s="5"/>
      <c r="AC64" s="5"/>
      <c r="AD64" s="5"/>
      <c r="AE64" s="9"/>
      <c r="AF64" s="8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"/>
      <c r="Y65" s="1"/>
      <c r="Z65" s="1"/>
      <c r="AA65" s="1"/>
      <c r="AB65" s="5"/>
      <c r="AC65" s="5"/>
      <c r="AD65" s="5"/>
      <c r="AE65" s="9"/>
      <c r="AF65" s="8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"/>
      <c r="Y66" s="1"/>
      <c r="Z66" s="1"/>
      <c r="AA66" s="1"/>
      <c r="AB66" s="1"/>
      <c r="AC66" s="5"/>
      <c r="AD66" s="5"/>
      <c r="AE66" s="5"/>
      <c r="AF66" s="8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x14ac:dyDescent="0.3">
      <c r="A67" s="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37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"/>
      <c r="Y67" s="1"/>
      <c r="Z67" s="1"/>
      <c r="AA67" s="5"/>
      <c r="AB67" s="1"/>
      <c r="AC67" s="1"/>
      <c r="AD67" s="1"/>
      <c r="AE67" s="1"/>
      <c r="AF67" s="22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x14ac:dyDescent="0.2">
      <c r="A68" s="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"/>
      <c r="Y68" s="1"/>
      <c r="Z68" s="1"/>
      <c r="AA68" s="1"/>
      <c r="AB68" s="5"/>
      <c r="AC68" s="5"/>
      <c r="AD68" s="5"/>
      <c r="AE68" s="9"/>
      <c r="AF68" s="8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"/>
      <c r="Y69" s="1"/>
      <c r="Z69" s="1"/>
      <c r="AA69" s="1"/>
      <c r="AB69" s="5"/>
      <c r="AC69" s="5"/>
      <c r="AD69" s="5"/>
      <c r="AE69" s="9"/>
      <c r="AF69" s="8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5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5"/>
      <c r="AC70" s="5"/>
      <c r="AD70" s="5"/>
      <c r="AE70" s="9"/>
      <c r="AF70" s="8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1"/>
      <c r="B71" s="7"/>
      <c r="C71" s="5"/>
      <c r="D71" s="5"/>
      <c r="E71" s="5"/>
      <c r="F71" s="5"/>
      <c r="G71" s="1"/>
      <c r="H71" s="1"/>
      <c r="I71" s="1"/>
      <c r="J71" s="1"/>
      <c r="K71" s="1"/>
      <c r="L71" s="1"/>
      <c r="M71" s="5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5"/>
      <c r="AD71" s="5"/>
      <c r="AE71" s="5"/>
      <c r="AF71" s="8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5"/>
      <c r="N72" s="7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5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5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</row>
    <row r="103" spans="1:180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</row>
    <row r="104" spans="1:18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47388-277E-4736-B3D6-6630EC0BAE54}">
  <sheetPr transitionEvaluation="1"/>
  <dimension ref="A1:FX115"/>
  <sheetViews>
    <sheetView defaultGridColor="0" topLeftCell="A20" colorId="22" zoomScale="87" workbookViewId="0">
      <selection activeCell="B23" sqref="B23:C28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7.7109375" customWidth="1"/>
    <col min="15" max="15" width="7.7109375" customWidth="1"/>
    <col min="16" max="21" width="3.7109375" customWidth="1"/>
    <col min="22" max="22" width="7.7109375" customWidth="1"/>
    <col min="23" max="23" width="4.855468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 t="s">
        <v>38</v>
      </c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 t="s">
        <v>3</v>
      </c>
      <c r="BF7" s="5" t="s">
        <v>39</v>
      </c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 t="s">
        <v>40</v>
      </c>
      <c r="BG8" s="5" t="s">
        <v>41</v>
      </c>
      <c r="BH8" s="5" t="s">
        <v>42</v>
      </c>
      <c r="BI8" s="5" t="s">
        <v>43</v>
      </c>
      <c r="BJ8" s="5" t="s">
        <v>7</v>
      </c>
      <c r="BK8" s="5" t="s">
        <v>44</v>
      </c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 t="s">
        <v>5</v>
      </c>
      <c r="BF9" s="8">
        <f>AB30</f>
        <v>0</v>
      </c>
      <c r="BG9" s="5">
        <f>D16/2</f>
        <v>86</v>
      </c>
      <c r="BH9" s="5">
        <f>100-BG9</f>
        <v>14</v>
      </c>
      <c r="BI9" s="9">
        <f>BH9*3/(101-BF9)</f>
        <v>0.41584158415841582</v>
      </c>
      <c r="BJ9" s="9">
        <f>(100-BI9)*2</f>
        <v>199.16831683168317</v>
      </c>
      <c r="BK9" s="9">
        <f>BJ9</f>
        <v>199.16831683168317</v>
      </c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 t="s">
        <v>22</v>
      </c>
      <c r="BF10" s="8">
        <f>AB31</f>
        <v>0</v>
      </c>
      <c r="BG10" s="5">
        <f>O24/2</f>
        <v>42.5</v>
      </c>
      <c r="BH10" s="5">
        <f>100-BG10</f>
        <v>57.5</v>
      </c>
      <c r="BI10" s="9">
        <f>BH10*3/(101-BF10)</f>
        <v>1.7079207920792079</v>
      </c>
      <c r="BJ10" s="9">
        <f>(100-BI10)*2</f>
        <v>196.58415841584159</v>
      </c>
      <c r="BK10" s="9">
        <f>BJ10</f>
        <v>196.58415841584159</v>
      </c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45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 t="s">
        <v>46</v>
      </c>
      <c r="BF11" s="8">
        <f>AB32</f>
        <v>0</v>
      </c>
      <c r="BG11" s="5">
        <f>D37/2</f>
        <v>0</v>
      </c>
      <c r="BH11" s="5">
        <f>100-BG11</f>
        <v>100</v>
      </c>
      <c r="BI11" s="9">
        <f>BH11*3/(101-BF11)</f>
        <v>2.9702970297029703</v>
      </c>
      <c r="BJ11" s="9">
        <f>(100-BI11)*2</f>
        <v>194.05940594059405</v>
      </c>
      <c r="BK11" s="9">
        <f>BJ11</f>
        <v>194.05940594059405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1"/>
      <c r="Z12" s="1"/>
      <c r="AA12" s="109" t="s">
        <v>225</v>
      </c>
      <c r="AB12" s="99"/>
      <c r="AC12" s="98"/>
      <c r="AD12" s="98"/>
      <c r="AE12" s="98"/>
      <c r="AF12" s="102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81" t="s">
        <v>7</v>
      </c>
      <c r="E13" s="73"/>
      <c r="F13" s="73" t="s">
        <v>269</v>
      </c>
      <c r="G13" s="73"/>
      <c r="H13" s="73"/>
      <c r="I13" s="73"/>
      <c r="J13" s="73" t="s">
        <v>270</v>
      </c>
      <c r="K13" s="73" t="s">
        <v>14</v>
      </c>
      <c r="L13" s="82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82" t="s">
        <v>15</v>
      </c>
      <c r="X13" s="68"/>
      <c r="Y13" s="1"/>
      <c r="Z13" s="1"/>
      <c r="AA13" s="99" t="s">
        <v>226</v>
      </c>
      <c r="AB13" s="103"/>
      <c r="AC13" s="98"/>
      <c r="AD13" s="98"/>
      <c r="AE13" s="102"/>
      <c r="AF13" s="98">
        <f>O31</f>
        <v>254</v>
      </c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116">
        <v>186</v>
      </c>
      <c r="E14" s="80" t="s">
        <v>174</v>
      </c>
      <c r="F14" s="117">
        <v>8</v>
      </c>
      <c r="G14" s="117"/>
      <c r="H14" s="117"/>
      <c r="I14" s="117"/>
      <c r="J14" s="117">
        <v>16</v>
      </c>
      <c r="K14" s="117">
        <v>187</v>
      </c>
      <c r="L14" s="118">
        <v>2</v>
      </c>
      <c r="M14" s="80">
        <v>1</v>
      </c>
      <c r="N14" t="s">
        <v>254</v>
      </c>
      <c r="O14" s="116">
        <v>168</v>
      </c>
      <c r="P14" s="78">
        <v>3</v>
      </c>
      <c r="Q14" s="78" t="str">
        <f>IF(AND(O16="NCR",O14="NCR"),"V",IF(AND(O16="NCR",O14="BYE"),"V",IF(AND(O16="BYE",O14="NCR"),"V",IF(AND(O16="BYE",O14="BYE"),"V",IF(O14&gt;O16,"W",IF(O14&lt;O16,"L","D"))))))</f>
        <v>W</v>
      </c>
      <c r="R14" s="78">
        <f>IF(Q14="w",'RD1'!R14+1,'RD1'!R14)</f>
        <v>1</v>
      </c>
      <c r="S14" s="78">
        <f>IF(Q14="d",'RD1'!S14+1,'RD1'!S14)</f>
        <v>0</v>
      </c>
      <c r="T14" s="78">
        <f>IF(OR(Q14="l","ncr"),'RD1'!T14+1,'RD1'!T14)</f>
        <v>1</v>
      </c>
      <c r="U14" s="78">
        <f>IF(Q14="w",'RD1'!U14+2,IF(Q14="d",'RD1'!U14+1,'RD1'!U14))</f>
        <v>2</v>
      </c>
      <c r="V14" s="78">
        <f>O14+'RD1'!V14</f>
        <v>313</v>
      </c>
      <c r="W14" s="79">
        <v>3</v>
      </c>
      <c r="X14" s="68"/>
      <c r="Y14" s="1"/>
      <c r="Z14" s="1"/>
      <c r="AA14" s="99" t="s">
        <v>205</v>
      </c>
      <c r="AB14" s="103"/>
      <c r="AC14" s="98"/>
      <c r="AD14" s="98"/>
      <c r="AE14" s="102"/>
      <c r="AF14" s="98">
        <f>O37</f>
        <v>0</v>
      </c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116">
        <v>180</v>
      </c>
      <c r="E15" s="80"/>
      <c r="F15" s="117">
        <v>7</v>
      </c>
      <c r="G15" s="117"/>
      <c r="H15" s="117"/>
      <c r="I15" s="117"/>
      <c r="J15" s="117">
        <v>13</v>
      </c>
      <c r="K15" s="117">
        <v>348</v>
      </c>
      <c r="L15" s="118">
        <v>4</v>
      </c>
      <c r="M15" s="80">
        <v>2</v>
      </c>
      <c r="N15" t="s">
        <v>240</v>
      </c>
      <c r="O15" s="116">
        <v>155</v>
      </c>
      <c r="P15" s="78">
        <v>5</v>
      </c>
      <c r="Q15" s="78" t="str">
        <f>IF(AND(O18="NCR",O15="NCR"),"V",IF(AND(O18="NCR",O15="BYE"),"V",IF(AND(O18="BYE",O15="NCR"),"V",IF(AND(O18="BYE",O15="BYE"),"V",IF(O15&gt;O18,"W",IF(O15&lt;O18,"L","D"))))))</f>
        <v>L</v>
      </c>
      <c r="R15" s="78">
        <f>IF(Q15="w",'RD1'!R15+1,'RD1'!R15)</f>
        <v>1</v>
      </c>
      <c r="S15" s="78">
        <f>IF(Q15="d",'RD1'!S15+1,'RD1'!S15)</f>
        <v>0</v>
      </c>
      <c r="T15" s="78">
        <f>IF(OR(Q15="l","ncr"),'RD1'!T15+1,'RD1'!T15)</f>
        <v>1</v>
      </c>
      <c r="U15" s="78">
        <f>IF(Q15="w",'RD1'!U15+2,IF(Q15="d",'RD1'!U15+1,'RD1'!U15))</f>
        <v>2</v>
      </c>
      <c r="V15" s="78">
        <f>O15+'RD1'!V15</f>
        <v>312</v>
      </c>
      <c r="W15" s="79">
        <v>5</v>
      </c>
      <c r="X15" s="68"/>
      <c r="Y15" s="1"/>
      <c r="Z15" s="1"/>
      <c r="AA15" s="99" t="s">
        <v>206</v>
      </c>
      <c r="AB15" s="103"/>
      <c r="AC15" s="98"/>
      <c r="AD15" s="98"/>
      <c r="AE15" s="102"/>
      <c r="AF15" s="98">
        <f>O38</f>
        <v>0</v>
      </c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116">
        <v>172</v>
      </c>
      <c r="E16" s="80"/>
      <c r="F16" s="117">
        <v>6</v>
      </c>
      <c r="G16" s="117"/>
      <c r="H16" s="117"/>
      <c r="I16" s="117"/>
      <c r="J16" s="117">
        <v>7</v>
      </c>
      <c r="K16" s="117">
        <v>326</v>
      </c>
      <c r="L16" s="118">
        <v>1</v>
      </c>
      <c r="M16" s="80">
        <v>3</v>
      </c>
      <c r="N16" t="s">
        <v>255</v>
      </c>
      <c r="O16" s="116">
        <v>146</v>
      </c>
      <c r="P16" s="78">
        <v>1</v>
      </c>
      <c r="Q16" s="78" t="str">
        <f>IF(AND(O14="NCR",O16="NCR"),"V",IF(AND(O14="NCR",O16="BYE"),"V",IF(AND(O14="BYE",O16="NCR"),"V",IF(AND(O14="BYE",O16="BYE"),"V",IF(O16&gt;O14,"W",IF(O16&lt;O14,"L","D"))))))</f>
        <v>L</v>
      </c>
      <c r="R16" s="78">
        <f>IF(Q16="w",'RD1'!R16+1,'RD1'!R16)</f>
        <v>1</v>
      </c>
      <c r="S16" s="78">
        <f>IF(Q16="d",'RD1'!S16+1,'RD1'!S16)</f>
        <v>0</v>
      </c>
      <c r="T16" s="78">
        <f>IF(OR(Q16="l","ncr"),'RD1'!T16+1,'RD1'!T16)</f>
        <v>1</v>
      </c>
      <c r="U16" s="78">
        <f>IF(Q16="w",'RD1'!U16+2,IF(Q16="d",'RD1'!U16+1,'RD1'!U16))</f>
        <v>2</v>
      </c>
      <c r="V16" s="78">
        <f>O16+'RD1'!V16</f>
        <v>313</v>
      </c>
      <c r="W16" s="79">
        <v>3</v>
      </c>
      <c r="X16" s="68"/>
      <c r="Y16" s="1"/>
      <c r="Z16" s="1"/>
      <c r="AA16" s="99"/>
      <c r="AB16" s="104"/>
      <c r="AC16" s="98"/>
      <c r="AD16" s="98"/>
      <c r="AE16" s="98"/>
      <c r="AF16" s="98">
        <f>SUM(AF13:AF15)</f>
        <v>254</v>
      </c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116">
        <v>167</v>
      </c>
      <c r="E17" s="80"/>
      <c r="F17" s="117">
        <v>3</v>
      </c>
      <c r="G17" s="117"/>
      <c r="H17" s="117"/>
      <c r="I17" s="117"/>
      <c r="J17" s="117">
        <v>9</v>
      </c>
      <c r="K17" s="117">
        <v>335</v>
      </c>
      <c r="L17" s="118">
        <v>5</v>
      </c>
      <c r="M17" s="80">
        <v>4</v>
      </c>
      <c r="N17" t="s">
        <v>256</v>
      </c>
      <c r="O17" s="116">
        <v>156</v>
      </c>
      <c r="P17" s="78">
        <v>6</v>
      </c>
      <c r="Q17" s="78" t="str">
        <f>IF(AND(O19="NCR",O17="NCR"),"V",IF(AND(O19="NCR",O17="BYE"),"V",IF(AND(O19="BYE",O17="NCR"),"V",IF(AND(O19="BYE",O17="BYE"),"V",IF(O17&gt;O19,"W",IF(O17&lt;O19,"L","D"))))))</f>
        <v>L</v>
      </c>
      <c r="R17" s="78">
        <f>IF(Q17="w",'RD1'!R17+1,'RD1'!R17)</f>
        <v>1</v>
      </c>
      <c r="S17" s="78">
        <f>IF(Q17="d",'RD1'!S17+1,'RD1'!S17)</f>
        <v>0</v>
      </c>
      <c r="T17" s="78">
        <f>IF(OR(Q17="l","ncr"),'RD1'!T17+1,'RD1'!T17)</f>
        <v>1</v>
      </c>
      <c r="U17" s="78">
        <f>IF(Q17="w",'RD1'!U17+2,IF(Q17="d",'RD1'!U17+1,'RD1'!U17))</f>
        <v>2</v>
      </c>
      <c r="V17" s="78">
        <f>O17+'RD1'!V17</f>
        <v>317</v>
      </c>
      <c r="W17" s="79">
        <v>2</v>
      </c>
      <c r="X17" s="68"/>
      <c r="Y17" s="1"/>
      <c r="Z17" s="1"/>
      <c r="AA17" s="109" t="s">
        <v>227</v>
      </c>
      <c r="AB17" s="104"/>
      <c r="AC17" s="98"/>
      <c r="AD17" s="99"/>
      <c r="AE17" s="99"/>
      <c r="AF17" s="99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116">
        <v>172</v>
      </c>
      <c r="E18" s="80"/>
      <c r="F18" s="117">
        <v>6</v>
      </c>
      <c r="G18" s="117"/>
      <c r="H18" s="117"/>
      <c r="I18" s="117"/>
      <c r="J18" s="117">
        <v>13</v>
      </c>
      <c r="K18" s="117">
        <v>344</v>
      </c>
      <c r="L18" s="118">
        <v>3</v>
      </c>
      <c r="M18" s="80">
        <v>5</v>
      </c>
      <c r="N18" t="s">
        <v>257</v>
      </c>
      <c r="O18" s="116">
        <v>164</v>
      </c>
      <c r="P18" s="78">
        <v>2</v>
      </c>
      <c r="Q18" s="78" t="str">
        <f>IF(AND(O15="NCR",O18="NCR"),"V",IF(AND(O15="NCR",O18="BYE"),"V",IF(AND(O15="BYE",O18="NCR"),"V",IF(AND(O15="BYE",O18="BYE"),"V",IF(O18&gt;O15,"W",IF(O18&lt;O15,"L","D"))))))</f>
        <v>W</v>
      </c>
      <c r="R18" s="78">
        <v>2</v>
      </c>
      <c r="S18" s="78">
        <f>IF(Q18="d",'RD1'!S18+1,'RD1'!S18)</f>
        <v>0</v>
      </c>
      <c r="T18" s="78">
        <v>0</v>
      </c>
      <c r="U18" s="78">
        <v>4</v>
      </c>
      <c r="V18" s="78">
        <f>O18+'RD1'!V18</f>
        <v>321</v>
      </c>
      <c r="W18" s="79">
        <v>1</v>
      </c>
      <c r="X18" s="68"/>
      <c r="Y18" s="1"/>
      <c r="Z18" s="1"/>
      <c r="AA18" s="105" t="s">
        <v>198</v>
      </c>
      <c r="AB18" s="103"/>
      <c r="AC18" s="98"/>
      <c r="AD18" s="98"/>
      <c r="AE18" s="102"/>
      <c r="AF18" s="98">
        <f>D30</f>
        <v>286</v>
      </c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76">
        <v>6</v>
      </c>
      <c r="C19" t="s">
        <v>251</v>
      </c>
      <c r="D19" s="116">
        <v>143</v>
      </c>
      <c r="E19" s="117"/>
      <c r="F19" s="117">
        <v>1</v>
      </c>
      <c r="G19" s="117"/>
      <c r="H19" s="117"/>
      <c r="I19" s="117"/>
      <c r="J19" s="117">
        <v>3</v>
      </c>
      <c r="K19" s="117">
        <v>299</v>
      </c>
      <c r="L19" s="118">
        <v>6</v>
      </c>
      <c r="M19" s="80">
        <v>6</v>
      </c>
      <c r="N19" t="s">
        <v>241</v>
      </c>
      <c r="O19" s="116">
        <v>157</v>
      </c>
      <c r="P19" s="78">
        <v>4</v>
      </c>
      <c r="Q19" s="78" t="str">
        <f>IF(AND(O17="NCR",O19="NCR"),"V",IF(AND(O17="NCR",O19="BYE"),"V",IF(AND(O17="BYE",O19="NCR"),"V",IF(AND(O17="BYE",O19="BYE"),"V",IF(O19&gt;O17,"W",IF(O19&lt;O17,"L","D"))))))</f>
        <v>W</v>
      </c>
      <c r="R19" s="78">
        <f>IF(Q19="w",'RD1'!R19+1,'RD1'!R19)</f>
        <v>1</v>
      </c>
      <c r="S19" s="78">
        <f>IF(Q19="d",'RD1'!S19+1,'RD1'!S19)</f>
        <v>0</v>
      </c>
      <c r="T19" s="78">
        <f>IF(OR(Q19="l","ncr"),'RD1'!T19+1,'RD1'!T19)</f>
        <v>1</v>
      </c>
      <c r="U19" s="78">
        <f>IF(Q19="w",'RD1'!U19+2,IF(Q19="d",'RD1'!U19+1,'RD1'!U19))</f>
        <v>2</v>
      </c>
      <c r="V19" s="78">
        <f>O19+'RD1'!V19</f>
        <v>311</v>
      </c>
      <c r="W19" s="79">
        <v>6</v>
      </c>
      <c r="X19" s="68"/>
      <c r="Y19" s="1"/>
      <c r="Z19" s="1"/>
      <c r="AA19" s="105" t="s">
        <v>209</v>
      </c>
      <c r="AB19" s="103"/>
      <c r="AC19" s="98"/>
      <c r="AD19" s="98"/>
      <c r="AE19" s="102"/>
      <c r="AF19" s="98">
        <f>D49</f>
        <v>130</v>
      </c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7</v>
      </c>
      <c r="C20" t="s">
        <v>252</v>
      </c>
      <c r="D20" s="131">
        <v>148</v>
      </c>
      <c r="E20" s="117"/>
      <c r="F20" s="117">
        <v>2</v>
      </c>
      <c r="G20" s="117"/>
      <c r="H20" s="117"/>
      <c r="I20" s="117"/>
      <c r="J20" s="117">
        <v>6</v>
      </c>
      <c r="K20" s="117">
        <v>309</v>
      </c>
      <c r="L20" s="118"/>
      <c r="M20" s="80"/>
      <c r="O20" s="130"/>
      <c r="P20" s="78"/>
      <c r="Q20" s="78"/>
      <c r="R20" s="78"/>
      <c r="S20" s="78"/>
      <c r="T20" s="78"/>
      <c r="U20" s="78"/>
      <c r="V20" s="78"/>
      <c r="W20" s="79"/>
      <c r="X20" s="68"/>
      <c r="Y20" s="1"/>
      <c r="Z20" s="1"/>
      <c r="AA20" s="105"/>
      <c r="AB20" s="103"/>
      <c r="AC20" s="98"/>
      <c r="AD20" s="98"/>
      <c r="AE20" s="102"/>
      <c r="AF20" s="98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31">
        <v>171</v>
      </c>
      <c r="E21" s="117"/>
      <c r="F21" s="117">
        <v>4</v>
      </c>
      <c r="G21" s="117"/>
      <c r="H21" s="117"/>
      <c r="I21" s="117"/>
      <c r="J21" s="117">
        <v>7</v>
      </c>
      <c r="K21" s="117">
        <v>157</v>
      </c>
      <c r="L21" s="118"/>
      <c r="M21" s="80"/>
      <c r="O21" s="130"/>
      <c r="P21" s="78"/>
      <c r="Q21" s="78"/>
      <c r="R21" s="78"/>
      <c r="S21" s="78"/>
      <c r="T21" s="78"/>
      <c r="U21" s="78"/>
      <c r="V21" s="78"/>
      <c r="W21" s="79"/>
      <c r="X21" s="68"/>
      <c r="Y21" s="1"/>
      <c r="Z21" s="1"/>
      <c r="AA21" s="105"/>
      <c r="AB21" s="103"/>
      <c r="AC21" s="98"/>
      <c r="AD21" s="98"/>
      <c r="AE21" s="102"/>
      <c r="AF21" s="98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A22" s="68"/>
      <c r="B22" s="71"/>
      <c r="C22" s="120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75"/>
      <c r="N22" s="119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68"/>
      <c r="Y22" s="1"/>
      <c r="Z22" s="1"/>
      <c r="AA22" s="105" t="s">
        <v>218</v>
      </c>
      <c r="AB22" s="103"/>
      <c r="AC22" s="98"/>
      <c r="AD22" s="98"/>
      <c r="AE22" s="102"/>
      <c r="AF22" s="98">
        <v>107</v>
      </c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76">
        <v>1</v>
      </c>
      <c r="C23" t="s">
        <v>258</v>
      </c>
      <c r="D23" s="116">
        <v>150</v>
      </c>
      <c r="E23" s="80">
        <v>3</v>
      </c>
      <c r="F23" s="117" t="s">
        <v>10</v>
      </c>
      <c r="G23" s="117">
        <v>1</v>
      </c>
      <c r="H23" s="117">
        <v>0</v>
      </c>
      <c r="I23" s="117">
        <v>1</v>
      </c>
      <c r="J23" s="117">
        <v>2</v>
      </c>
      <c r="K23" s="117">
        <v>286</v>
      </c>
      <c r="L23" s="118">
        <v>4</v>
      </c>
      <c r="M23" s="80">
        <v>1</v>
      </c>
      <c r="N23" t="s">
        <v>262</v>
      </c>
      <c r="O23" s="116">
        <v>127</v>
      </c>
      <c r="P23" s="78">
        <v>3</v>
      </c>
      <c r="Q23" s="78" t="str">
        <f>IF(AND(O25="NCR",O23="NCR"),"V",IF(AND(O25="NCR",O23="BYE"),"V",IF(AND(O25="BYE",O23="NCR"),"V",IF(AND(O25="BYE",O23="BYE"),"V",IF(O23&gt;O25,"W",IF(O23&lt;O25,"L","D"))))))</f>
        <v>W</v>
      </c>
      <c r="R23" s="78">
        <f>IF(Q23="w",'RD1'!R23+1,'RD1'!R23)</f>
        <v>2</v>
      </c>
      <c r="S23" s="78">
        <f>IF(Q23="d",'RD1'!S23+1,'RD1'!S23)</f>
        <v>0</v>
      </c>
      <c r="T23" s="78">
        <f>IF(OR(Q23="l","ncr"),'RD1'!T23+1,'RD1'!T23)</f>
        <v>0</v>
      </c>
      <c r="U23" s="78">
        <f>IF(Q23="w",'RD1'!U23+2,IF(Q23="d",'RD1'!U23+1,'RD1'!U23))</f>
        <v>4</v>
      </c>
      <c r="V23" s="78">
        <v>263</v>
      </c>
      <c r="W23" s="79">
        <v>1</v>
      </c>
      <c r="X23" s="68"/>
      <c r="Y23" s="1"/>
      <c r="Z23" s="1"/>
      <c r="AA23" s="99"/>
      <c r="AB23" s="104"/>
      <c r="AC23" s="98"/>
      <c r="AD23" s="98"/>
      <c r="AE23" s="98"/>
      <c r="AF23" s="98">
        <f>SUM(AF18:AF22)</f>
        <v>523</v>
      </c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76">
        <v>2</v>
      </c>
      <c r="C24" t="s">
        <v>259</v>
      </c>
      <c r="D24" s="116">
        <v>156</v>
      </c>
      <c r="E24" s="80">
        <v>5</v>
      </c>
      <c r="F24" s="117" t="s">
        <v>10</v>
      </c>
      <c r="G24" s="117">
        <v>2</v>
      </c>
      <c r="H24" s="117">
        <v>0</v>
      </c>
      <c r="I24" s="117">
        <v>0</v>
      </c>
      <c r="J24" s="117">
        <v>4</v>
      </c>
      <c r="K24" s="117">
        <v>316</v>
      </c>
      <c r="L24" s="118">
        <v>1</v>
      </c>
      <c r="M24" s="80">
        <v>2</v>
      </c>
      <c r="N24" t="s">
        <v>263</v>
      </c>
      <c r="O24" s="116">
        <v>85</v>
      </c>
      <c r="P24" s="78">
        <v>5</v>
      </c>
      <c r="Q24" s="78" t="str">
        <f>IF(AND(O27="NCR",O24="NCR"),"V",IF(AND(O27="NCR",O24="BYE"),"V",IF(AND(O27="BYE",O24="NCR"),"V",IF(AND(O27="BYE",O24="BYE"),"V",IF(O24&gt;O27,"W",IF(O24&lt;O27,"L","D"))))))</f>
        <v>L</v>
      </c>
      <c r="R24" s="78">
        <f>IF(Q24="w",'RD1'!R24+1,'RD1'!R24)</f>
        <v>0</v>
      </c>
      <c r="S24" s="78">
        <f>IF(Q24="d",'RD1'!S24+1,'RD1'!S24)</f>
        <v>0</v>
      </c>
      <c r="T24" s="78">
        <f>IF(OR(Q24="l","ncr"),'RD1'!T24+1,'RD1'!T24)</f>
        <v>2</v>
      </c>
      <c r="U24" s="78">
        <f>IF(Q24="w",'RD1'!U24+2,IF(Q24="d",'RD1'!U24+1,'RD1'!U24))</f>
        <v>0</v>
      </c>
      <c r="V24" s="78">
        <v>175</v>
      </c>
      <c r="W24" s="79">
        <v>6</v>
      </c>
      <c r="X24" s="68"/>
      <c r="Y24" s="1"/>
      <c r="Z24" s="1"/>
      <c r="AA24" s="109" t="s">
        <v>228</v>
      </c>
      <c r="AB24" s="106"/>
      <c r="AC24" s="98"/>
      <c r="AD24" s="98"/>
      <c r="AE24" s="99"/>
      <c r="AF24" s="99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76">
        <v>3</v>
      </c>
      <c r="C25" t="s">
        <v>207</v>
      </c>
      <c r="D25" s="116">
        <v>147</v>
      </c>
      <c r="E25" s="80">
        <v>1</v>
      </c>
      <c r="F25" s="133" t="s">
        <v>12</v>
      </c>
      <c r="G25" s="80">
        <v>1</v>
      </c>
      <c r="H25" s="117">
        <v>0</v>
      </c>
      <c r="I25" s="117">
        <v>1</v>
      </c>
      <c r="J25" s="117">
        <v>2</v>
      </c>
      <c r="K25" s="117">
        <v>301</v>
      </c>
      <c r="L25" s="118">
        <v>3</v>
      </c>
      <c r="M25" s="80">
        <v>3</v>
      </c>
      <c r="N25" t="s">
        <v>264</v>
      </c>
      <c r="O25" s="116">
        <v>105</v>
      </c>
      <c r="P25" s="78">
        <v>1</v>
      </c>
      <c r="Q25" s="78" t="str">
        <f>IF(AND(O23="NCR",O25="NCR"),"V",IF(AND(O23="NCR",O25="BYE"),"V",IF(AND(O23="BYE",O25="NCR"),"V",IF(AND(O23="BYE",O25="BYE"),"V",IF(O25&gt;O23,"W",IF(O25&lt;O23,"L","D"))))))</f>
        <v>L</v>
      </c>
      <c r="R25" s="78">
        <f>IF(Q25="w",'RD1'!R25+1,'RD1'!R25)</f>
        <v>1</v>
      </c>
      <c r="S25" s="78">
        <f>IF(Q25="d",'RD1'!S25+1,'RD1'!S25)</f>
        <v>0</v>
      </c>
      <c r="T25" s="78">
        <f>IF(OR(Q25="l","ncr"),'RD1'!T25+1,'RD1'!T25)</f>
        <v>1</v>
      </c>
      <c r="U25" s="78">
        <f>IF(Q25="w",'RD1'!U25+2,IF(Q25="d",'RD1'!U25+1,'RD1'!U25))</f>
        <v>2</v>
      </c>
      <c r="V25" s="78">
        <v>222</v>
      </c>
      <c r="W25" s="79">
        <v>4</v>
      </c>
      <c r="X25" s="68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180</v>
      </c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A26" s="68"/>
      <c r="B26" s="76">
        <v>4</v>
      </c>
      <c r="C26" t="s">
        <v>260</v>
      </c>
      <c r="D26" s="116">
        <v>140</v>
      </c>
      <c r="E26" s="80">
        <v>6</v>
      </c>
      <c r="F26" s="133" t="s">
        <v>12</v>
      </c>
      <c r="G26" s="80">
        <v>0</v>
      </c>
      <c r="H26" s="117">
        <v>0</v>
      </c>
      <c r="I26" s="117">
        <v>2</v>
      </c>
      <c r="J26" s="117">
        <v>0</v>
      </c>
      <c r="K26" s="117">
        <v>261</v>
      </c>
      <c r="L26" s="118">
        <v>6</v>
      </c>
      <c r="M26" s="80">
        <v>4</v>
      </c>
      <c r="N26" t="s">
        <v>265</v>
      </c>
      <c r="O26" s="116">
        <v>109</v>
      </c>
      <c r="P26" s="78">
        <v>6</v>
      </c>
      <c r="Q26" s="78" t="str">
        <f>IF(AND(O28="NCR",O26="NCR"),"V",IF(AND(O28="NCR",O26="BYE"),"V",IF(AND(O28="BYE",O26="NCR"),"V",IF(AND(O28="BYE",O26="BYE"),"V",IF(O26&gt;O28,"W",IF(O26&lt;O28,"L","D"))))))</f>
        <v>L</v>
      </c>
      <c r="R26" s="78">
        <f>IF(Q26="w",'RD1'!R26+1,'RD1'!R26)</f>
        <v>0</v>
      </c>
      <c r="S26" s="78">
        <f>IF(Q26="d",'RD1'!S26+1,'RD1'!S26)</f>
        <v>0</v>
      </c>
      <c r="T26" s="78">
        <f>IF(OR(Q26="l","ncr"),'RD1'!T26+1,'RD1'!T26)</f>
        <v>2</v>
      </c>
      <c r="U26" s="78">
        <f>IF(Q26="w",'RD1'!U26+2,IF(Q26="d",'RD1'!U26+1,'RD1'!U26))</f>
        <v>0</v>
      </c>
      <c r="V26" s="78">
        <v>231</v>
      </c>
      <c r="W26" s="79">
        <v>5</v>
      </c>
      <c r="X26" s="68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156</v>
      </c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76">
        <v>5</v>
      </c>
      <c r="C27" t="s">
        <v>261</v>
      </c>
      <c r="D27" s="116">
        <v>154</v>
      </c>
      <c r="E27" s="80">
        <v>2</v>
      </c>
      <c r="F27" s="117" t="s">
        <v>12</v>
      </c>
      <c r="G27" s="117">
        <v>1</v>
      </c>
      <c r="H27" s="117">
        <v>0</v>
      </c>
      <c r="I27" s="117">
        <v>1</v>
      </c>
      <c r="J27" s="117">
        <v>2</v>
      </c>
      <c r="K27" s="117">
        <v>306</v>
      </c>
      <c r="L27" s="118">
        <v>2</v>
      </c>
      <c r="M27" s="80">
        <v>5</v>
      </c>
      <c r="N27" t="s">
        <v>266</v>
      </c>
      <c r="O27" s="116">
        <v>133</v>
      </c>
      <c r="P27" s="78">
        <v>2</v>
      </c>
      <c r="Q27" s="78" t="str">
        <f>IF(AND(O24="NCR",O27="NCR"),"V",IF(AND(O24="NCR",O27="BYE"),"V",IF(AND(O24="BYE",O27="NCR"),"V",IF(AND(O24="BYE",O27="BYE"),"V",IF(O27&gt;O24,"W",IF(O27&lt;O24,"L","D"))))))</f>
        <v>W</v>
      </c>
      <c r="R27" s="78">
        <f>IF(Q27="w",'RD1'!R27+1,'RD1'!R27)</f>
        <v>1</v>
      </c>
      <c r="S27" s="78">
        <v>0</v>
      </c>
      <c r="T27" s="78">
        <v>1</v>
      </c>
      <c r="U27" s="78">
        <f>IF(Q27="w",'RD1'!U27+2,IF(Q27="d",'RD1'!U27+1,'RD1'!U27))</f>
        <v>2</v>
      </c>
      <c r="V27" s="78">
        <v>274</v>
      </c>
      <c r="W27" s="79">
        <v>2</v>
      </c>
      <c r="X27" s="68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156</v>
      </c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76">
        <v>6</v>
      </c>
      <c r="C28" t="s">
        <v>243</v>
      </c>
      <c r="D28" s="116">
        <v>143</v>
      </c>
      <c r="E28" s="117">
        <v>4</v>
      </c>
      <c r="F28" s="117" t="s">
        <v>10</v>
      </c>
      <c r="G28" s="117">
        <v>1</v>
      </c>
      <c r="H28" s="117">
        <v>0</v>
      </c>
      <c r="I28" s="117">
        <v>1</v>
      </c>
      <c r="J28" s="117">
        <v>2</v>
      </c>
      <c r="K28" s="117">
        <v>257</v>
      </c>
      <c r="L28" s="118">
        <v>5</v>
      </c>
      <c r="M28" s="80">
        <v>6</v>
      </c>
      <c r="N28" t="s">
        <v>267</v>
      </c>
      <c r="O28" s="116">
        <v>123</v>
      </c>
      <c r="P28" s="78">
        <v>4</v>
      </c>
      <c r="Q28" s="78" t="str">
        <f>IF(AND(O26="NCR",O28="NCR"),"V",IF(AND(O26="NCR",O28="BYE"),"V",IF(AND(O26="BYE",O28="NCR"),"V",IF(AND(O26="BYE",O28="BYE"),"V",IF(O28&gt;O26,"W",IF(O28&lt;O26,"L","D"))))))</f>
        <v>W</v>
      </c>
      <c r="R28" s="78">
        <v>1</v>
      </c>
      <c r="S28" s="78">
        <v>0</v>
      </c>
      <c r="T28" s="78">
        <v>1</v>
      </c>
      <c r="U28" s="78">
        <v>2</v>
      </c>
      <c r="V28" s="78">
        <v>231</v>
      </c>
      <c r="W28" s="79">
        <v>3</v>
      </c>
      <c r="X28" s="68"/>
      <c r="Y28" s="1"/>
      <c r="Z28" s="1"/>
      <c r="AA28" s="99"/>
      <c r="AB28" s="104"/>
      <c r="AC28" s="98"/>
      <c r="AD28" s="98"/>
      <c r="AE28" s="98"/>
      <c r="AF28" s="98">
        <f>SUM(AF25:AF27)</f>
        <v>492</v>
      </c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119" t="s">
        <v>2</v>
      </c>
      <c r="D29" s="120" t="s">
        <v>7</v>
      </c>
      <c r="E29" s="121" t="s">
        <v>8</v>
      </c>
      <c r="F29" s="121" t="s">
        <v>9</v>
      </c>
      <c r="G29" s="121" t="s">
        <v>10</v>
      </c>
      <c r="H29" s="121" t="s">
        <v>11</v>
      </c>
      <c r="I29" s="121" t="s">
        <v>12</v>
      </c>
      <c r="J29" s="121" t="s">
        <v>13</v>
      </c>
      <c r="K29" s="121" t="s">
        <v>14</v>
      </c>
      <c r="L29" s="122" t="s">
        <v>15</v>
      </c>
      <c r="M29" s="75"/>
      <c r="N29" s="119" t="s">
        <v>16</v>
      </c>
      <c r="O29" s="120" t="s">
        <v>7</v>
      </c>
      <c r="P29" s="73"/>
      <c r="Q29" s="73" t="s">
        <v>269</v>
      </c>
      <c r="R29" s="73"/>
      <c r="S29" s="73"/>
      <c r="T29" s="73"/>
      <c r="U29" s="73" t="s">
        <v>270</v>
      </c>
      <c r="V29" s="73" t="s">
        <v>14</v>
      </c>
      <c r="W29" s="82" t="s">
        <v>15</v>
      </c>
      <c r="X29" s="68"/>
      <c r="Y29" s="1"/>
      <c r="Z29" s="1"/>
      <c r="AA29" s="109" t="s">
        <v>229</v>
      </c>
      <c r="AB29" s="104"/>
      <c r="AC29" s="98"/>
      <c r="AD29" s="98"/>
      <c r="AE29" s="99"/>
      <c r="AF29" s="99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116">
        <v>286</v>
      </c>
      <c r="E30" s="80">
        <v>3</v>
      </c>
      <c r="F30" s="117" t="s">
        <v>10</v>
      </c>
      <c r="G30" s="117">
        <v>2</v>
      </c>
      <c r="H30" s="117">
        <v>0</v>
      </c>
      <c r="I30" s="117">
        <v>0</v>
      </c>
      <c r="J30" s="117">
        <v>4</v>
      </c>
      <c r="K30" s="117">
        <v>571</v>
      </c>
      <c r="L30" s="118">
        <v>1</v>
      </c>
      <c r="M30" s="80">
        <v>1</v>
      </c>
      <c r="N30" t="s">
        <v>207</v>
      </c>
      <c r="O30" s="116">
        <v>252</v>
      </c>
      <c r="P30" s="78"/>
      <c r="Q30" s="78">
        <v>5</v>
      </c>
      <c r="R30" s="78"/>
      <c r="S30" s="78"/>
      <c r="T30" s="78"/>
      <c r="U30" s="78">
        <v>9</v>
      </c>
      <c r="V30" s="78">
        <v>500</v>
      </c>
      <c r="W30" s="79">
        <v>3</v>
      </c>
      <c r="X30" s="68"/>
      <c r="Y30" s="1"/>
      <c r="Z30" s="1"/>
      <c r="AA30" s="99" t="s">
        <v>187</v>
      </c>
      <c r="AB30" s="103"/>
      <c r="AC30" s="98"/>
      <c r="AD30" s="98"/>
      <c r="AE30" s="102"/>
      <c r="AF30" s="98">
        <f>D16</f>
        <v>172</v>
      </c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116">
        <v>278</v>
      </c>
      <c r="E31" s="80">
        <v>5</v>
      </c>
      <c r="F31" s="117" t="s">
        <v>10</v>
      </c>
      <c r="G31" s="117">
        <v>1</v>
      </c>
      <c r="H31" s="117">
        <v>0</v>
      </c>
      <c r="I31" s="117">
        <v>2</v>
      </c>
      <c r="J31" s="117">
        <v>0</v>
      </c>
      <c r="K31" s="117">
        <v>559</v>
      </c>
      <c r="L31" s="118">
        <v>5</v>
      </c>
      <c r="M31" s="80">
        <v>2</v>
      </c>
      <c r="N31" t="s">
        <v>259</v>
      </c>
      <c r="O31" s="116">
        <v>254</v>
      </c>
      <c r="P31" s="78"/>
      <c r="Q31" s="78">
        <v>6</v>
      </c>
      <c r="R31" s="78"/>
      <c r="S31" s="78"/>
      <c r="T31" s="78"/>
      <c r="U31" s="78">
        <v>11</v>
      </c>
      <c r="V31" s="78">
        <v>517</v>
      </c>
      <c r="W31" s="79">
        <v>2</v>
      </c>
      <c r="X31" s="68"/>
      <c r="Y31" s="1"/>
      <c r="Z31" s="1"/>
      <c r="AA31" s="99" t="s">
        <v>193</v>
      </c>
      <c r="AB31" s="103"/>
      <c r="AC31" s="98"/>
      <c r="AD31" s="98"/>
      <c r="AE31" s="102"/>
      <c r="AF31" s="98">
        <f>D23</f>
        <v>150</v>
      </c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116">
        <v>263</v>
      </c>
      <c r="E32" s="80">
        <v>1</v>
      </c>
      <c r="F32" s="117" t="s">
        <v>12</v>
      </c>
      <c r="G32" s="117">
        <v>2</v>
      </c>
      <c r="H32" s="117">
        <v>0</v>
      </c>
      <c r="I32" s="117">
        <v>1</v>
      </c>
      <c r="J32" s="117">
        <v>4</v>
      </c>
      <c r="K32" s="117">
        <v>519</v>
      </c>
      <c r="L32" s="118">
        <v>2</v>
      </c>
      <c r="M32" s="80">
        <v>3</v>
      </c>
      <c r="N32" t="s">
        <v>268</v>
      </c>
      <c r="O32" s="116">
        <v>256</v>
      </c>
      <c r="P32" s="78"/>
      <c r="Q32" s="78">
        <v>7</v>
      </c>
      <c r="R32" s="78"/>
      <c r="S32" s="78"/>
      <c r="T32" s="78"/>
      <c r="U32" s="78">
        <v>13</v>
      </c>
      <c r="V32" s="78">
        <v>516</v>
      </c>
      <c r="W32" s="79">
        <v>1</v>
      </c>
      <c r="X32" s="68">
        <v>4</v>
      </c>
      <c r="Y32" s="1"/>
      <c r="Z32" s="1"/>
      <c r="AA32" s="99" t="s">
        <v>230</v>
      </c>
      <c r="AB32" s="103"/>
      <c r="AC32" s="98"/>
      <c r="AD32" s="98"/>
      <c r="AE32" s="102"/>
      <c r="AF32" s="98">
        <f>D34</f>
        <v>257</v>
      </c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116">
        <v>271</v>
      </c>
      <c r="E33" s="80">
        <v>6</v>
      </c>
      <c r="F33" s="117" t="s">
        <v>10</v>
      </c>
      <c r="G33" s="117">
        <v>2</v>
      </c>
      <c r="H33" s="117">
        <v>0</v>
      </c>
      <c r="I33" s="117">
        <v>1</v>
      </c>
      <c r="J33" s="117">
        <v>2</v>
      </c>
      <c r="K33" s="117">
        <v>534</v>
      </c>
      <c r="L33" s="118">
        <v>3</v>
      </c>
      <c r="M33" s="80">
        <v>4</v>
      </c>
      <c r="N33" t="s">
        <v>257</v>
      </c>
      <c r="O33" s="116">
        <v>247</v>
      </c>
      <c r="P33" s="78"/>
      <c r="Q33" s="78">
        <v>4</v>
      </c>
      <c r="R33" s="78"/>
      <c r="S33" s="78"/>
      <c r="T33" s="78"/>
      <c r="U33" s="78">
        <v>9</v>
      </c>
      <c r="V33" s="78">
        <v>498</v>
      </c>
      <c r="W33" s="79">
        <v>4</v>
      </c>
      <c r="X33" s="68"/>
      <c r="Y33" s="1"/>
      <c r="Z33" s="1"/>
      <c r="AA33" s="98"/>
      <c r="AB33" s="104"/>
      <c r="AC33" s="98"/>
      <c r="AD33" s="98"/>
      <c r="AE33" s="98"/>
      <c r="AF33" s="98">
        <f>SUM(AF30:AF32)</f>
        <v>579</v>
      </c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116">
        <v>257</v>
      </c>
      <c r="E34" s="80">
        <v>2</v>
      </c>
      <c r="F34" s="117" t="s">
        <v>12</v>
      </c>
      <c r="G34" s="117">
        <v>1</v>
      </c>
      <c r="H34" s="117">
        <v>0</v>
      </c>
      <c r="I34" s="117">
        <v>2</v>
      </c>
      <c r="J34" s="117">
        <v>2</v>
      </c>
      <c r="K34" s="117">
        <v>525</v>
      </c>
      <c r="L34" s="118">
        <v>4</v>
      </c>
      <c r="M34" s="80">
        <v>5</v>
      </c>
      <c r="N34" t="s">
        <v>242</v>
      </c>
      <c r="O34" s="116">
        <v>228</v>
      </c>
      <c r="P34" s="78"/>
      <c r="Q34" s="78">
        <v>2</v>
      </c>
      <c r="R34" s="78"/>
      <c r="S34" s="78"/>
      <c r="T34" s="78"/>
      <c r="U34" s="78">
        <v>4</v>
      </c>
      <c r="V34" s="78">
        <v>456</v>
      </c>
      <c r="W34" s="79">
        <v>6</v>
      </c>
      <c r="X34" s="68"/>
      <c r="Y34" s="1"/>
      <c r="Z34" s="1"/>
      <c r="AA34" s="109" t="s">
        <v>175</v>
      </c>
      <c r="AB34" s="104"/>
      <c r="AC34" s="98"/>
      <c r="AD34" s="98"/>
      <c r="AE34" s="99"/>
      <c r="AF34" s="99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134">
        <v>6</v>
      </c>
      <c r="C35" s="135" t="s">
        <v>241</v>
      </c>
      <c r="D35" s="136">
        <v>248</v>
      </c>
      <c r="E35" s="137">
        <v>4</v>
      </c>
      <c r="F35" s="138" t="s">
        <v>12</v>
      </c>
      <c r="G35" s="138">
        <v>0</v>
      </c>
      <c r="H35" s="138">
        <v>0</v>
      </c>
      <c r="I35" s="138">
        <v>2</v>
      </c>
      <c r="J35" s="138">
        <v>0</v>
      </c>
      <c r="K35" s="138">
        <v>493</v>
      </c>
      <c r="L35" s="139">
        <v>6</v>
      </c>
      <c r="M35" s="80">
        <v>6</v>
      </c>
      <c r="N35" t="s">
        <v>203</v>
      </c>
      <c r="O35" s="116">
        <v>239</v>
      </c>
      <c r="P35" s="78"/>
      <c r="Q35" s="78">
        <v>3</v>
      </c>
      <c r="R35" s="78"/>
      <c r="S35" s="78"/>
      <c r="T35" s="78"/>
      <c r="U35" s="78">
        <v>4</v>
      </c>
      <c r="V35" s="78">
        <v>464</v>
      </c>
      <c r="W35" s="79">
        <v>7</v>
      </c>
      <c r="X35" s="68"/>
      <c r="Y35" s="1"/>
      <c r="Z35" s="1"/>
      <c r="AA35" s="99" t="s">
        <v>189</v>
      </c>
      <c r="AB35" s="103"/>
      <c r="AC35" s="98"/>
      <c r="AD35" s="98"/>
      <c r="AE35" s="102"/>
      <c r="AF35" s="98">
        <f>O14</f>
        <v>168</v>
      </c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80"/>
      <c r="C36" s="68"/>
      <c r="D36" s="98"/>
      <c r="E36" s="80"/>
      <c r="F36" s="80"/>
      <c r="G36" s="80"/>
      <c r="H36" s="80"/>
      <c r="I36" s="80"/>
      <c r="J36" s="80"/>
      <c r="K36" s="80"/>
      <c r="L36" s="98"/>
      <c r="M36" s="80">
        <v>7</v>
      </c>
      <c r="N36" s="68" t="s">
        <v>258</v>
      </c>
      <c r="O36" s="132">
        <v>227</v>
      </c>
      <c r="P36" s="133"/>
      <c r="Q36" s="133">
        <v>1</v>
      </c>
      <c r="R36" s="133"/>
      <c r="S36" s="133"/>
      <c r="T36" s="133"/>
      <c r="U36" s="133">
        <v>4</v>
      </c>
      <c r="V36" s="133">
        <v>465</v>
      </c>
      <c r="W36" s="118">
        <v>5</v>
      </c>
      <c r="X36" s="68"/>
      <c r="Y36" s="1"/>
      <c r="Z36" s="1"/>
      <c r="AA36" s="99" t="s">
        <v>188</v>
      </c>
      <c r="AB36" s="103"/>
      <c r="AC36" s="98"/>
      <c r="AD36" s="98"/>
      <c r="AE36" s="102"/>
      <c r="AF36" s="98">
        <f>D18</f>
        <v>172</v>
      </c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80"/>
      <c r="D37" s="98"/>
      <c r="E37" s="80"/>
      <c r="F37" s="80"/>
      <c r="G37" s="80"/>
      <c r="H37" s="80"/>
      <c r="I37" s="80"/>
      <c r="J37" s="80"/>
      <c r="K37" s="80"/>
      <c r="L37" s="98"/>
      <c r="M37" s="80"/>
      <c r="N37" s="68"/>
      <c r="O37" s="98"/>
      <c r="P37" s="80"/>
      <c r="Q37" s="80"/>
      <c r="R37" s="80"/>
      <c r="S37" s="80"/>
      <c r="T37" s="80"/>
      <c r="U37" s="80"/>
      <c r="V37" s="80"/>
      <c r="W37" s="98"/>
      <c r="X37" s="68"/>
      <c r="Y37" s="1"/>
      <c r="Z37" s="1"/>
      <c r="AA37" s="99" t="s">
        <v>196</v>
      </c>
      <c r="AB37" s="103"/>
      <c r="AC37" s="98"/>
      <c r="AD37" s="98"/>
      <c r="AE37" s="102"/>
      <c r="AF37" s="98">
        <f>D27</f>
        <v>154</v>
      </c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80"/>
      <c r="D38" s="98"/>
      <c r="E38" s="80"/>
      <c r="F38" s="80"/>
      <c r="G38" s="80"/>
      <c r="H38" s="80"/>
      <c r="I38" s="80"/>
      <c r="J38" s="80"/>
      <c r="K38" s="80"/>
      <c r="L38" s="98"/>
      <c r="M38" s="80"/>
      <c r="N38" s="69" t="s">
        <v>174</v>
      </c>
      <c r="O38" s="98"/>
      <c r="P38" s="80"/>
      <c r="Q38" s="80"/>
      <c r="R38" s="80"/>
      <c r="S38" s="80"/>
      <c r="T38" s="80"/>
      <c r="U38" s="80"/>
      <c r="V38" s="80"/>
      <c r="W38" s="98"/>
      <c r="X38" s="68"/>
      <c r="Y38" s="1"/>
      <c r="Z38" s="1"/>
      <c r="AA38" s="99"/>
      <c r="AB38" s="104"/>
      <c r="AC38" s="98"/>
      <c r="AD38" s="98"/>
      <c r="AE38" s="98"/>
      <c r="AF38" s="98">
        <f>SUM(AF35:AF37)</f>
        <v>494</v>
      </c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80"/>
      <c r="D39" s="98"/>
      <c r="E39" s="80"/>
      <c r="F39" s="80"/>
      <c r="G39" s="80"/>
      <c r="H39" s="80"/>
      <c r="I39" s="80"/>
      <c r="J39" s="80"/>
      <c r="K39" s="80"/>
      <c r="L39" s="98"/>
      <c r="M39" s="80"/>
      <c r="N39" s="69" t="s">
        <v>174</v>
      </c>
      <c r="O39" s="98"/>
      <c r="P39" s="80"/>
      <c r="Q39" s="80"/>
      <c r="R39" s="80"/>
      <c r="S39" s="80"/>
      <c r="T39" s="80"/>
      <c r="U39" s="80"/>
      <c r="V39" s="80"/>
      <c r="W39" s="98"/>
      <c r="X39" s="68"/>
      <c r="Y39" s="1"/>
      <c r="Z39" s="1"/>
      <c r="AA39" s="109" t="s">
        <v>176</v>
      </c>
      <c r="AB39" s="104"/>
      <c r="AC39" s="98"/>
      <c r="AD39" s="98"/>
      <c r="AE39" s="99"/>
      <c r="AF39" s="99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80"/>
      <c r="D40" s="98"/>
      <c r="E40" s="80"/>
      <c r="F40" s="80"/>
      <c r="G40" s="80"/>
      <c r="H40" s="80"/>
      <c r="I40" s="80"/>
      <c r="J40" s="80"/>
      <c r="K40" s="80"/>
      <c r="L40" s="98"/>
      <c r="M40" s="80"/>
      <c r="N40" s="69" t="s">
        <v>174</v>
      </c>
      <c r="O40" s="98"/>
      <c r="P40" s="80"/>
      <c r="Q40" s="80"/>
      <c r="R40" s="80"/>
      <c r="S40" s="80"/>
      <c r="T40" s="80"/>
      <c r="U40" s="80"/>
      <c r="V40" s="80"/>
      <c r="W40" s="98"/>
      <c r="X40" s="68"/>
      <c r="Y40" s="1"/>
      <c r="Z40" s="1"/>
      <c r="AA40" s="97" t="s">
        <v>197</v>
      </c>
      <c r="AB40" s="97"/>
      <c r="AC40" s="97"/>
      <c r="AD40" s="97"/>
      <c r="AE40" s="97"/>
      <c r="AF40" s="107">
        <f>O24</f>
        <v>85</v>
      </c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80"/>
      <c r="D41" s="98"/>
      <c r="E41" s="80"/>
      <c r="F41" s="80"/>
      <c r="G41" s="80"/>
      <c r="H41" s="80"/>
      <c r="I41" s="80"/>
      <c r="J41" s="80"/>
      <c r="K41" s="80"/>
      <c r="L41" s="98"/>
      <c r="M41" s="80"/>
      <c r="N41" s="69" t="s">
        <v>174</v>
      </c>
      <c r="O41" s="98"/>
      <c r="P41" s="80"/>
      <c r="Q41" s="80"/>
      <c r="R41" s="80"/>
      <c r="S41" s="80"/>
      <c r="T41" s="80"/>
      <c r="U41" s="80"/>
      <c r="V41" s="80"/>
      <c r="W41" s="98"/>
      <c r="X41" s="68"/>
      <c r="Y41" s="1"/>
      <c r="Z41" s="1"/>
      <c r="AA41" s="97" t="s">
        <v>231</v>
      </c>
      <c r="AB41" s="97"/>
      <c r="AC41" s="97"/>
      <c r="AD41" s="97"/>
      <c r="AE41" s="97"/>
      <c r="AF41" s="107">
        <f>O30</f>
        <v>252</v>
      </c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80"/>
      <c r="C42" s="69"/>
      <c r="D42" s="98"/>
      <c r="E42" s="80"/>
      <c r="F42" s="80"/>
      <c r="G42" s="80"/>
      <c r="H42" s="80"/>
      <c r="I42" s="80"/>
      <c r="J42" s="80"/>
      <c r="K42" s="80"/>
      <c r="L42" s="98"/>
      <c r="M42" s="80"/>
      <c r="N42" s="69" t="s">
        <v>174</v>
      </c>
      <c r="O42" s="98"/>
      <c r="P42" s="80"/>
      <c r="Q42" s="80"/>
      <c r="R42" s="80"/>
      <c r="S42" s="80"/>
      <c r="T42" s="80"/>
      <c r="U42" s="80"/>
      <c r="V42" s="80"/>
      <c r="W42" s="98"/>
      <c r="X42" s="68"/>
      <c r="Y42" s="1"/>
      <c r="Z42" s="1"/>
      <c r="AA42" s="97" t="s">
        <v>199</v>
      </c>
      <c r="AB42" s="97"/>
      <c r="AC42" s="97"/>
      <c r="AD42" s="97"/>
      <c r="AE42" s="97"/>
      <c r="AF42" s="107">
        <f>O32</f>
        <v>256</v>
      </c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69"/>
      <c r="C43" s="69"/>
      <c r="D43" s="97"/>
      <c r="E43" s="69"/>
      <c r="F43" s="69"/>
      <c r="G43" s="69"/>
      <c r="H43" s="69"/>
      <c r="I43" s="69"/>
      <c r="J43" s="69"/>
      <c r="K43" s="69"/>
      <c r="L43" s="97"/>
      <c r="M43" s="80"/>
      <c r="N43" s="69"/>
      <c r="O43" s="98"/>
      <c r="P43" s="80"/>
      <c r="Q43" s="80"/>
      <c r="R43" s="80"/>
      <c r="S43" s="80"/>
      <c r="T43" s="80"/>
      <c r="U43" s="80"/>
      <c r="V43" s="80"/>
      <c r="W43" s="98"/>
      <c r="X43" s="68"/>
      <c r="Y43" s="1"/>
      <c r="Z43" s="1"/>
      <c r="AA43" s="99"/>
      <c r="AB43" s="104"/>
      <c r="AC43" s="98"/>
      <c r="AD43" s="98"/>
      <c r="AE43" s="98"/>
      <c r="AF43" s="98">
        <f>SUM(AF40:AF42)</f>
        <v>593</v>
      </c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68"/>
      <c r="B44" s="69"/>
      <c r="C44" s="94"/>
      <c r="D44" s="97"/>
      <c r="E44" s="69"/>
      <c r="F44" s="69"/>
      <c r="G44" s="69"/>
      <c r="H44" s="69"/>
      <c r="I44" s="69"/>
      <c r="J44" s="69"/>
      <c r="K44" s="69"/>
      <c r="L44" s="97"/>
      <c r="M44" s="69"/>
      <c r="N44" s="69"/>
      <c r="O44" s="98"/>
      <c r="P44" s="80"/>
      <c r="Q44" s="80"/>
      <c r="R44" s="80"/>
      <c r="S44" s="80"/>
      <c r="T44" s="80"/>
      <c r="U44" s="80"/>
      <c r="V44" s="80"/>
      <c r="W44" s="98"/>
      <c r="X44" s="69"/>
      <c r="Y44" s="1"/>
      <c r="Z44" s="1"/>
      <c r="AA44" s="109" t="s">
        <v>232</v>
      </c>
      <c r="AB44" s="99"/>
      <c r="AC44" s="98"/>
      <c r="AD44" s="98"/>
      <c r="AE44" s="98"/>
      <c r="AF44" s="98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68"/>
      <c r="B45" s="69"/>
      <c r="C45" s="94"/>
      <c r="D45" s="97"/>
      <c r="E45" s="69"/>
      <c r="F45" s="69"/>
      <c r="G45" s="69"/>
      <c r="H45" s="69"/>
      <c r="I45" s="69"/>
      <c r="J45" s="69"/>
      <c r="K45" s="69"/>
      <c r="L45" s="97"/>
      <c r="M45" s="69"/>
      <c r="N45" s="69"/>
      <c r="O45" s="97"/>
      <c r="P45" s="69"/>
      <c r="Q45" s="69"/>
      <c r="R45" s="69"/>
      <c r="S45" s="69"/>
      <c r="T45" s="69"/>
      <c r="U45" s="69"/>
      <c r="V45" s="69"/>
      <c r="W45" s="97"/>
      <c r="X45" s="69"/>
      <c r="Y45" s="1"/>
      <c r="Z45" s="1"/>
      <c r="AA45" s="99" t="s">
        <v>190</v>
      </c>
      <c r="AB45" s="103"/>
      <c r="AC45" s="98"/>
      <c r="AD45" s="98"/>
      <c r="AE45" s="102"/>
      <c r="AF45" s="98">
        <f>O16</f>
        <v>146</v>
      </c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thickBot="1" x14ac:dyDescent="0.25">
      <c r="A46" s="68"/>
      <c r="B46" s="69"/>
      <c r="C46" s="69"/>
      <c r="D46" s="97"/>
      <c r="E46" s="69"/>
      <c r="F46" s="69"/>
      <c r="G46" s="69"/>
      <c r="H46" s="69"/>
      <c r="I46" s="69"/>
      <c r="J46" s="69"/>
      <c r="K46" s="69"/>
      <c r="L46" s="97"/>
      <c r="M46" s="69"/>
      <c r="N46" s="69"/>
      <c r="O46" s="97"/>
      <c r="P46" s="69"/>
      <c r="Q46" s="69"/>
      <c r="R46" s="69"/>
      <c r="S46" s="69"/>
      <c r="T46" s="69"/>
      <c r="U46" s="69"/>
      <c r="V46" s="69"/>
      <c r="W46" s="97"/>
      <c r="X46" s="69"/>
      <c r="Y46" s="1"/>
      <c r="Z46" s="1"/>
      <c r="AA46" s="99" t="s">
        <v>178</v>
      </c>
      <c r="AB46" s="103"/>
      <c r="AC46" s="98"/>
      <c r="AD46" s="98"/>
      <c r="AE46" s="102"/>
      <c r="AF46" s="98">
        <f>O18</f>
        <v>164</v>
      </c>
      <c r="AH46" s="1"/>
      <c r="AI46" s="11"/>
      <c r="AJ46" s="7"/>
      <c r="AK46" s="1"/>
      <c r="AL46" s="8"/>
      <c r="AM46" s="7"/>
      <c r="AN46" s="8"/>
      <c r="AO46" s="5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thickTop="1" x14ac:dyDescent="0.2">
      <c r="A47" s="68"/>
      <c r="B47" s="71"/>
      <c r="C47" s="72" t="s">
        <v>36</v>
      </c>
      <c r="D47" s="81" t="s">
        <v>7</v>
      </c>
      <c r="E47" s="73" t="s">
        <v>8</v>
      </c>
      <c r="F47" s="73" t="s">
        <v>9</v>
      </c>
      <c r="G47" s="73" t="s">
        <v>10</v>
      </c>
      <c r="H47" s="73" t="s">
        <v>11</v>
      </c>
      <c r="I47" s="73" t="s">
        <v>12</v>
      </c>
      <c r="J47" s="73" t="s">
        <v>13</v>
      </c>
      <c r="K47" s="73" t="s">
        <v>14</v>
      </c>
      <c r="L47" s="82" t="s">
        <v>15</v>
      </c>
      <c r="M47" s="75"/>
      <c r="N47" s="72" t="s">
        <v>37</v>
      </c>
      <c r="O47" s="73" t="s">
        <v>7</v>
      </c>
      <c r="P47" s="73" t="s">
        <v>8</v>
      </c>
      <c r="Q47" s="73" t="s">
        <v>9</v>
      </c>
      <c r="R47" s="73" t="s">
        <v>10</v>
      </c>
      <c r="S47" s="73" t="str">
        <f>IF(Q47="d",'RD1'!S47+1,'RD1'!S47)</f>
        <v>D</v>
      </c>
      <c r="T47" s="73" t="s">
        <v>12</v>
      </c>
      <c r="U47" s="73" t="s">
        <v>13</v>
      </c>
      <c r="V47" s="73" t="s">
        <v>14</v>
      </c>
      <c r="W47" s="82" t="s">
        <v>15</v>
      </c>
      <c r="X47" s="69"/>
      <c r="Y47" s="1"/>
      <c r="Z47" s="1"/>
      <c r="AA47" s="99" t="s">
        <v>195</v>
      </c>
      <c r="AB47" s="103"/>
      <c r="AC47" s="98"/>
      <c r="AD47" s="98"/>
      <c r="AE47" s="102"/>
      <c r="AF47" s="98">
        <f>D25</f>
        <v>147</v>
      </c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>
        <v>1</v>
      </c>
      <c r="C48" s="69" t="s">
        <v>208</v>
      </c>
      <c r="D48" s="77">
        <v>156</v>
      </c>
      <c r="E48" s="78">
        <v>3</v>
      </c>
      <c r="F48" s="78" t="str">
        <f>IF(AND(D50="NCR",D48="NCR"),"V",IF(AND(D50="NCR",D48="BYE"),"V",IF(AND(D50="BYE",D48="NCR"),"V",IF(AND(D50="BYE",D48="BYE"),"V",IF(D48&gt;D50,"W",IF(D48&lt;D50,"L","D"))))))</f>
        <v>W</v>
      </c>
      <c r="G48" s="78">
        <f>IF(F48="w",'RD1'!G48+1,'RD1'!G48)</f>
        <v>1</v>
      </c>
      <c r="H48" s="78">
        <f>IF(F48="d",'RD1'!H48+1,'RD1'!H48)</f>
        <v>0</v>
      </c>
      <c r="I48" s="78">
        <f>IF(OR(F48="l","ncr"),'RD1'!I48+1,'RD1'!I48)</f>
        <v>1</v>
      </c>
      <c r="J48" s="78">
        <f>IF(F48="w",'RD1'!J48+2,IF(F48="d",'RD1'!J48+1,'RD1'!J48))</f>
        <v>2</v>
      </c>
      <c r="K48" s="78">
        <f>D48+'RD1'!K48</f>
        <v>300</v>
      </c>
      <c r="L48" s="79">
        <v>2</v>
      </c>
      <c r="M48" s="80">
        <v>1</v>
      </c>
      <c r="N48" t="s">
        <v>213</v>
      </c>
      <c r="O48" s="77">
        <v>112</v>
      </c>
      <c r="P48" s="78">
        <v>3</v>
      </c>
      <c r="Q48" s="78" t="str">
        <f>IF(AND(O50="NCR",O48="NCR"),"V",IF(AND(O50="NCR",O48="BYE"),"V",IF(AND(O50="BYE",O48="NCR"),"V",IF(AND(O50="BYE",O48="BYE"),"V",IF(O48&gt;O50,"W",IF(O48&lt;O50,"L","D"))))))</f>
        <v>L</v>
      </c>
      <c r="R48" s="78">
        <f>IF(Q48="w",'RD1'!R48+1,'RD1'!R48)</f>
        <v>0</v>
      </c>
      <c r="S48" s="78">
        <f>IF(Q48="d",'RD1'!S48+1,'RD1'!S48)</f>
        <v>0</v>
      </c>
      <c r="T48" s="78">
        <f>IF(OR(Q48="l","ncr"),'RD1'!T48+1,'RD1'!T48)</f>
        <v>2</v>
      </c>
      <c r="U48" s="78">
        <f>IF(Q48="w",'RD1'!U48+2,IF(Q48="d",'RD1'!U48+1,'RD1'!U48))</f>
        <v>0</v>
      </c>
      <c r="V48" s="78">
        <f>O48+'RD1'!V48</f>
        <v>112</v>
      </c>
      <c r="W48" s="79">
        <v>3</v>
      </c>
      <c r="X48" s="69"/>
      <c r="Y48" s="1"/>
      <c r="Z48" s="1"/>
      <c r="AA48" s="99"/>
      <c r="AB48" s="104"/>
      <c r="AC48" s="98"/>
      <c r="AD48" s="98"/>
      <c r="AE48" s="98"/>
      <c r="AF48" s="98">
        <f>SUM(AF45:AF47)</f>
        <v>457</v>
      </c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2</v>
      </c>
      <c r="C49" s="69" t="s">
        <v>209</v>
      </c>
      <c r="D49" s="77">
        <v>130</v>
      </c>
      <c r="E49" s="78">
        <v>5</v>
      </c>
      <c r="F49" s="78" t="str">
        <f>IF(AND(D52="NCR",D49="NCR"),"V",IF(AND(D52="NCR",D49="BYE"),"V",IF(AND(D52="BYE",D49="NCR"),"V",IF(AND(D52="BYE",D49="BYE"),"V",IF(D49&gt;D52,"W",IF(D49&lt;D52,"L","D"))))))</f>
        <v>W</v>
      </c>
      <c r="G49" s="78">
        <f>IF(F49="w",'RD1'!G49+1,'RD1'!G49)</f>
        <v>2</v>
      </c>
      <c r="H49" s="78">
        <f>IF(F49="d",'RD1'!H49+1,'RD1'!H49)</f>
        <v>0</v>
      </c>
      <c r="I49" s="78">
        <f>IF(OR(F49="l","ncr"),'RD1'!I49+1,'RD1'!I49)</f>
        <v>0</v>
      </c>
      <c r="J49" s="78">
        <f>IF(F49="w",'RD1'!J49+2,IF(F49="d",'RD1'!J49+1,'RD1'!J49))</f>
        <v>4</v>
      </c>
      <c r="K49" s="78">
        <f>D49+'RD1'!K49</f>
        <v>278</v>
      </c>
      <c r="L49" s="79">
        <v>1</v>
      </c>
      <c r="M49" s="80">
        <v>2</v>
      </c>
      <c r="N49" t="s">
        <v>214</v>
      </c>
      <c r="O49" s="77">
        <v>24</v>
      </c>
      <c r="P49" s="78">
        <v>5</v>
      </c>
      <c r="Q49" s="78" t="str">
        <f>IF(AND(O52="NCR",O49="NCR"),"V",IF(AND(O52="NCR",O49="BYE"),"V",IF(AND(O52="BYE",O49="NCR"),"V",IF(AND(O52="BYE",O49="BYE"),"V",IF(O49&gt;O52,"W",IF(O49&lt;O52,"L","D"))))))</f>
        <v>W</v>
      </c>
      <c r="R49" s="78">
        <f>IF(Q49="w",'RD1'!R49+1,'RD1'!R49)</f>
        <v>2</v>
      </c>
      <c r="S49" s="78">
        <f>IF(Q49="d",'RD1'!S49+1,'RD1'!S49)</f>
        <v>0</v>
      </c>
      <c r="T49" s="78">
        <f>IF(OR(Q49="l","ncr"),'RD1'!T49+1,'RD1'!T49)</f>
        <v>0</v>
      </c>
      <c r="U49" s="78">
        <f>IF(Q49="w",'RD1'!U49+2,IF(Q49="d",'RD1'!U49+1,'RD1'!U49))</f>
        <v>4</v>
      </c>
      <c r="V49" s="78">
        <f>O49+'RD1'!V49</f>
        <v>131</v>
      </c>
      <c r="W49" s="79">
        <v>2</v>
      </c>
      <c r="X49" s="69"/>
      <c r="Y49" s="1"/>
      <c r="Z49" s="1"/>
      <c r="AA49" s="109" t="s">
        <v>6</v>
      </c>
      <c r="AB49" s="104"/>
      <c r="AC49" s="98"/>
      <c r="AD49" s="99"/>
      <c r="AE49" s="99"/>
      <c r="AF49" s="99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7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3</v>
      </c>
      <c r="C50" s="69" t="s">
        <v>234</v>
      </c>
      <c r="D50" s="77">
        <v>127</v>
      </c>
      <c r="E50" s="78">
        <v>1</v>
      </c>
      <c r="F50" s="78" t="str">
        <f>IF(AND(D48="NCR",D50="NCR"),"V",IF(AND(D48="NCR",D50="BYE"),"V",IF(AND(D48="BYE",D50="NCR"),"V",IF(AND(D48="BYE",D50="BYE"),"V",IF(D50&gt;D48,"W",IF(D50&lt;D48,"L","D"))))))</f>
        <v>L</v>
      </c>
      <c r="G50" s="78">
        <f>IF(F50="w",'RD1'!G50+1,'RD1'!G50)</f>
        <v>0</v>
      </c>
      <c r="H50" s="78">
        <f>IF(F50="d",'RD1'!H50+1,'RD1'!H50)</f>
        <v>0</v>
      </c>
      <c r="I50" s="78">
        <f>IF(OR(F50="l","ncr"),'RD1'!I50+1,'RD1'!I50)</f>
        <v>2</v>
      </c>
      <c r="J50" s="78">
        <f>IF(F50="w",'RD1'!J50+2,IF(F50="d",'RD1'!J50+1,'RD1'!J50))</f>
        <v>0</v>
      </c>
      <c r="K50" s="78">
        <f>D50+'RD1'!K50</f>
        <v>222</v>
      </c>
      <c r="L50" s="79">
        <v>6</v>
      </c>
      <c r="M50" s="80">
        <v>3</v>
      </c>
      <c r="N50" t="s">
        <v>215</v>
      </c>
      <c r="O50" s="77">
        <v>137</v>
      </c>
      <c r="P50" s="78">
        <v>1</v>
      </c>
      <c r="Q50" s="78" t="str">
        <f>IF(AND(O48="NCR",O50="NCR"),"V",IF(AND(O48="NCR",O50="BYE"),"V",IF(AND(O48="BYE",O50="NCR"),"V",IF(AND(O48="BYE",O50="BYE"),"V",IF(O50&gt;O48,"W",IF(O50&lt;O48,"L","D"))))))</f>
        <v>W</v>
      </c>
      <c r="R50" s="78">
        <f>IF(Q50="w",'RD1'!R50+1,'RD1'!R50)</f>
        <v>2</v>
      </c>
      <c r="S50" s="78">
        <f>IF(Q50="d",'RD1'!S50+1,'RD1'!S50)</f>
        <v>0</v>
      </c>
      <c r="T50" s="78">
        <f>IF(OR(Q50="l","ncr"),'RD1'!T50+1,'RD1'!T50)</f>
        <v>0</v>
      </c>
      <c r="U50" s="78">
        <f>IF(Q50="w",'RD1'!U50+2,IF(Q50="d",'RD1'!U50+1,'RD1'!U50))</f>
        <v>4</v>
      </c>
      <c r="V50" s="78">
        <f>O50+'RD1'!V50</f>
        <v>252</v>
      </c>
      <c r="W50" s="79">
        <v>1</v>
      </c>
      <c r="X50" s="69"/>
      <c r="Y50" s="1"/>
      <c r="Z50" s="1"/>
      <c r="AA50" s="105" t="s">
        <v>233</v>
      </c>
      <c r="AB50" s="103"/>
      <c r="AC50" s="98"/>
      <c r="AD50" s="98"/>
      <c r="AE50" s="102"/>
      <c r="AF50" s="98">
        <f>O28</f>
        <v>123</v>
      </c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>
        <v>4</v>
      </c>
      <c r="C51" s="69" t="s">
        <v>210</v>
      </c>
      <c r="D51" s="77">
        <v>130</v>
      </c>
      <c r="E51" s="78">
        <v>6</v>
      </c>
      <c r="F51" s="78" t="str">
        <f>IF(AND(D53="NCR",D51="NCR"),"V",IF(AND(D53="NCR",D51="BYE"),"V",IF(AND(D53="BYE",D51="NCR"),"V",IF(AND(D53="BYE",D51="BYE"),"V",IF(D51&gt;D53,"W",IF(D51&lt;D53,"L","D"))))))</f>
        <v>W</v>
      </c>
      <c r="G51" s="78">
        <f>IF(F51="w",'RD1'!G51+1,'RD1'!G51)</f>
        <v>1</v>
      </c>
      <c r="H51" s="78">
        <f>IF(F51="d",'RD1'!H51+1,'RD1'!H51)</f>
        <v>0</v>
      </c>
      <c r="I51" s="78">
        <f>IF(OR(F51="l","ncr"),'RD1'!I51+1,'RD1'!I51)</f>
        <v>1</v>
      </c>
      <c r="J51" s="78">
        <f>IF(F51="w",'RD1'!J51+2,IF(F51="d",'RD1'!J51+1,'RD1'!J51))</f>
        <v>2</v>
      </c>
      <c r="K51" s="78">
        <f>D51+'RD1'!K51</f>
        <v>265</v>
      </c>
      <c r="L51" s="79">
        <v>3</v>
      </c>
      <c r="M51" s="80">
        <v>4</v>
      </c>
      <c r="N51" t="s">
        <v>216</v>
      </c>
      <c r="O51" s="77" t="s">
        <v>235</v>
      </c>
      <c r="P51" s="78">
        <v>6</v>
      </c>
      <c r="Q51" s="78" t="str">
        <f>IF(AND(O53="NCR",O51="NCR"),"V",IF(AND(O53="NCR",O51="BYE"),"V",IF(AND(O53="BYE",O51="NCR"),"V",IF(AND(O53="BYE",O51="BYE"),"V",IF(O51&gt;O53,"W",IF(O51&lt;O53,"L","D"))))))</f>
        <v>V</v>
      </c>
      <c r="R51" s="78">
        <f>IF(Q51="w",'RD1'!R51+1,'RD1'!R51)</f>
        <v>0</v>
      </c>
      <c r="S51" s="78">
        <f>IF(Q51="d",'RD1'!S51+1,'RD1'!S51)</f>
        <v>0</v>
      </c>
      <c r="T51" s="78">
        <f>IF(OR(Q51="l","ncr"),'RD1'!T51+1,'RD1'!T51)</f>
        <v>0</v>
      </c>
      <c r="U51" s="78">
        <f>IF(Q51="w",'RD1'!U51+2,IF(Q51="d",'RD1'!U51+1,'RD1'!U51))</f>
        <v>0</v>
      </c>
      <c r="V51" s="78">
        <f>O51+'RD1'!V51</f>
        <v>0</v>
      </c>
      <c r="W51" s="79" t="s">
        <v>174</v>
      </c>
      <c r="X51" s="69"/>
      <c r="Y51" s="1"/>
      <c r="Z51" s="1"/>
      <c r="AA51" s="105" t="s">
        <v>200</v>
      </c>
      <c r="AB51" s="103"/>
      <c r="AC51" s="98"/>
      <c r="AD51" s="98"/>
      <c r="AE51" s="102"/>
      <c r="AF51" s="98">
        <v>161</v>
      </c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>
        <v>5</v>
      </c>
      <c r="C52" s="69" t="s">
        <v>211</v>
      </c>
      <c r="D52" s="77">
        <v>117</v>
      </c>
      <c r="E52" s="78">
        <v>2</v>
      </c>
      <c r="F52" s="78" t="str">
        <f>IF(AND(D49="NCR",D52="NCR"),"V",IF(AND(D49="NCR",D52="BYE"),"V",IF(AND(D49="BYE",D52="NCR"),"V",IF(AND(D49="BYE",D52="BYE"),"V",IF(D52&gt;D49,"W",IF(D52&lt;D49,"L","D"))))))</f>
        <v>L</v>
      </c>
      <c r="G52" s="78">
        <f>IF(F52="w",'RD1'!G52+1,'RD1'!G52)</f>
        <v>1</v>
      </c>
      <c r="H52" s="78">
        <f>IF(F52="d",'RD1'!H52+1,'RD1'!H52)</f>
        <v>0</v>
      </c>
      <c r="I52" s="78">
        <f>IF(OR(F52="l","ncr"),'RD1'!I52+1,'RD1'!I52)</f>
        <v>1</v>
      </c>
      <c r="J52" s="78">
        <f>IF(F52="w",'RD1'!J52+2,IF(F52="d",'RD1'!J52+1,'RD1'!J52))</f>
        <v>2</v>
      </c>
      <c r="K52" s="78">
        <f>D52+'RD1'!K52</f>
        <v>257</v>
      </c>
      <c r="L52" s="79">
        <v>4</v>
      </c>
      <c r="M52" s="80">
        <v>5</v>
      </c>
      <c r="N52" t="s">
        <v>217</v>
      </c>
      <c r="O52" s="77" t="s">
        <v>235</v>
      </c>
      <c r="P52" s="78">
        <v>2</v>
      </c>
      <c r="Q52" s="78" t="str">
        <f>IF(AND(O49="NCR",O52="NCR"),"V",IF(AND(O49="NCR",O52="BYE"),"V",IF(AND(O49="BYE",O52="NCR"),"V",IF(AND(O49="BYE",O52="BYE"),"V",IF(O52&gt;O49,"W",IF(O52&lt;O49,"L","D"))))))</f>
        <v>L</v>
      </c>
      <c r="R52" s="78">
        <f>IF(Q52="w",'RD1'!R52+1,'RD1'!R52)</f>
        <v>0</v>
      </c>
      <c r="S52" s="78">
        <f>IF(Q52="d",'RD1'!S52+1,'RD1'!S52)</f>
        <v>0</v>
      </c>
      <c r="T52" s="78">
        <f>IF(OR(Q52="l","ncr"),'RD1'!T52+1,'RD1'!T52)</f>
        <v>1</v>
      </c>
      <c r="U52" s="78">
        <f>IF(Q52="w",'RD1'!U52+2,IF(Q52="d",'RD1'!U52+1,'RD1'!U52))</f>
        <v>0</v>
      </c>
      <c r="V52" s="78">
        <f>O52+'RD1'!V52</f>
        <v>0</v>
      </c>
      <c r="W52" s="79" t="s">
        <v>174</v>
      </c>
      <c r="X52" s="69"/>
      <c r="Y52" s="1"/>
      <c r="Z52" s="1"/>
      <c r="AA52" s="105" t="s">
        <v>179</v>
      </c>
      <c r="AB52" s="103"/>
      <c r="AC52" s="98"/>
      <c r="AD52" s="98"/>
      <c r="AE52" s="102"/>
      <c r="AF52" s="98">
        <f>D38</f>
        <v>0</v>
      </c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thickBot="1" x14ac:dyDescent="0.25">
      <c r="A53" s="68"/>
      <c r="B53" s="76">
        <v>6</v>
      </c>
      <c r="C53" s="69" t="s">
        <v>212</v>
      </c>
      <c r="D53" s="77">
        <v>110</v>
      </c>
      <c r="E53" s="78">
        <v>4</v>
      </c>
      <c r="F53" s="78" t="str">
        <f>IF(AND(D51="NCR",D53="NCR"),"V",IF(AND(D51="NCR",D53="BYE"),"V",IF(AND(D51="BYE",D53="NCR"),"V",IF(AND(D51="BYE",D53="BYE"),"V",IF(D53&gt;D51,"W",IF(D53&lt;D51,"L","D"))))))</f>
        <v>L</v>
      </c>
      <c r="G53" s="78">
        <f>IF(F53="w",'RD1'!G53+1,'RD1'!G53)</f>
        <v>1</v>
      </c>
      <c r="H53" s="78">
        <f>IF(F53="d",'RD1'!H53+1,'RD1'!H53)</f>
        <v>0</v>
      </c>
      <c r="I53" s="78">
        <f>IF(OR(F53="l","ncr"),'RD1'!I53+1,'RD1'!I53)</f>
        <v>1</v>
      </c>
      <c r="J53" s="78">
        <f>IF(F53="w",'RD1'!J53+2,IF(F53="d",'RD1'!J53+1,'RD1'!J53))</f>
        <v>2</v>
      </c>
      <c r="K53" s="78">
        <f>D53+'RD1'!K53</f>
        <v>217</v>
      </c>
      <c r="L53" s="79">
        <v>5</v>
      </c>
      <c r="M53" s="80">
        <v>6</v>
      </c>
      <c r="N53" t="s">
        <v>218</v>
      </c>
      <c r="O53" s="77" t="s">
        <v>235</v>
      </c>
      <c r="P53" s="78">
        <v>4</v>
      </c>
      <c r="Q53" s="78" t="str">
        <f>IF(AND(O51="NCR",O53="NCR"),"V",IF(AND(O51="NCR",O53="BYE"),"V",IF(AND(O51="BYE",O53="NCR"),"V",IF(AND(O51="BYE",O53="BYE"),"V",IF(O53&gt;O51,"W",IF(O53&lt;O51,"L","D"))))))</f>
        <v>V</v>
      </c>
      <c r="R53" s="78">
        <f>IF(Q53="w",'RD1'!R53+1,'RD1'!R53)</f>
        <v>0</v>
      </c>
      <c r="S53" s="78">
        <f>IF(Q53="d",'RD1'!S53+1,'RD1'!S53)</f>
        <v>0</v>
      </c>
      <c r="T53" s="78">
        <f>IF(OR(Q53="l","ncr"),'RD1'!T53+1,'RD1'!T53)</f>
        <v>1</v>
      </c>
      <c r="U53" s="78">
        <f>IF(Q53="w",'RD1'!U53+2,IF(Q53="d",'RD1'!U53+1,'RD1'!U53))</f>
        <v>0</v>
      </c>
      <c r="V53" s="78">
        <f>O53+'RD1'!V53</f>
        <v>0</v>
      </c>
      <c r="W53" s="79" t="s">
        <v>174</v>
      </c>
      <c r="X53" s="69"/>
      <c r="Y53" s="1"/>
      <c r="Z53" s="1"/>
      <c r="AA53" s="99"/>
      <c r="AB53" s="104"/>
      <c r="AC53" s="98"/>
      <c r="AD53" s="98"/>
      <c r="AE53" s="98"/>
      <c r="AF53" s="98">
        <f>SUM(AF50:AF52)</f>
        <v>284</v>
      </c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Top="1" x14ac:dyDescent="0.2">
      <c r="A54" s="68"/>
      <c r="B54" s="71"/>
      <c r="C54" s="72" t="s">
        <v>116</v>
      </c>
      <c r="D54" s="81" t="s">
        <v>7</v>
      </c>
      <c r="E54" s="73" t="s">
        <v>8</v>
      </c>
      <c r="F54" s="73" t="s">
        <v>9</v>
      </c>
      <c r="G54" s="73" t="s">
        <v>10</v>
      </c>
      <c r="H54" s="73" t="s">
        <v>11</v>
      </c>
      <c r="I54" s="73" t="s">
        <v>12</v>
      </c>
      <c r="J54" s="73" t="s">
        <v>13</v>
      </c>
      <c r="K54" s="73" t="s">
        <v>14</v>
      </c>
      <c r="L54" s="82" t="s">
        <v>15</v>
      </c>
      <c r="M54" s="75"/>
      <c r="N54" s="72" t="s">
        <v>120</v>
      </c>
      <c r="O54" s="81" t="s">
        <v>7</v>
      </c>
      <c r="P54" s="73" t="s">
        <v>8</v>
      </c>
      <c r="Q54" s="73" t="s">
        <v>9</v>
      </c>
      <c r="R54" s="73" t="s">
        <v>10</v>
      </c>
      <c r="S54" s="73" t="s">
        <v>11</v>
      </c>
      <c r="T54" s="73" t="s">
        <v>12</v>
      </c>
      <c r="U54" s="73" t="s">
        <v>13</v>
      </c>
      <c r="V54" s="73" t="s">
        <v>14</v>
      </c>
      <c r="W54" s="82" t="s">
        <v>15</v>
      </c>
      <c r="X54" s="69"/>
      <c r="Y54" s="1"/>
      <c r="Z54" s="1"/>
      <c r="AA54" s="98" t="s">
        <v>174</v>
      </c>
      <c r="AB54" s="106"/>
      <c r="AC54" s="98"/>
      <c r="AD54" s="98"/>
      <c r="AE54" s="99"/>
      <c r="AF54" s="99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>
        <v>1</v>
      </c>
      <c r="C55" s="70" t="s">
        <v>174</v>
      </c>
      <c r="D55" s="77">
        <v>0</v>
      </c>
      <c r="E55" s="78">
        <v>3</v>
      </c>
      <c r="F55" s="78" t="str">
        <f>IF(AND(D57="NCR",D55="NCR"),"V",IF(AND(D57="NCR",D55="BYE"),"V",IF(AND(D57="BYE",D55="NCR"),"V",IF(AND(D57="BYE",D55="BYE"),"V",IF(D55&gt;D57,"W",IF(D55&lt;D57,"L","D"))))))</f>
        <v>V</v>
      </c>
      <c r="G55" s="78">
        <f>IF(F55="w",'RD1'!G55+1,'RD1'!G55)</f>
        <v>0</v>
      </c>
      <c r="H55" s="78">
        <f>IF(F55="d",'RD1'!H55+1,'RD1'!H55)</f>
        <v>0</v>
      </c>
      <c r="I55" s="78">
        <f>IF(OR(F55="l","ncr"),'RD1'!I55+1,'RD1'!I55)</f>
        <v>0</v>
      </c>
      <c r="J55" s="78">
        <f>IF(F55="w",'RD1'!J55+2,IF(F55="d",'RD1'!J55+1,'RD1'!J55))</f>
        <v>0</v>
      </c>
      <c r="K55" s="78">
        <f>D55+'RD1'!K55</f>
        <v>0</v>
      </c>
      <c r="L55" s="79">
        <v>5</v>
      </c>
      <c r="M55" s="80">
        <v>1</v>
      </c>
      <c r="N55" s="70" t="s">
        <v>174</v>
      </c>
      <c r="O55" s="77">
        <v>0</v>
      </c>
      <c r="P55" s="78">
        <v>3</v>
      </c>
      <c r="Q55" s="78" t="str">
        <f>IF(AND(O57="NCR",O55="NCR"),"V",IF(AND(O57="NCR",O55="BYE"),"V",IF(AND(O57="BYE",O55="NCR"),"V",IF(AND(O57="BYE",O55="BYE"),"V",IF(O55&gt;O57,"W",IF(O55&lt;O57,"L","D"))))))</f>
        <v>V</v>
      </c>
      <c r="R55" s="78">
        <f>IF(Q55="w",'RD1'!R55+1,'RD1'!R55)</f>
        <v>0</v>
      </c>
      <c r="S55" s="78">
        <f>IF(Q55="d",'RD1'!S55+1,'RD1'!S55)</f>
        <v>0</v>
      </c>
      <c r="T55" s="78">
        <f>IF(OR(Q55="l","ncr"),'RD1'!T55+1,'RD1'!T55)</f>
        <v>0</v>
      </c>
      <c r="U55" s="78">
        <f>IF(Q55="w",'RD1'!U55+2,IF(Q55="d",'RD1'!U55+1,'RD1'!U55))</f>
        <v>0</v>
      </c>
      <c r="V55" s="78">
        <f>O55+'RD1'!V55</f>
        <v>0</v>
      </c>
      <c r="W55" s="79">
        <v>2</v>
      </c>
      <c r="X55" s="69"/>
      <c r="Y55" s="1"/>
      <c r="Z55" s="1"/>
      <c r="AA55" s="108" t="s">
        <v>180</v>
      </c>
      <c r="AB55" s="103"/>
      <c r="AC55" s="98"/>
      <c r="AD55" s="98"/>
      <c r="AE55" s="102"/>
      <c r="AF55" s="98" t="s">
        <v>174</v>
      </c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2</v>
      </c>
      <c r="C56" s="70" t="s">
        <v>174</v>
      </c>
      <c r="D56" s="77">
        <v>0</v>
      </c>
      <c r="E56" s="78">
        <v>5</v>
      </c>
      <c r="F56" s="78" t="str">
        <f>IF(AND(D59="NCR",D56="NCR"),"V",IF(AND(D59="NCR",D56="BYE"),"V",IF(AND(D59="BYE",D56="NCR"),"V",IF(AND(D59="BYE",D56="BYE"),"V",IF(D56&gt;D59,"W",IF(D56&lt;D59,"L","D"))))))</f>
        <v>V</v>
      </c>
      <c r="G56" s="78">
        <f>IF(F56="w",'RD1'!G56+1,'RD1'!G56)</f>
        <v>0</v>
      </c>
      <c r="H56" s="78">
        <f>IF(F56="d",'RD1'!H56+1,'RD1'!H56)</f>
        <v>0</v>
      </c>
      <c r="I56" s="78">
        <f>IF(OR(F56="l","ncr"),'RD1'!I56+1,'RD1'!I56)</f>
        <v>0</v>
      </c>
      <c r="J56" s="78">
        <f>IF(F56="w",'RD1'!J56+2,IF(F56="d",'RD1'!J56+1,'RD1'!J56))</f>
        <v>0</v>
      </c>
      <c r="K56" s="78">
        <f>D56+'RD1'!K56</f>
        <v>0</v>
      </c>
      <c r="L56" s="79">
        <v>4</v>
      </c>
      <c r="M56" s="80">
        <v>2</v>
      </c>
      <c r="N56" s="70" t="s">
        <v>174</v>
      </c>
      <c r="O56" s="77">
        <v>0</v>
      </c>
      <c r="P56" s="78">
        <v>5</v>
      </c>
      <c r="Q56" s="78" t="str">
        <f>IF(AND(O59="NCR",O56="NCR"),"V",IF(AND(O59="NCR",O56="BYE"),"V",IF(AND(O59="BYE",O56="NCR"),"V",IF(AND(O59="BYE",O56="BYE"),"V",IF(O56&gt;O59,"W",IF(O56&lt;O59,"L","D"))))))</f>
        <v>V</v>
      </c>
      <c r="R56" s="78">
        <f>IF(Q56="w",'RD1'!R56+1,'RD1'!R56)</f>
        <v>0</v>
      </c>
      <c r="S56" s="78">
        <f>IF(Q56="d",'RD1'!S56+1,'RD1'!S56)</f>
        <v>0</v>
      </c>
      <c r="T56" s="78">
        <f>IF(OR(Q56="l","ncr"),'RD1'!T56+1,'RD1'!T56)</f>
        <v>0</v>
      </c>
      <c r="U56" s="78">
        <f>IF(Q56="w",'RD1'!U56+2,IF(Q56="d",'RD1'!U56+1,'RD1'!U56))</f>
        <v>0</v>
      </c>
      <c r="V56" s="78">
        <f>O56+'RD1'!V56</f>
        <v>0</v>
      </c>
      <c r="W56" s="79">
        <v>3</v>
      </c>
      <c r="X56" s="69"/>
      <c r="Y56" s="1"/>
      <c r="Z56" s="1"/>
      <c r="AA56" s="99" t="s">
        <v>223</v>
      </c>
      <c r="AB56" s="103"/>
      <c r="AC56" s="98"/>
      <c r="AD56" s="98"/>
      <c r="AE56" s="102"/>
      <c r="AF56" s="98">
        <v>425</v>
      </c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3</v>
      </c>
      <c r="C57" s="70" t="s">
        <v>174</v>
      </c>
      <c r="D57" s="77">
        <v>0</v>
      </c>
      <c r="E57" s="78">
        <v>1</v>
      </c>
      <c r="F57" s="78" t="str">
        <f>IF(AND(D55="NCR",D57="NCR"),"V",IF(AND(D55="NCR",D57="BYE"),"V",IF(AND(D55="BYE",D57="NCR"),"V",IF(AND(D55="BYE",D57="BYE"),"V",IF(D57&gt;D55,"W",IF(D57&lt;D55,"L","D"))))))</f>
        <v>V</v>
      </c>
      <c r="G57" s="78">
        <f>IF(F57="w",'RD1'!G57+1,'RD1'!G57)</f>
        <v>0</v>
      </c>
      <c r="H57" s="78">
        <f>IF(F57="d",'RD1'!H57+1,'RD1'!H57)</f>
        <v>0</v>
      </c>
      <c r="I57" s="78">
        <f>IF(OR(F57="l","ncr"),'RD1'!I57+1,'RD1'!I57)</f>
        <v>0</v>
      </c>
      <c r="J57" s="78">
        <f>IF(F57="w",'RD1'!J57+2,IF(F57="d",'RD1'!J57+1,'RD1'!J57))</f>
        <v>0</v>
      </c>
      <c r="K57" s="78">
        <f>D57+'RD1'!K57</f>
        <v>0</v>
      </c>
      <c r="L57" s="79">
        <v>6</v>
      </c>
      <c r="M57" s="80">
        <v>3</v>
      </c>
      <c r="N57" s="70" t="s">
        <v>174</v>
      </c>
      <c r="O57" s="77">
        <v>0</v>
      </c>
      <c r="P57" s="78">
        <v>1</v>
      </c>
      <c r="Q57" s="78" t="str">
        <f>IF(AND(O55="NCR",O57="NCR"),"V",IF(AND(O55="NCR",O57="BYE"),"V",IF(AND(O55="BYE",O57="NCR"),"V",IF(AND(O55="BYE",O57="BYE"),"V",IF(O57&gt;O55,"W",IF(O57&lt;O55,"L","D"))))))</f>
        <v>V</v>
      </c>
      <c r="R57" s="78">
        <f>IF(Q57="w",'RD1'!R57+1,'RD1'!R57)</f>
        <v>0</v>
      </c>
      <c r="S57" s="78">
        <f>IF(Q57="d",'RD1'!S57+1,'RD1'!S57)</f>
        <v>0</v>
      </c>
      <c r="T57" s="78">
        <f>IF(OR(Q57="l","ncr"),'RD1'!T57+1,'RD1'!T57)</f>
        <v>0</v>
      </c>
      <c r="U57" s="78">
        <f>IF(Q57="w",'RD1'!U57+2,IF(Q57="d",'RD1'!U57+1,'RD1'!U57))</f>
        <v>0</v>
      </c>
      <c r="V57" s="78">
        <f>O57+'RD1'!V57</f>
        <v>0</v>
      </c>
      <c r="W57" s="79">
        <v>5</v>
      </c>
      <c r="X57" s="69"/>
      <c r="Y57" s="1"/>
      <c r="Z57" s="1"/>
      <c r="AA57" s="99" t="s">
        <v>224</v>
      </c>
      <c r="AB57" s="103"/>
      <c r="AC57" s="98"/>
      <c r="AD57" s="98"/>
      <c r="AE57" s="102"/>
      <c r="AF57" s="98">
        <v>367</v>
      </c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>
        <v>4</v>
      </c>
      <c r="C58" s="70" t="s">
        <v>174</v>
      </c>
      <c r="D58" s="77">
        <v>0</v>
      </c>
      <c r="E58" s="78">
        <v>6</v>
      </c>
      <c r="F58" s="78" t="str">
        <f>IF(AND(D60="NCR",D58="NCR"),"V",IF(AND(D60="NCR",D58="BYE"),"V",IF(AND(D60="BYE",D58="NCR"),"V",IF(AND(D60="BYE",D58="BYE"),"V",IF(D58&gt;D60,"W",IF(D58&lt;D60,"L","D"))))))</f>
        <v>V</v>
      </c>
      <c r="G58" s="78">
        <f>IF(F58="w",'RD1'!G58+1,'RD1'!G58)</f>
        <v>0</v>
      </c>
      <c r="H58" s="78">
        <f>IF(F58="d",'RD1'!H58+1,'RD1'!H58)</f>
        <v>0</v>
      </c>
      <c r="I58" s="78">
        <f>IF(OR(F58="l","ncr"),'RD1'!I58+1,'RD1'!I58)</f>
        <v>0</v>
      </c>
      <c r="J58" s="78">
        <f>IF(F58="w",'RD1'!J58+2,IF(F58="d",'RD1'!J58+1,'RD1'!J58))</f>
        <v>0</v>
      </c>
      <c r="K58" s="78">
        <f>D58+'RD1'!K58</f>
        <v>0</v>
      </c>
      <c r="L58" s="79">
        <v>1</v>
      </c>
      <c r="M58" s="80">
        <v>4</v>
      </c>
      <c r="N58" s="70" t="s">
        <v>174</v>
      </c>
      <c r="O58" s="77">
        <v>0</v>
      </c>
      <c r="P58" s="78">
        <v>6</v>
      </c>
      <c r="Q58" s="78" t="str">
        <f>IF(AND(O60="NCR",O58="NCR"),"V",IF(AND(O60="NCR",O58="BYE"),"V",IF(AND(O60="BYE",O58="NCR"),"V",IF(AND(O60="BYE",O58="BYE"),"V",IF(O58&gt;O60,"W",IF(O58&lt;O60,"L","D"))))))</f>
        <v>V</v>
      </c>
      <c r="R58" s="78">
        <f>IF(Q58="w",'RD1'!R58+1,'RD1'!R58)</f>
        <v>0</v>
      </c>
      <c r="S58" s="78">
        <f>IF(Q58="d",'RD1'!S58+1,'RD1'!S58)</f>
        <v>0</v>
      </c>
      <c r="T58" s="78">
        <f>IF(OR(Q58="l","ncr"),'RD1'!T58+1,'RD1'!T58)</f>
        <v>0</v>
      </c>
      <c r="U58" s="78">
        <f>IF(Q58="w",'RD1'!U58+2,IF(Q58="d",'RD1'!U58+1,'RD1'!U58))</f>
        <v>0</v>
      </c>
      <c r="V58" s="78">
        <f>O58+'RD1'!V58</f>
        <v>0</v>
      </c>
      <c r="W58" s="79">
        <v>6</v>
      </c>
      <c r="X58" s="69"/>
      <c r="Y58" s="1"/>
      <c r="Z58" s="1"/>
      <c r="AA58" s="99" t="s">
        <v>219</v>
      </c>
      <c r="AB58" s="104"/>
      <c r="AC58" s="98"/>
      <c r="AD58" s="98"/>
      <c r="AE58" s="98"/>
      <c r="AF58" s="98">
        <v>551</v>
      </c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>
        <v>5</v>
      </c>
      <c r="C59" s="70" t="s">
        <v>174</v>
      </c>
      <c r="D59" s="77">
        <v>0</v>
      </c>
      <c r="E59" s="78">
        <v>2</v>
      </c>
      <c r="F59" s="78" t="str">
        <f>IF(AND(D56="NCR",D59="NCR"),"V",IF(AND(D56="NCR",D59="BYE"),"V",IF(AND(D56="BYE",D59="NCR"),"V",IF(AND(D56="BYE",D59="BYE"),"V",IF(D59&gt;D56,"W",IF(D59&lt;D56,"L","D"))))))</f>
        <v>V</v>
      </c>
      <c r="G59" s="78">
        <f>IF(F59="w",'RD1'!G59+1,'RD1'!G59)</f>
        <v>0</v>
      </c>
      <c r="H59" s="78">
        <f>IF(F59="d",'RD1'!H59+1,'RD1'!H59)</f>
        <v>0</v>
      </c>
      <c r="I59" s="78">
        <f>IF(OR(F59="l","ncr"),'RD1'!I59+1,'RD1'!I59)</f>
        <v>0</v>
      </c>
      <c r="J59" s="78">
        <f>IF(F59="w",'RD1'!J59+2,IF(F59="d",'RD1'!J59+1,'RD1'!J59))</f>
        <v>0</v>
      </c>
      <c r="K59" s="78">
        <f>D59+'RD1'!K59</f>
        <v>0</v>
      </c>
      <c r="L59" s="79">
        <v>3</v>
      </c>
      <c r="M59" s="80">
        <v>5</v>
      </c>
      <c r="N59" s="70" t="s">
        <v>174</v>
      </c>
      <c r="O59" s="77">
        <v>0</v>
      </c>
      <c r="P59" s="78">
        <v>2</v>
      </c>
      <c r="Q59" s="78" t="str">
        <f>IF(AND(O56="NCR",O59="NCR"),"V",IF(AND(O56="NCR",O59="BYE"),"V",IF(AND(O56="BYE",O59="NCR"),"V",IF(AND(O56="BYE",O59="BYE"),"V",IF(O59&gt;O56,"W",IF(O59&lt;O56,"L","D"))))))</f>
        <v>V</v>
      </c>
      <c r="R59" s="78">
        <f>IF(Q59="w",'RD1'!R59+1,'RD1'!R59)</f>
        <v>0</v>
      </c>
      <c r="S59" s="78">
        <f>IF(Q59="d",'RD1'!S59+1,'RD1'!S59)</f>
        <v>0</v>
      </c>
      <c r="T59" s="78">
        <f>IF(OR(Q59="l","ncr"),'RD1'!T59+1,'RD1'!T59)</f>
        <v>0</v>
      </c>
      <c r="U59" s="78">
        <f>IF(Q59="w",'RD1'!U59+2,IF(Q59="d",'RD1'!U59+1,'RD1'!U59))</f>
        <v>0</v>
      </c>
      <c r="V59" s="78">
        <f>O59+'RD1'!V59</f>
        <v>0</v>
      </c>
      <c r="W59" s="79">
        <v>4</v>
      </c>
      <c r="X59" s="69"/>
      <c r="Y59" s="1"/>
      <c r="Z59" s="1"/>
      <c r="AA59" s="105" t="s">
        <v>221</v>
      </c>
      <c r="AB59" s="104"/>
      <c r="AC59" s="98"/>
      <c r="AD59" s="98"/>
      <c r="AE59" s="99"/>
      <c r="AF59" s="98">
        <v>524</v>
      </c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thickBot="1" x14ac:dyDescent="0.25">
      <c r="A60" s="68"/>
      <c r="B60" s="76">
        <v>6</v>
      </c>
      <c r="C60" s="70" t="s">
        <v>174</v>
      </c>
      <c r="D60" s="77">
        <v>0</v>
      </c>
      <c r="E60" s="78">
        <v>4</v>
      </c>
      <c r="F60" s="78" t="str">
        <f>IF(AND(D58="NCR",D60="NCR"),"V",IF(AND(D58="NCR",D60="BYE"),"V",IF(AND(D58="BYE",D60="NCR"),"V",IF(AND(D58="BYE",D60="BYE"),"V",IF(D60&gt;D58,"W",IF(D60&lt;D58,"L","D"))))))</f>
        <v>V</v>
      </c>
      <c r="G60" s="78">
        <f>IF(F60="w",'RD1'!G60+1,'RD1'!G60)</f>
        <v>0</v>
      </c>
      <c r="H60" s="78">
        <f>IF(F60="d",'RD1'!H60+1,'RD1'!H60)</f>
        <v>0</v>
      </c>
      <c r="I60" s="78">
        <f>IF(OR(F60="l","ncr"),'RD1'!I60+1,'RD1'!I60)</f>
        <v>0</v>
      </c>
      <c r="J60" s="78">
        <f>IF(F60="w",'RD1'!J60+2,IF(F60="d",'RD1'!J60+1,'RD1'!J60))</f>
        <v>0</v>
      </c>
      <c r="K60" s="78">
        <f>D60+'RD1'!K60</f>
        <v>0</v>
      </c>
      <c r="L60" s="79">
        <v>2</v>
      </c>
      <c r="M60" s="80">
        <v>6</v>
      </c>
      <c r="N60" s="70" t="s">
        <v>174</v>
      </c>
      <c r="O60" s="77">
        <v>0</v>
      </c>
      <c r="P60" s="78">
        <v>4</v>
      </c>
      <c r="Q60" s="78" t="str">
        <f>IF(AND(O58="NCR",O60="NCR"),"V",IF(AND(O58="NCR",O60="BYE"),"V",IF(AND(O58="BYE",O60="NCR"),"V",IF(AND(O58="BYE",O60="BYE"),"V",IF(O60&gt;O58,"W",IF(O60&lt;O58,"L","D"))))))</f>
        <v>V</v>
      </c>
      <c r="R60" s="78">
        <f>IF(Q60="w",'RD1'!R60+1,'RD1'!R60)</f>
        <v>0</v>
      </c>
      <c r="S60" s="78">
        <f>IF(Q60="d",'RD1'!S60+1,'RD1'!S60)</f>
        <v>0</v>
      </c>
      <c r="T60" s="78">
        <f>IF(OR(Q60="l","ncr"),'RD1'!T60+1,'RD1'!T60)</f>
        <v>0</v>
      </c>
      <c r="U60" s="78">
        <f>IF(Q60="w",'RD1'!U60+2,IF(Q60="d",'RD1'!U60+1,'RD1'!U60))</f>
        <v>0</v>
      </c>
      <c r="V60" s="78">
        <f>O60+'RD1'!V60</f>
        <v>0</v>
      </c>
      <c r="W60" s="79">
        <v>1</v>
      </c>
      <c r="X60" s="68"/>
      <c r="Y60" s="1"/>
      <c r="Z60" s="1"/>
      <c r="AA60" s="99" t="s">
        <v>183</v>
      </c>
      <c r="AB60" s="103"/>
      <c r="AC60" s="98"/>
      <c r="AD60" s="98"/>
      <c r="AE60" s="102"/>
      <c r="AF60" s="98">
        <v>538</v>
      </c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thickTop="1" x14ac:dyDescent="0.2">
      <c r="A61" s="68"/>
      <c r="B61" s="71"/>
      <c r="C61" s="72" t="s">
        <v>131</v>
      </c>
      <c r="D61" s="81" t="s">
        <v>7</v>
      </c>
      <c r="E61" s="73" t="s">
        <v>8</v>
      </c>
      <c r="F61" s="73" t="s">
        <v>9</v>
      </c>
      <c r="G61" s="73" t="s">
        <v>10</v>
      </c>
      <c r="H61" s="73" t="s">
        <v>11</v>
      </c>
      <c r="I61" s="73" t="s">
        <v>12</v>
      </c>
      <c r="J61" s="73" t="s">
        <v>13</v>
      </c>
      <c r="K61" s="73" t="s">
        <v>14</v>
      </c>
      <c r="L61" s="82" t="s">
        <v>15</v>
      </c>
      <c r="M61" s="75"/>
      <c r="N61" s="72" t="s">
        <v>132</v>
      </c>
      <c r="O61" s="81" t="s">
        <v>7</v>
      </c>
      <c r="P61" s="73" t="s">
        <v>8</v>
      </c>
      <c r="Q61" s="73" t="s">
        <v>9</v>
      </c>
      <c r="R61" s="73" t="s">
        <v>10</v>
      </c>
      <c r="S61" s="73" t="s">
        <v>11</v>
      </c>
      <c r="T61" s="73" t="s">
        <v>12</v>
      </c>
      <c r="U61" s="73" t="s">
        <v>13</v>
      </c>
      <c r="V61" s="73" t="s">
        <v>14</v>
      </c>
      <c r="W61" s="82" t="s">
        <v>15</v>
      </c>
      <c r="X61" s="68"/>
      <c r="Y61" s="1"/>
      <c r="Z61" s="1"/>
      <c r="AA61" s="99" t="s">
        <v>182</v>
      </c>
      <c r="AB61" s="103"/>
      <c r="AC61" s="98"/>
      <c r="AD61" s="98"/>
      <c r="AE61" s="102"/>
      <c r="AF61" s="98">
        <v>467</v>
      </c>
      <c r="AH61" s="1"/>
      <c r="AI61" s="7"/>
      <c r="AJ61" s="1"/>
      <c r="AK61" s="8"/>
      <c r="AL61" s="1"/>
      <c r="AM61" s="8"/>
      <c r="AN61" s="1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>
        <v>1</v>
      </c>
      <c r="C62" s="70" t="s">
        <v>174</v>
      </c>
      <c r="D62" s="77">
        <v>0</v>
      </c>
      <c r="E62" s="78">
        <v>3</v>
      </c>
      <c r="F62" s="78" t="str">
        <f>IF(AND(D64="NCR",D62="NCR"),"V",IF(AND(D64="NCR",D62="BYE"),"V",IF(AND(D64="BYE",D62="NCR"),"V",IF(AND(D64="BYE",D62="BYE"),"V",IF(D62&gt;D64,"W",IF(D62&lt;D64,"L","D"))))))</f>
        <v>V</v>
      </c>
      <c r="G62" s="78">
        <f>IF(F62="w",'RD1'!G62+1,'RD1'!G62)</f>
        <v>0</v>
      </c>
      <c r="H62" s="78">
        <f>IF(F62="d",'RD1'!H62+1,'RD1'!H62)</f>
        <v>0</v>
      </c>
      <c r="I62" s="78">
        <f>IF(OR(F62="l","ncr"),'RD1'!I62+1,'RD1'!I62)</f>
        <v>0</v>
      </c>
      <c r="J62" s="78">
        <f>IF(F62="w",'RD1'!J62+2,IF(F62="d",'RD1'!J62+1,'RD1'!J62))</f>
        <v>0</v>
      </c>
      <c r="K62" s="78">
        <f>D62+'RD1'!K62</f>
        <v>0</v>
      </c>
      <c r="L62" s="79">
        <v>5</v>
      </c>
      <c r="M62" s="80">
        <v>1</v>
      </c>
      <c r="N62" s="70" t="s">
        <v>174</v>
      </c>
      <c r="O62" s="77">
        <v>0</v>
      </c>
      <c r="P62" s="78">
        <v>3</v>
      </c>
      <c r="Q62" s="78" t="str">
        <f>IF(AND(O64="NCR",O62="NCR"),"V",IF(AND(O64="NCR",O62="BYE"),"V",IF(AND(O64="BYE",O62="NCR"),"V",IF(AND(O64="BYE",O62="BYE"),"V",IF(O62&gt;O64,"W",IF(O62&lt;O64,"L","D"))))))</f>
        <v>V</v>
      </c>
      <c r="R62" s="78">
        <f>IF(Q62="w",'RD1'!R62+1,'RD1'!R62)</f>
        <v>0</v>
      </c>
      <c r="S62" s="78">
        <f>IF(Q62="d",'RD1'!S62+1,'RD1'!S62)</f>
        <v>0</v>
      </c>
      <c r="T62" s="78">
        <f>IF(OR(Q62="l","ncr"),'RD1'!T62+1,'RD1'!T62)</f>
        <v>0</v>
      </c>
      <c r="U62" s="78">
        <f>IF(Q62="w",'RD1'!U62+2,IF(Q62="d",'RD1'!U62+1,'RD1'!U62))</f>
        <v>0</v>
      </c>
      <c r="V62" s="78">
        <f>O62+'RD1'!V62</f>
        <v>0</v>
      </c>
      <c r="W62" s="79">
        <v>2</v>
      </c>
      <c r="X62" s="68"/>
      <c r="Y62" s="1"/>
      <c r="Z62" s="1"/>
      <c r="AA62" s="99" t="s">
        <v>220</v>
      </c>
      <c r="AB62" s="103"/>
      <c r="AC62" s="98"/>
      <c r="AD62" s="98"/>
      <c r="AE62" s="102"/>
      <c r="AF62" s="98">
        <v>534</v>
      </c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2</v>
      </c>
      <c r="C63" s="70" t="s">
        <v>174</v>
      </c>
      <c r="D63" s="77">
        <v>0</v>
      </c>
      <c r="E63" s="78">
        <v>5</v>
      </c>
      <c r="F63" s="78" t="str">
        <f>IF(AND(D66="NCR",D63="NCR"),"V",IF(AND(D66="NCR",D63="BYE"),"V",IF(AND(D66="BYE",D63="NCR"),"V",IF(AND(D66="BYE",D63="BYE"),"V",IF(D63&gt;D66,"W",IF(D63&lt;D66,"L","D"))))))</f>
        <v>V</v>
      </c>
      <c r="G63" s="78">
        <f>IF(F63="w",'RD1'!G63+1,'RD1'!G63)</f>
        <v>0</v>
      </c>
      <c r="H63" s="78">
        <f>IF(F63="d",'RD1'!H63+1,'RD1'!H63)</f>
        <v>0</v>
      </c>
      <c r="I63" s="78">
        <f>IF(OR(F63="l","ncr"),'RD1'!I63+1,'RD1'!I63)</f>
        <v>0</v>
      </c>
      <c r="J63" s="78">
        <f>IF(F63="w",'RD1'!J63+2,IF(F63="d",'RD1'!J63+1,'RD1'!J63))</f>
        <v>0</v>
      </c>
      <c r="K63" s="78">
        <f>D63+'RD1'!K63</f>
        <v>0</v>
      </c>
      <c r="L63" s="79">
        <v>2</v>
      </c>
      <c r="M63" s="80">
        <v>2</v>
      </c>
      <c r="N63" s="70" t="s">
        <v>174</v>
      </c>
      <c r="O63" s="77">
        <v>0</v>
      </c>
      <c r="P63" s="78">
        <v>5</v>
      </c>
      <c r="Q63" s="78" t="str">
        <f>IF(AND(O66="NCR",O63="NCR"),"V",IF(AND(O66="NCR",O63="BYE"),"V",IF(AND(O66="BYE",O63="NCR"),"V",IF(AND(O66="BYE",O63="BYE"),"V",IF(O63&gt;O66,"W",IF(O63&lt;O66,"L","D"))))))</f>
        <v>V</v>
      </c>
      <c r="R63" s="78">
        <f>IF(Q63="w",'RD1'!R63+1,'RD1'!R63)</f>
        <v>0</v>
      </c>
      <c r="S63" s="78">
        <f>IF(Q63="d",'RD1'!S63+1,'RD1'!S63)</f>
        <v>0</v>
      </c>
      <c r="T63" s="78">
        <f>IF(OR(Q63="l","ncr"),'RD1'!T63+1,'RD1'!T63)</f>
        <v>0</v>
      </c>
      <c r="U63" s="78">
        <f>IF(Q63="w",'RD1'!U63+2,IF(Q63="d",'RD1'!U63+1,'RD1'!U63))</f>
        <v>0</v>
      </c>
      <c r="V63" s="78">
        <f>O63+'RD1'!V63</f>
        <v>0</v>
      </c>
      <c r="W63" s="79">
        <v>4</v>
      </c>
      <c r="X63" s="68"/>
      <c r="Y63" s="1"/>
      <c r="Z63" s="1"/>
      <c r="AA63" s="98" t="s">
        <v>181</v>
      </c>
      <c r="AB63" s="104"/>
      <c r="AC63" s="98"/>
      <c r="AD63" s="98"/>
      <c r="AE63" s="98"/>
      <c r="AF63" s="98">
        <v>450</v>
      </c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3</v>
      </c>
      <c r="C64" s="70" t="s">
        <v>174</v>
      </c>
      <c r="D64" s="77">
        <v>0</v>
      </c>
      <c r="E64" s="78">
        <v>1</v>
      </c>
      <c r="F64" s="78" t="str">
        <f>IF(AND(D62="NCR",D64="NCR"),"V",IF(AND(D62="NCR",D64="BYE"),"V",IF(AND(D62="BYE",D64="NCR"),"V",IF(AND(D62="BYE",D64="BYE"),"V",IF(D64&gt;D62,"W",IF(D64&lt;D62,"L","D"))))))</f>
        <v>V</v>
      </c>
      <c r="G64" s="78">
        <f>IF(F64="w",'RD1'!G64+1,'RD1'!G64)</f>
        <v>0</v>
      </c>
      <c r="H64" s="78">
        <f>IF(F64="d",'RD1'!H64+1,'RD1'!H64)</f>
        <v>0</v>
      </c>
      <c r="I64" s="78">
        <f>IF(OR(F64="l","ncr"),'RD1'!I64+1,'RD1'!I64)</f>
        <v>0</v>
      </c>
      <c r="J64" s="78">
        <f>IF(F64="w",'RD1'!J64+2,IF(F64="d",'RD1'!J64+1,'RD1'!J64))</f>
        <v>0</v>
      </c>
      <c r="K64" s="78">
        <f>D64+'RD1'!K64</f>
        <v>0</v>
      </c>
      <c r="L64" s="79">
        <v>1</v>
      </c>
      <c r="M64" s="80">
        <v>3</v>
      </c>
      <c r="N64" s="70" t="s">
        <v>174</v>
      </c>
      <c r="O64" s="77">
        <v>0</v>
      </c>
      <c r="P64" s="78">
        <v>1</v>
      </c>
      <c r="Q64" s="78" t="str">
        <f>IF(AND(O62="NCR",O64="NCR"),"V",IF(AND(O62="NCR",O64="BYE"),"V",IF(AND(O62="BYE",O64="NCR"),"V",IF(AND(O62="BYE",O64="BYE"),"V",IF(O64&gt;O62,"W",IF(O64&lt;O62,"L","D"))))))</f>
        <v>V</v>
      </c>
      <c r="R64" s="78">
        <f>IF(Q64="w",'RD1'!R64+1,'RD1'!R64)</f>
        <v>0</v>
      </c>
      <c r="S64" s="78">
        <f>IF(Q64="d",'RD1'!S64+1,'RD1'!S64)</f>
        <v>0</v>
      </c>
      <c r="T64" s="78">
        <f>IF(OR(Q64="l","ncr"),'RD1'!T64+1,'RD1'!T64)</f>
        <v>0</v>
      </c>
      <c r="U64" s="78">
        <f>IF(Q64="w",'RD1'!U64+2,IF(Q64="d",'RD1'!U64+1,'RD1'!U64))</f>
        <v>0</v>
      </c>
      <c r="V64" s="78">
        <f>O64+'RD1'!V64</f>
        <v>0</v>
      </c>
      <c r="W64" s="79">
        <v>3</v>
      </c>
      <c r="X64" s="68"/>
      <c r="Y64" s="1"/>
      <c r="Z64" s="1"/>
      <c r="AA64" s="98" t="s">
        <v>174</v>
      </c>
      <c r="AB64" s="104"/>
      <c r="AC64" s="98"/>
      <c r="AD64" s="98"/>
      <c r="AE64" s="99"/>
      <c r="AF64" s="99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>
        <v>4</v>
      </c>
      <c r="C65" s="70" t="s">
        <v>174</v>
      </c>
      <c r="D65" s="77">
        <v>0</v>
      </c>
      <c r="E65" s="78">
        <v>6</v>
      </c>
      <c r="F65" s="78" t="str">
        <f>IF(AND(D67="NCR",D65="NCR"),"V",IF(AND(D67="NCR",D65="BYE"),"V",IF(AND(D67="BYE",D65="NCR"),"V",IF(AND(D67="BYE",D65="BYE"),"V",IF(D65&gt;D67,"W",IF(D65&lt;D67,"L","D"))))))</f>
        <v>V</v>
      </c>
      <c r="G65" s="78">
        <f>IF(F65="w",'RD1'!G65+1,'RD1'!G65)</f>
        <v>0</v>
      </c>
      <c r="H65" s="78">
        <f>IF(F65="d",'RD1'!H65+1,'RD1'!H65)</f>
        <v>0</v>
      </c>
      <c r="I65" s="78">
        <f>IF(OR(F65="l","ncr"),'RD1'!I65+1,'RD1'!I65)</f>
        <v>0</v>
      </c>
      <c r="J65" s="78">
        <f>IF(F65="w",'RD1'!J65+2,IF(F65="d",'RD1'!J65+1,'RD1'!J65))</f>
        <v>0</v>
      </c>
      <c r="K65" s="78">
        <f>D65+'RD1'!K65</f>
        <v>0</v>
      </c>
      <c r="L65" s="79">
        <v>3</v>
      </c>
      <c r="M65" s="80">
        <v>4</v>
      </c>
      <c r="N65" s="70" t="s">
        <v>174</v>
      </c>
      <c r="O65" s="77">
        <v>0</v>
      </c>
      <c r="P65" s="78">
        <v>6</v>
      </c>
      <c r="Q65" s="78" t="str">
        <f>IF(AND(O67="NCR",O65="NCR"),"V",IF(AND(O67="NCR",O65="BYE"),"V",IF(AND(O67="BYE",O65="NCR"),"V",IF(AND(O67="BYE",O65="BYE"),"V",IF(O65&gt;O67,"W",IF(O65&lt;O67,"L","D"))))))</f>
        <v>V</v>
      </c>
      <c r="R65" s="78">
        <f>IF(Q65="w",'RD1'!R65+1,'RD1'!R65)</f>
        <v>0</v>
      </c>
      <c r="S65" s="78">
        <f>IF(Q65="d",'RD1'!S65+1,'RD1'!S65)</f>
        <v>0</v>
      </c>
      <c r="T65" s="78">
        <f>IF(OR(Q65="l","ncr"),'RD1'!T65+1,'RD1'!T65)</f>
        <v>0</v>
      </c>
      <c r="U65" s="78">
        <f>IF(Q65="w",'RD1'!U65+2,IF(Q65="d",'RD1'!U65+1,'RD1'!U65))</f>
        <v>0</v>
      </c>
      <c r="V65" s="78">
        <f>O65+'RD1'!V65</f>
        <v>0</v>
      </c>
      <c r="W65" s="79">
        <v>4</v>
      </c>
      <c r="X65" s="68"/>
      <c r="Y65" s="1"/>
      <c r="Z65" s="1"/>
      <c r="AA65" s="46" t="s">
        <v>174</v>
      </c>
      <c r="AB65" s="47"/>
      <c r="AC65" s="48"/>
      <c r="AD65" s="48"/>
      <c r="AE65" s="49"/>
      <c r="AF65" s="48" t="s">
        <v>174</v>
      </c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>
        <v>5</v>
      </c>
      <c r="C66" s="70" t="s">
        <v>174</v>
      </c>
      <c r="D66" s="77">
        <v>0</v>
      </c>
      <c r="E66" s="78">
        <v>2</v>
      </c>
      <c r="F66" s="78" t="str">
        <f>IF(AND(D63="NCR",D66="NCR"),"V",IF(AND(D63="NCR",D66="BYE"),"V",IF(AND(D63="BYE",D66="NCR"),"V",IF(AND(D63="BYE",D66="BYE"),"V",IF(D66&gt;D63,"W",IF(D66&lt;D63,"L","D"))))))</f>
        <v>V</v>
      </c>
      <c r="G66" s="78">
        <f>IF(F66="w",'RD1'!G66+1,'RD1'!G66)</f>
        <v>0</v>
      </c>
      <c r="H66" s="78">
        <f>IF(F66="d",'RD1'!H66+1,'RD1'!H66)</f>
        <v>0</v>
      </c>
      <c r="I66" s="78">
        <f>IF(OR(F66="l","ncr"),'RD1'!I66+1,'RD1'!I66)</f>
        <v>0</v>
      </c>
      <c r="J66" s="78">
        <f>IF(F66="w",'RD1'!J66+2,IF(F66="d",'RD1'!J66+1,'RD1'!J66))</f>
        <v>0</v>
      </c>
      <c r="K66" s="78">
        <f>D66+'RD1'!K66</f>
        <v>0</v>
      </c>
      <c r="L66" s="79">
        <v>4</v>
      </c>
      <c r="M66" s="80">
        <v>5</v>
      </c>
      <c r="N66" s="70" t="s">
        <v>174</v>
      </c>
      <c r="O66" s="77">
        <v>0</v>
      </c>
      <c r="P66" s="78">
        <v>2</v>
      </c>
      <c r="Q66" s="78" t="str">
        <f>IF(AND(O63="NCR",O66="NCR"),"V",IF(AND(O63="NCR",O66="BYE"),"V",IF(AND(O63="BYE",O66="NCR"),"V",IF(AND(O63="BYE",O66="BYE"),"V",IF(O66&gt;O63,"W",IF(O66&lt;O63,"L","D"))))))</f>
        <v>V</v>
      </c>
      <c r="R66" s="78">
        <f>IF(Q66="w",'RD1'!R66+1,'RD1'!R66)</f>
        <v>0</v>
      </c>
      <c r="S66" s="78">
        <f>IF(Q66="d",'RD1'!S66+1,'RD1'!S66)</f>
        <v>0</v>
      </c>
      <c r="T66" s="78">
        <f>IF(OR(Q66="l","ncr"),'RD1'!T66+1,'RD1'!T66)</f>
        <v>0</v>
      </c>
      <c r="U66" s="78">
        <f>IF(Q66="w",'RD1'!U66+2,IF(Q66="d",'RD1'!U66+1,'RD1'!U66))</f>
        <v>0</v>
      </c>
      <c r="V66" s="78">
        <f>O66+'RD1'!V66</f>
        <v>0</v>
      </c>
      <c r="W66" s="79">
        <v>1</v>
      </c>
      <c r="X66" s="68"/>
      <c r="Y66" s="1"/>
      <c r="Z66" s="1"/>
      <c r="AA66" s="46" t="s">
        <v>174</v>
      </c>
      <c r="AB66" s="47"/>
      <c r="AC66" s="48"/>
      <c r="AD66" s="48"/>
      <c r="AE66" s="49"/>
      <c r="AF66" s="48" t="s">
        <v>174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thickBot="1" x14ac:dyDescent="0.25">
      <c r="A67" s="68"/>
      <c r="B67" s="76">
        <v>6</v>
      </c>
      <c r="C67" s="70" t="s">
        <v>174</v>
      </c>
      <c r="D67" s="77">
        <v>0</v>
      </c>
      <c r="E67" s="78">
        <v>4</v>
      </c>
      <c r="F67" s="78" t="str">
        <f>IF(AND(D65="NCR",D67="NCR"),"V",IF(AND(D65="NCR",D67="BYE"),"V",IF(AND(D65="BYE",D67="NCR"),"V",IF(AND(D65="BYE",D67="BYE"),"V",IF(D67&gt;D65,"W",IF(D67&lt;D65,"L","D"))))))</f>
        <v>V</v>
      </c>
      <c r="G67" s="78">
        <f>IF(F67="w",'RD1'!G67+1,'RD1'!G67)</f>
        <v>0</v>
      </c>
      <c r="H67" s="78">
        <f>IF(F67="d",'RD1'!H67+1,'RD1'!H67)</f>
        <v>0</v>
      </c>
      <c r="I67" s="78">
        <f>IF(OR(F67="l","ncr"),'RD1'!I67+1,'RD1'!I67)</f>
        <v>0</v>
      </c>
      <c r="J67" s="78">
        <f>IF(F67="w",'RD1'!J67+2,IF(F67="d",'RD1'!J67+1,'RD1'!J67))</f>
        <v>0</v>
      </c>
      <c r="K67" s="78">
        <f>D67+'RD1'!K67</f>
        <v>0</v>
      </c>
      <c r="L67" s="79">
        <v>6</v>
      </c>
      <c r="M67" s="80">
        <v>6</v>
      </c>
      <c r="N67" s="70" t="s">
        <v>174</v>
      </c>
      <c r="O67" s="77">
        <v>0</v>
      </c>
      <c r="P67" s="78">
        <v>4</v>
      </c>
      <c r="Q67" s="78" t="str">
        <f>IF(AND(O65="NCR",O67="NCR"),"V",IF(AND(O65="NCR",O67="BYE"),"V",IF(AND(O65="BYE",O67="NCR"),"V",IF(AND(O65="BYE",O67="BYE"),"V",IF(O67&gt;O65,"W",IF(O67&lt;O65,"L","D"))))))</f>
        <v>V</v>
      </c>
      <c r="R67" s="78">
        <f>IF(Q67="w",'RD1'!R67+1,'RD1'!R67)</f>
        <v>0</v>
      </c>
      <c r="S67" s="78">
        <f>IF(Q67="d",'RD1'!S67+1,'RD1'!S67)</f>
        <v>0</v>
      </c>
      <c r="T67" s="78">
        <f>IF(OR(Q67="l","ncr"),'RD1'!T67+1,'RD1'!T67)</f>
        <v>0</v>
      </c>
      <c r="U67" s="78">
        <f>IF(Q67="w",'RD1'!U67+2,IF(Q67="d",'RD1'!U67+1,'RD1'!U67))</f>
        <v>0</v>
      </c>
      <c r="V67" s="78">
        <f>O67+'RD1'!V67</f>
        <v>0</v>
      </c>
      <c r="W67" s="79">
        <v>4</v>
      </c>
      <c r="X67" s="68"/>
      <c r="Y67" s="1"/>
      <c r="Z67" s="1"/>
      <c r="AA67" s="46" t="s">
        <v>174</v>
      </c>
      <c r="AB67" s="47"/>
      <c r="AC67" s="48"/>
      <c r="AD67" s="48"/>
      <c r="AE67" s="49"/>
      <c r="AF67" s="48" t="s">
        <v>174</v>
      </c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Top="1" x14ac:dyDescent="0.2">
      <c r="A68" s="68"/>
      <c r="B68" s="71"/>
      <c r="C68" s="72" t="s">
        <v>138</v>
      </c>
      <c r="D68" s="81" t="s">
        <v>7</v>
      </c>
      <c r="E68" s="73" t="s">
        <v>8</v>
      </c>
      <c r="F68" s="73" t="s">
        <v>9</v>
      </c>
      <c r="G68" s="73" t="s">
        <v>10</v>
      </c>
      <c r="H68" s="73" t="s">
        <v>11</v>
      </c>
      <c r="I68" s="73" t="s">
        <v>12</v>
      </c>
      <c r="J68" s="73" t="s">
        <v>13</v>
      </c>
      <c r="K68" s="73" t="s">
        <v>14</v>
      </c>
      <c r="L68" s="82" t="s">
        <v>15</v>
      </c>
      <c r="M68" s="75"/>
      <c r="N68" s="72" t="s">
        <v>143</v>
      </c>
      <c r="O68" s="81" t="s">
        <v>7</v>
      </c>
      <c r="P68" s="73" t="s">
        <v>8</v>
      </c>
      <c r="Q68" s="73" t="s">
        <v>9</v>
      </c>
      <c r="R68" s="73" t="s">
        <v>10</v>
      </c>
      <c r="S68" s="73" t="s">
        <v>11</v>
      </c>
      <c r="T68" s="73" t="s">
        <v>12</v>
      </c>
      <c r="U68" s="73" t="s">
        <v>13</v>
      </c>
      <c r="V68" s="73" t="s">
        <v>14</v>
      </c>
      <c r="W68" s="82" t="s">
        <v>15</v>
      </c>
      <c r="X68" s="68"/>
      <c r="Y68" s="1"/>
      <c r="Z68" s="1"/>
      <c r="AA68" s="46"/>
      <c r="AB68" s="50"/>
      <c r="AC68" s="48"/>
      <c r="AD68" s="48"/>
      <c r="AE68" s="48"/>
      <c r="AF68" s="48" t="s">
        <v>174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1</v>
      </c>
      <c r="C69" s="70" t="s">
        <v>174</v>
      </c>
      <c r="D69" s="77">
        <v>0</v>
      </c>
      <c r="E69" s="78">
        <v>3</v>
      </c>
      <c r="F69" s="78" t="str">
        <f>IF(AND(D71="NCR",D69="NCR"),"V",IF(AND(D71="NCR",D69="BYE"),"V",IF(AND(D71="BYE",D69="NCR"),"V",IF(AND(D71="BYE",D69="BYE"),"V",IF(D69&gt;D71,"W",IF(D69&lt;D71,"L","D"))))))</f>
        <v>V</v>
      </c>
      <c r="G69" s="78">
        <f>IF(F69="w",'RD1'!G69+1,'RD1'!G69)</f>
        <v>0</v>
      </c>
      <c r="H69" s="78">
        <f>IF(F69="d",'RD1'!H69+1,'RD1'!H69)</f>
        <v>0</v>
      </c>
      <c r="I69" s="78">
        <f>IF(OR(F69="l","ncr"),'RD1'!I69+1,'RD1'!I69)</f>
        <v>0</v>
      </c>
      <c r="J69" s="78">
        <f>IF(F69="w",'RD1'!J69+2,IF(F69="d",'RD1'!J69+1,'RD1'!J69))</f>
        <v>0</v>
      </c>
      <c r="K69" s="78">
        <f>D69+'RD1'!K69</f>
        <v>0</v>
      </c>
      <c r="L69" s="79">
        <v>4</v>
      </c>
      <c r="M69" s="80">
        <v>1</v>
      </c>
      <c r="N69" s="70" t="s">
        <v>174</v>
      </c>
      <c r="O69" s="77">
        <v>0</v>
      </c>
      <c r="P69" s="78">
        <v>3</v>
      </c>
      <c r="Q69" s="78" t="str">
        <f>IF(AND(O71="NCR",O69="NCR"),"V",IF(AND(O71="NCR",O69="BYE"),"V",IF(AND(O71="BYE",O69="NCR"),"V",IF(AND(O71="BYE",O69="BYE"),"V",IF(O69&gt;O71,"W",IF(O69&lt;O71,"L","D"))))))</f>
        <v>V</v>
      </c>
      <c r="R69" s="78">
        <f>IF(Q69="w",'RD1'!R69+1,'RD1'!R69)</f>
        <v>0</v>
      </c>
      <c r="S69" s="78">
        <f>IF(Q69="d",'RD1'!S69+1,'RD1'!S69)</f>
        <v>0</v>
      </c>
      <c r="T69" s="78">
        <f>IF(OR(Q69="l","ncr"),'RD1'!T69+1,'RD1'!T69)</f>
        <v>0</v>
      </c>
      <c r="U69" s="78">
        <f>IF(Q69="w",'RD1'!U69+2,IF(Q69="d",'RD1'!U69+1,'RD1'!U69))</f>
        <v>0</v>
      </c>
      <c r="V69" s="78">
        <f>O69+'RD1'!V69</f>
        <v>0</v>
      </c>
      <c r="W69" s="79">
        <v>3</v>
      </c>
      <c r="X69" s="68"/>
      <c r="Y69" s="1"/>
      <c r="Z69" s="1"/>
      <c r="AA69" s="48" t="s">
        <v>174</v>
      </c>
      <c r="AB69" s="50"/>
      <c r="AC69" s="48"/>
      <c r="AD69" s="48"/>
      <c r="AE69" s="46"/>
      <c r="AF69" s="46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2</v>
      </c>
      <c r="C70" s="70" t="s">
        <v>174</v>
      </c>
      <c r="D70" s="77">
        <v>0</v>
      </c>
      <c r="E70" s="78">
        <v>5</v>
      </c>
      <c r="F70" s="78" t="str">
        <f>IF(AND(D73="NCR",D70="NCR"),"V",IF(AND(D73="NCR",D70="BYE"),"V",IF(AND(D73="BYE",D70="NCR"),"V",IF(AND(D73="BYE",D70="BYE"),"V",IF(D70&gt;D73,"W",IF(D70&lt;D73,"L","D"))))))</f>
        <v>V</v>
      </c>
      <c r="G70" s="78">
        <f>IF(F70="w",'RD1'!G70+1,'RD1'!G70)</f>
        <v>0</v>
      </c>
      <c r="H70" s="78">
        <f>IF(F70="d",'RD1'!H70+1,'RD1'!H70)</f>
        <v>0</v>
      </c>
      <c r="I70" s="78">
        <f>IF(OR(F70="l","ncr"),'RD1'!I70+1,'RD1'!I70)</f>
        <v>0</v>
      </c>
      <c r="J70" s="78">
        <f>IF(F70="w",'RD1'!J70+2,IF(F70="d",'RD1'!J70+1,'RD1'!J70))</f>
        <v>0</v>
      </c>
      <c r="K70" s="78">
        <f>D70+'RD1'!K70</f>
        <v>0</v>
      </c>
      <c r="L70" s="79">
        <v>3</v>
      </c>
      <c r="M70" s="80">
        <v>2</v>
      </c>
      <c r="N70" s="70" t="s">
        <v>174</v>
      </c>
      <c r="O70" s="77">
        <v>0</v>
      </c>
      <c r="P70" s="78">
        <v>5</v>
      </c>
      <c r="Q70" s="78" t="str">
        <f>IF(AND(O73="NCR",O70="NCR"),"V",IF(AND(O73="NCR",O70="BYE"),"V",IF(AND(O73="BYE",O70="NCR"),"V",IF(AND(O73="BYE",O70="BYE"),"V",IF(O70&gt;O73,"W",IF(O70&lt;O73,"L","D"))))))</f>
        <v>V</v>
      </c>
      <c r="R70" s="78">
        <f>IF(Q70="w",'RD1'!R70+1,'RD1'!R70)</f>
        <v>0</v>
      </c>
      <c r="S70" s="78">
        <f>IF(Q70="d",'RD1'!S70+1,'RD1'!S70)</f>
        <v>0</v>
      </c>
      <c r="T70" s="78">
        <f>IF(OR(Q70="l","ncr"),'RD1'!T70+1,'RD1'!T70)</f>
        <v>0</v>
      </c>
      <c r="U70" s="78">
        <f>IF(Q70="w",'RD1'!U70+2,IF(Q70="d",'RD1'!U70+1,'RD1'!U70))</f>
        <v>0</v>
      </c>
      <c r="V70" s="78">
        <f>O70+'RD1'!V70</f>
        <v>0</v>
      </c>
      <c r="W70" s="79">
        <v>2</v>
      </c>
      <c r="X70" s="68"/>
      <c r="Y70" s="1"/>
      <c r="Z70" s="1"/>
      <c r="AA70" s="64" t="s">
        <v>174</v>
      </c>
      <c r="AB70" s="53"/>
      <c r="AC70" s="53"/>
      <c r="AD70" s="53"/>
      <c r="AE70" s="53"/>
      <c r="AF70" s="48" t="s">
        <v>174</v>
      </c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3</v>
      </c>
      <c r="C71" s="70" t="s">
        <v>174</v>
      </c>
      <c r="D71" s="77">
        <v>0</v>
      </c>
      <c r="E71" s="78">
        <v>1</v>
      </c>
      <c r="F71" s="78" t="str">
        <f>IF(AND(D69="NCR",D71="NCR"),"V",IF(AND(D69="NCR",D71="BYE"),"V",IF(AND(D69="BYE",D71="NCR"),"V",IF(AND(D69="BYE",D71="BYE"),"V",IF(D71&gt;D69,"W",IF(D71&lt;D69,"L","D"))))))</f>
        <v>V</v>
      </c>
      <c r="G71" s="78">
        <f>IF(F71="w",'RD1'!G71+1,'RD1'!G71)</f>
        <v>0</v>
      </c>
      <c r="H71" s="78">
        <f>IF(F71="d",'RD1'!H71+1,'RD1'!H71)</f>
        <v>0</v>
      </c>
      <c r="I71" s="78">
        <f>IF(OR(F71="l","ncr"),'RD1'!I71+1,'RD1'!I71)</f>
        <v>0</v>
      </c>
      <c r="J71" s="78">
        <f>IF(F71="w",'RD1'!J71+2,IF(F71="d",'RD1'!J71+1,'RD1'!J71))</f>
        <v>0</v>
      </c>
      <c r="K71" s="78">
        <f>D71+'RD1'!K71</f>
        <v>0</v>
      </c>
      <c r="L71" s="79">
        <v>2</v>
      </c>
      <c r="M71" s="80">
        <v>3</v>
      </c>
      <c r="N71" s="70" t="s">
        <v>174</v>
      </c>
      <c r="O71" s="77">
        <v>0</v>
      </c>
      <c r="P71" s="78">
        <v>1</v>
      </c>
      <c r="Q71" s="78" t="str">
        <f>IF(AND(O69="NCR",O71="NCR"),"V",IF(AND(O69="NCR",O71="BYE"),"V",IF(AND(O69="BYE",O71="NCR"),"V",IF(AND(O69="BYE",O71="BYE"),"V",IF(O71&gt;O69,"W",IF(O71&lt;O69,"L","D"))))))</f>
        <v>V</v>
      </c>
      <c r="R71" s="78">
        <f>IF(Q71="w",'RD1'!R71+1,'RD1'!R71)</f>
        <v>0</v>
      </c>
      <c r="S71" s="78">
        <f>IF(Q71="d",'RD1'!S71+1,'RD1'!S71)</f>
        <v>0</v>
      </c>
      <c r="T71" s="78">
        <f>IF(OR(Q71="l","ncr"),'RD1'!T71+1,'RD1'!T71)</f>
        <v>0</v>
      </c>
      <c r="U71" s="78">
        <f>IF(Q71="w",'RD1'!U71+2,IF(Q71="d",'RD1'!U71+1,'RD1'!U71))</f>
        <v>0</v>
      </c>
      <c r="V71" s="78">
        <f>O71+'RD1'!V71</f>
        <v>0</v>
      </c>
      <c r="W71" s="79">
        <v>6</v>
      </c>
      <c r="X71" s="68"/>
      <c r="Y71" s="1"/>
      <c r="Z71" s="1"/>
      <c r="AA71" s="64" t="s">
        <v>174</v>
      </c>
      <c r="AB71" s="53"/>
      <c r="AC71" s="53"/>
      <c r="AD71" s="53"/>
      <c r="AE71" s="53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4</v>
      </c>
      <c r="C72" s="70" t="s">
        <v>174</v>
      </c>
      <c r="D72" s="77">
        <v>0</v>
      </c>
      <c r="E72" s="78">
        <v>6</v>
      </c>
      <c r="F72" s="78" t="str">
        <f>IF(AND(D74="NCR",D72="NCR"),"V",IF(AND(D74="NCR",D72="BYE"),"V",IF(AND(D74="BYE",D72="NCR"),"V",IF(AND(D74="BYE",D72="BYE"),"V",IF(D72&gt;D74,"W",IF(D72&lt;D74,"L","D"))))))</f>
        <v>V</v>
      </c>
      <c r="G72" s="78">
        <f>IF(F72="w",'RD1'!G72+1,'RD1'!G72)</f>
        <v>0</v>
      </c>
      <c r="H72" s="78">
        <f>IF(F72="d",'RD1'!H72+1,'RD1'!H72)</f>
        <v>0</v>
      </c>
      <c r="I72" s="78">
        <f>IF(OR(F72="l","ncr"),'RD1'!I72+1,'RD1'!I72)</f>
        <v>0</v>
      </c>
      <c r="J72" s="78">
        <f>IF(F72="w",'RD1'!J72+2,IF(F72="d",'RD1'!J72+1,'RD1'!J72))</f>
        <v>0</v>
      </c>
      <c r="K72" s="78">
        <f>D72+'RD1'!K72</f>
        <v>0</v>
      </c>
      <c r="L72" s="79">
        <v>5</v>
      </c>
      <c r="M72" s="80">
        <v>4</v>
      </c>
      <c r="N72" s="70" t="s">
        <v>174</v>
      </c>
      <c r="O72" s="77">
        <v>0</v>
      </c>
      <c r="P72" s="78">
        <v>6</v>
      </c>
      <c r="Q72" s="78" t="str">
        <f>IF(AND(O74="NCR",O72="NCR"),"V",IF(AND(O74="NCR",O72="BYE"),"V",IF(AND(O74="BYE",O72="NCR"),"V",IF(AND(O74="BYE",O72="BYE"),"V",IF(O72&gt;O74,"W",IF(O72&lt;O74,"L","D"))))))</f>
        <v>V</v>
      </c>
      <c r="R72" s="78">
        <f>IF(Q72="w",'RD1'!R72+1,'RD1'!R72)</f>
        <v>0</v>
      </c>
      <c r="S72" s="78">
        <f>IF(Q72="d",'RD1'!S72+1,'RD1'!S72)</f>
        <v>0</v>
      </c>
      <c r="T72" s="78">
        <f>IF(OR(Q72="l","ncr"),'RD1'!T72+1,'RD1'!T72)</f>
        <v>0</v>
      </c>
      <c r="U72" s="78">
        <f>IF(Q72="w",'RD1'!U72+2,IF(Q72="d",'RD1'!U72+1,'RD1'!U72))</f>
        <v>0</v>
      </c>
      <c r="V72" s="78">
        <f>O72+'RD1'!V72</f>
        <v>0</v>
      </c>
      <c r="W72" s="79">
        <v>4</v>
      </c>
      <c r="X72" s="68"/>
      <c r="Y72" s="1"/>
      <c r="Z72" s="1"/>
      <c r="AA72" s="64" t="s">
        <v>174</v>
      </c>
      <c r="AB72" s="53"/>
      <c r="AC72" s="53"/>
      <c r="AD72" s="53"/>
      <c r="AE72" s="53"/>
      <c r="AF72" s="48" t="s">
        <v>174</v>
      </c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5</v>
      </c>
      <c r="C73" s="70" t="s">
        <v>174</v>
      </c>
      <c r="D73" s="77">
        <v>0</v>
      </c>
      <c r="E73" s="78">
        <v>2</v>
      </c>
      <c r="F73" s="78" t="str">
        <f>IF(AND(D70="NCR",D73="NCR"),"V",IF(AND(D70="NCR",D73="BYE"),"V",IF(AND(D70="BYE",D73="NCR"),"V",IF(AND(D70="BYE",D73="BYE"),"V",IF(D73&gt;D70,"W",IF(D73&lt;D70,"L","D"))))))</f>
        <v>V</v>
      </c>
      <c r="G73" s="78">
        <f>IF(F73="w",'RD1'!G73+1,'RD1'!G73)</f>
        <v>0</v>
      </c>
      <c r="H73" s="78">
        <f>IF(F73="d",'RD1'!H73+1,'RD1'!H73)</f>
        <v>0</v>
      </c>
      <c r="I73" s="78">
        <f>IF(OR(F73="l","ncr"),'RD1'!I73+1,'RD1'!I73)</f>
        <v>0</v>
      </c>
      <c r="J73" s="78">
        <f>IF(F73="w",'RD1'!J73+2,IF(F73="d",'RD1'!J73+1,'RD1'!J73))</f>
        <v>0</v>
      </c>
      <c r="K73" s="78">
        <f>D73+'RD1'!K73</f>
        <v>0</v>
      </c>
      <c r="L73" s="79">
        <v>6</v>
      </c>
      <c r="M73" s="80">
        <v>5</v>
      </c>
      <c r="N73" s="70" t="s">
        <v>174</v>
      </c>
      <c r="O73" s="77">
        <v>0</v>
      </c>
      <c r="P73" s="78">
        <v>2</v>
      </c>
      <c r="Q73" s="78" t="str">
        <f>IF(AND(O70="NCR",O73="NCR"),"V",IF(AND(O70="NCR",O73="BYE"),"V",IF(AND(O70="BYE",O73="NCR"),"V",IF(AND(O70="BYE",O73="BYE"),"V",IF(O73&gt;O70,"W",IF(O73&lt;O70,"L","D"))))))</f>
        <v>V</v>
      </c>
      <c r="R73" s="78">
        <f>IF(Q73="w",'RD1'!R73+1,'RD1'!R73)</f>
        <v>0</v>
      </c>
      <c r="S73" s="78">
        <f>IF(Q73="d",'RD1'!S73+1,'RD1'!S73)</f>
        <v>0</v>
      </c>
      <c r="T73" s="78">
        <f>IF(OR(Q73="l","ncr"),'RD1'!T73+1,'RD1'!T73)</f>
        <v>0</v>
      </c>
      <c r="U73" s="78">
        <f>IF(Q73="w",'RD1'!U73+2,IF(Q73="d",'RD1'!U73+1,'RD1'!U73))</f>
        <v>0</v>
      </c>
      <c r="V73" s="78">
        <f>O73+'RD1'!V73</f>
        <v>0</v>
      </c>
      <c r="W73" s="79">
        <v>1</v>
      </c>
      <c r="X73" s="68"/>
      <c r="Y73" s="1"/>
      <c r="Z73" s="1"/>
      <c r="AA73" s="46"/>
      <c r="AB73" s="50"/>
      <c r="AC73" s="48"/>
      <c r="AD73" s="48"/>
      <c r="AE73" s="48"/>
      <c r="AF73" s="48" t="s">
        <v>174</v>
      </c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thickBot="1" x14ac:dyDescent="0.25">
      <c r="A74" s="68"/>
      <c r="B74" s="83">
        <v>6</v>
      </c>
      <c r="C74" s="84" t="s">
        <v>174</v>
      </c>
      <c r="D74" s="85">
        <v>0</v>
      </c>
      <c r="E74" s="86">
        <v>4</v>
      </c>
      <c r="F74" s="86" t="str">
        <f>IF(AND(D72="NCR",D74="NCR"),"V",IF(AND(D72="NCR",D74="BYE"),"V",IF(AND(D72="BYE",D74="NCR"),"V",IF(AND(D72="BYE",D74="BYE"),"V",IF(D74&gt;D72,"W",IF(D74&lt;D72,"L","D"))))))</f>
        <v>V</v>
      </c>
      <c r="G74" s="86">
        <f>IF(F74="w",'RD1'!G74+1,'RD1'!G74)</f>
        <v>0</v>
      </c>
      <c r="H74" s="86">
        <f>IF(F74="d",'RD1'!H74+1,'RD1'!H74)</f>
        <v>0</v>
      </c>
      <c r="I74" s="86">
        <f>IF(OR(F74="l","ncr"),'RD1'!I74+1,'RD1'!I74)</f>
        <v>0</v>
      </c>
      <c r="J74" s="86">
        <f>IF(F74="w",'RD1'!J74+2,IF(F74="d",'RD1'!J74+1,'RD1'!J74))</f>
        <v>0</v>
      </c>
      <c r="K74" s="86">
        <f>D74+'RD1'!K74</f>
        <v>0</v>
      </c>
      <c r="L74" s="87">
        <v>1</v>
      </c>
      <c r="M74" s="88">
        <v>6</v>
      </c>
      <c r="N74" s="84" t="s">
        <v>174</v>
      </c>
      <c r="O74" s="85">
        <v>0</v>
      </c>
      <c r="P74" s="86">
        <v>4</v>
      </c>
      <c r="Q74" s="86" t="str">
        <f>IF(AND(O72="NCR",O74="NCR"),"V",IF(AND(O72="NCR",O74="BYE"),"V",IF(AND(O72="BYE",O74="NCR"),"V",IF(AND(O72="BYE",O74="BYE"),"V",IF(O74&gt;O72,"W",IF(O74&lt;O72,"L","D"))))))</f>
        <v>V</v>
      </c>
      <c r="R74" s="86">
        <f>IF(Q74="w",'RD1'!R74+1,'RD1'!R74)</f>
        <v>0</v>
      </c>
      <c r="S74" s="86">
        <f>IF(Q74="d",'RD1'!S74+1,'RD1'!S74)</f>
        <v>0</v>
      </c>
      <c r="T74" s="86">
        <f>IF(OR(Q74="l","ncr"),'RD1'!T74+1,'RD1'!T74)</f>
        <v>0</v>
      </c>
      <c r="U74" s="86">
        <f>IF(Q74="w",'RD1'!U74+2,IF(Q74="d",'RD1'!U74+1,'RD1'!U74))</f>
        <v>0</v>
      </c>
      <c r="V74" s="86">
        <f>O74+'RD1'!V74</f>
        <v>0</v>
      </c>
      <c r="W74" s="87">
        <v>5</v>
      </c>
      <c r="X74" s="68"/>
      <c r="Y74" s="1"/>
      <c r="Z74" s="1"/>
      <c r="AA74" s="48" t="s">
        <v>174</v>
      </c>
      <c r="AB74" s="46"/>
      <c r="AC74" s="48"/>
      <c r="AD74" s="48"/>
      <c r="AE74" s="48"/>
      <c r="AF74" s="48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Top="1" x14ac:dyDescent="0.2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80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1"/>
      <c r="Z75" s="1"/>
      <c r="AA75" s="46" t="s">
        <v>174</v>
      </c>
      <c r="AB75" s="47"/>
      <c r="AC75" s="48"/>
      <c r="AD75" s="48"/>
      <c r="AE75" s="49"/>
      <c r="AF75" s="48" t="s">
        <v>174</v>
      </c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80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1"/>
      <c r="Z76" s="1"/>
      <c r="AA76" s="46" t="s">
        <v>174</v>
      </c>
      <c r="AB76" s="47"/>
      <c r="AC76" s="48"/>
      <c r="AD76" s="48"/>
      <c r="AE76" s="49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1"/>
      <c r="Z77" s="1"/>
      <c r="AA77" s="46" t="s">
        <v>174</v>
      </c>
      <c r="AB77" s="47"/>
      <c r="AC77" s="48"/>
      <c r="AD77" s="48"/>
      <c r="AE77" s="49"/>
      <c r="AF77" s="48" t="s">
        <v>174</v>
      </c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1"/>
      <c r="Z78" s="1"/>
      <c r="AA78" s="46"/>
      <c r="AB78" s="50"/>
      <c r="AC78" s="48"/>
      <c r="AD78" s="48"/>
      <c r="AE78" s="48"/>
      <c r="AF78" s="48" t="s">
        <v>174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x14ac:dyDescent="0.2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1"/>
      <c r="Z79" s="1"/>
      <c r="AA79" s="48" t="s">
        <v>174</v>
      </c>
      <c r="AB79" s="50"/>
      <c r="AC79" s="48"/>
      <c r="AD79" s="46"/>
      <c r="AE79" s="46"/>
      <c r="AF79" s="46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80"/>
      <c r="C80" s="68"/>
      <c r="D80" s="98"/>
      <c r="E80" s="68"/>
      <c r="F80" s="68"/>
      <c r="G80" s="68"/>
      <c r="H80" s="68"/>
      <c r="I80" s="68"/>
      <c r="J80" s="68"/>
      <c r="K80" s="68" t="s">
        <v>47</v>
      </c>
      <c r="L80" s="99"/>
      <c r="M80" s="80"/>
      <c r="N80" s="68"/>
      <c r="O80" s="99"/>
      <c r="P80" s="68"/>
      <c r="Q80" s="68"/>
      <c r="R80" s="68"/>
      <c r="S80" s="68"/>
      <c r="T80" s="68"/>
      <c r="U80" s="68"/>
      <c r="V80" s="68"/>
      <c r="W80" s="99"/>
      <c r="X80" s="68"/>
      <c r="Y80" s="1"/>
      <c r="Z80" s="1"/>
      <c r="AA80" s="51" t="s">
        <v>174</v>
      </c>
      <c r="AB80" s="47"/>
      <c r="AC80" s="48"/>
      <c r="AD80" s="48"/>
      <c r="AE80" s="49"/>
      <c r="AF80" s="48" t="s">
        <v>174</v>
      </c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thickBot="1" x14ac:dyDescent="0.25">
      <c r="A81" s="68"/>
      <c r="B81" s="69"/>
      <c r="C81" s="69"/>
      <c r="D81" s="97"/>
      <c r="E81" s="69"/>
      <c r="F81" s="69"/>
      <c r="G81" s="69"/>
      <c r="H81" s="69"/>
      <c r="I81" s="69"/>
      <c r="J81" s="69"/>
      <c r="K81" s="69"/>
      <c r="L81" s="97"/>
      <c r="M81" s="69"/>
      <c r="N81" s="69"/>
      <c r="O81" s="97"/>
      <c r="P81" s="69"/>
      <c r="Q81" s="69"/>
      <c r="R81" s="69"/>
      <c r="S81" s="69"/>
      <c r="T81" s="69"/>
      <c r="U81" s="69"/>
      <c r="V81" s="69"/>
      <c r="W81" s="97"/>
      <c r="X81" s="68"/>
      <c r="Y81" s="1"/>
      <c r="Z81" s="1"/>
      <c r="AA81" s="51" t="s">
        <v>174</v>
      </c>
      <c r="AB81" s="47"/>
      <c r="AC81" s="48"/>
      <c r="AD81" s="48"/>
      <c r="AE81" s="49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.75" thickTop="1" x14ac:dyDescent="0.2">
      <c r="A82" s="68"/>
      <c r="B82" s="71"/>
      <c r="C82" s="72" t="s">
        <v>2</v>
      </c>
      <c r="D82" s="81" t="s">
        <v>7</v>
      </c>
      <c r="E82" s="73" t="s">
        <v>8</v>
      </c>
      <c r="F82" s="73" t="s">
        <v>9</v>
      </c>
      <c r="G82" s="73" t="s">
        <v>10</v>
      </c>
      <c r="H82" s="73" t="s">
        <v>11</v>
      </c>
      <c r="I82" s="73" t="s">
        <v>12</v>
      </c>
      <c r="J82" s="73" t="s">
        <v>13</v>
      </c>
      <c r="K82" s="73" t="s">
        <v>14</v>
      </c>
      <c r="L82" s="82" t="s">
        <v>15</v>
      </c>
      <c r="M82" s="71"/>
      <c r="N82" s="72" t="s">
        <v>16</v>
      </c>
      <c r="O82" s="81" t="s">
        <v>7</v>
      </c>
      <c r="P82" s="73" t="s">
        <v>8</v>
      </c>
      <c r="Q82" s="73" t="s">
        <v>9</v>
      </c>
      <c r="R82" s="73" t="s">
        <v>10</v>
      </c>
      <c r="S82" s="73" t="s">
        <v>11</v>
      </c>
      <c r="T82" s="73" t="s">
        <v>12</v>
      </c>
      <c r="U82" s="73" t="s">
        <v>13</v>
      </c>
      <c r="V82" s="73" t="s">
        <v>14</v>
      </c>
      <c r="W82" s="82" t="s">
        <v>15</v>
      </c>
      <c r="X82" s="68"/>
      <c r="Y82" s="1"/>
      <c r="Z82" s="1"/>
      <c r="AA82" s="51" t="s">
        <v>174</v>
      </c>
      <c r="AB82" s="47"/>
      <c r="AC82" s="48"/>
      <c r="AD82" s="48"/>
      <c r="AE82" s="49"/>
      <c r="AF82" s="48" t="s">
        <v>174</v>
      </c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x14ac:dyDescent="0.2">
      <c r="A83" s="68"/>
      <c r="B83" s="76">
        <v>1</v>
      </c>
      <c r="C83" s="69" t="s">
        <v>219</v>
      </c>
      <c r="D83" s="77">
        <f>AF28</f>
        <v>492</v>
      </c>
      <c r="E83" s="78">
        <v>3</v>
      </c>
      <c r="F83" s="78" t="str">
        <f>IF(AND(D85="NCR",D83="NCR"),"V",IF(AND(D85="NCR",D83="BYE"),"V",IF(AND(D85="BYE",D83="NCR"),"V",IF(AND(D85="BYE",D83="BYE"),"V",IF(D83&gt;D85,"W",IF(D83&lt;D85,"L","D"))))))</f>
        <v>L</v>
      </c>
      <c r="G83" s="78">
        <f>IF(F83="w",'RD1'!G83+1,'RD1'!G83)</f>
        <v>1</v>
      </c>
      <c r="H83" s="78">
        <f>IF(F83="d",'RD1'!H83+1,'RD1'!H83)</f>
        <v>0</v>
      </c>
      <c r="I83" s="78">
        <f>IF(OR(F83="l","ncr"),'RD1'!I83+1,'RD1'!I83)</f>
        <v>1</v>
      </c>
      <c r="J83" s="78">
        <f>IF(F83="w",'RD1'!J83+2,IF(F83="d",'RD1'!J83+1,'RD1'!J83))</f>
        <v>2</v>
      </c>
      <c r="K83" s="78">
        <f>D83+'RD1'!K83</f>
        <v>981</v>
      </c>
      <c r="L83" s="79">
        <v>1</v>
      </c>
      <c r="M83" s="76">
        <v>1</v>
      </c>
      <c r="N83" s="69" t="s">
        <v>223</v>
      </c>
      <c r="O83" s="77">
        <f>AF16</f>
        <v>254</v>
      </c>
      <c r="P83" s="78">
        <v>3</v>
      </c>
      <c r="Q83" s="78" t="str">
        <f>IF(AND(O85="NCR",O83="NCR"),"V",IF(AND(O85="NCR",O83="BYE"),"V",IF(AND(O85="BYE",O83="NCR"),"V",IF(AND(O85="BYE",O83="BYE"),"V",IF(O83&gt;O85,"W",IF(O83&lt;O85,"L","D"))))))</f>
        <v>L</v>
      </c>
      <c r="R83" s="78">
        <f>IF(Q83="w",'RD1'!R83+1,'RD1'!R83)</f>
        <v>0</v>
      </c>
      <c r="S83" s="78">
        <f>IF(Q83="d",'RD1'!S83+1,'RD1'!S83)</f>
        <v>0</v>
      </c>
      <c r="T83" s="78">
        <f>IF(OR(Q83="l","ncr"),'RD1'!T83+1,'RD1'!T83)</f>
        <v>2</v>
      </c>
      <c r="U83" s="78">
        <f>IF(Q83="w",'RD1'!U83+2,IF(Q83="d",'RD1'!U83+1,'RD1'!U83))</f>
        <v>0</v>
      </c>
      <c r="V83" s="78">
        <f>O83+'RD1'!V83</f>
        <v>505</v>
      </c>
      <c r="W83" s="79">
        <v>3</v>
      </c>
      <c r="X83" s="68"/>
      <c r="Y83" s="1"/>
      <c r="Z83" s="1"/>
      <c r="AA83" s="46"/>
      <c r="AB83" s="50"/>
      <c r="AC83" s="48"/>
      <c r="AD83" s="48"/>
      <c r="AE83" s="48"/>
      <c r="AF83" s="48" t="s">
        <v>174</v>
      </c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2</v>
      </c>
      <c r="C84" s="69" t="s">
        <v>220</v>
      </c>
      <c r="D84" s="77">
        <f>AF48</f>
        <v>457</v>
      </c>
      <c r="E84" s="78">
        <v>5</v>
      </c>
      <c r="F84" s="78" t="str">
        <f>IF(AND(D87="NCR",D84="NCR"),"V",IF(AND(D87="NCR",D84="BYE"),"V",IF(AND(D87="BYE",D84="NCR"),"V",IF(AND(D87="BYE",D84="BYE"),"V",IF(D84&gt;D87,"W",IF(D84&lt;D87,"L","D"))))))</f>
        <v>L</v>
      </c>
      <c r="G84" s="78">
        <f>IF(F84="w",'RD1'!G84+1,'RD1'!G84)</f>
        <v>0</v>
      </c>
      <c r="H84" s="78">
        <f>IF(F84="d",'RD1'!H84+1,'RD1'!H84)</f>
        <v>0</v>
      </c>
      <c r="I84" s="78">
        <f>IF(OR(F84="l","ncr"),'RD1'!I84+1,'RD1'!I84)</f>
        <v>2</v>
      </c>
      <c r="J84" s="78">
        <f>IF(F84="w",'RD1'!J84+2,IF(F84="d",'RD1'!J84+1,'RD1'!J84))</f>
        <v>0</v>
      </c>
      <c r="K84" s="78">
        <f>D84+'RD1'!K84</f>
        <v>935</v>
      </c>
      <c r="L84" s="79">
        <v>3</v>
      </c>
      <c r="M84" s="76">
        <v>2</v>
      </c>
      <c r="N84" s="69" t="s">
        <v>224</v>
      </c>
      <c r="O84" s="77">
        <f>AF23</f>
        <v>523</v>
      </c>
      <c r="P84" s="78">
        <v>5</v>
      </c>
      <c r="Q84" s="78" t="str">
        <f>IF(AND(O87="NCR",O84="NCR"),"V",IF(AND(O87="NCR",O84="BYE"),"V",IF(AND(O87="BYE",O84="NCR"),"V",IF(AND(O87="BYE",O84="BYE"),"V",IF(O84&gt;O87,"W",IF(O84&lt;O87,"L","D"))))))</f>
        <v>W</v>
      </c>
      <c r="R84" s="78">
        <f>IF(Q84="w",'RD1'!R84+1,'RD1'!R84)</f>
        <v>2</v>
      </c>
      <c r="S84" s="78">
        <f>IF(Q84="d",'RD1'!S84+1,'RD1'!S84)</f>
        <v>0</v>
      </c>
      <c r="T84" s="78">
        <f>IF(OR(Q84="l","ncr"),'RD1'!T84+1,'RD1'!T84)</f>
        <v>0</v>
      </c>
      <c r="U84" s="78">
        <f>IF(Q84="w",'RD1'!U84+2,IF(Q84="d",'RD1'!U84+1,'RD1'!U84))</f>
        <v>4</v>
      </c>
      <c r="V84" s="78">
        <f>O84+'RD1'!V84</f>
        <v>1063</v>
      </c>
      <c r="W84" s="79">
        <v>4</v>
      </c>
      <c r="X84" s="68"/>
      <c r="Y84" s="1"/>
      <c r="Z84" s="1"/>
      <c r="AA84" s="48" t="s">
        <v>174</v>
      </c>
      <c r="AB84" s="52"/>
      <c r="AC84" s="48"/>
      <c r="AD84" s="48"/>
      <c r="AE84" s="46"/>
      <c r="AF84" s="46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3</v>
      </c>
      <c r="C85" s="69" t="s">
        <v>183</v>
      </c>
      <c r="D85" s="77">
        <f>AF38</f>
        <v>494</v>
      </c>
      <c r="E85" s="78">
        <v>1</v>
      </c>
      <c r="F85" s="78" t="str">
        <f>IF(AND(D83="NCR",D85="NCR"),"V",IF(AND(D83="NCR",D85="BYE"),"V",IF(AND(D83="BYE",D85="NCR"),"V",IF(AND(D83="BYE",D85="BYE"),"V",IF(D85&gt;D83,"W",IF(D85&lt;D83,"L","D"))))))</f>
        <v>W</v>
      </c>
      <c r="G85" s="78">
        <f>IF(F85="w",'RD1'!G85+1,'RD1'!G85)</f>
        <v>2</v>
      </c>
      <c r="H85" s="78">
        <f>IF(F85="d",'RD1'!H85+1,'RD1'!H85)</f>
        <v>0</v>
      </c>
      <c r="I85" s="78">
        <f>IF(OR(F85="l","ncr"),'RD1'!I85+1,'RD1'!I85)</f>
        <v>0</v>
      </c>
      <c r="J85" s="78">
        <f>IF(F85="w",'RD1'!J85+2,IF(F85="d",'RD1'!J85+1,'RD1'!J85))</f>
        <v>4</v>
      </c>
      <c r="K85" s="78">
        <f>D85+'RD1'!K85</f>
        <v>963</v>
      </c>
      <c r="L85" s="79">
        <v>2</v>
      </c>
      <c r="M85" s="76">
        <v>3</v>
      </c>
      <c r="N85" s="69" t="s">
        <v>182</v>
      </c>
      <c r="O85" s="77">
        <f>AF43</f>
        <v>593</v>
      </c>
      <c r="P85" s="78">
        <v>1</v>
      </c>
      <c r="Q85" s="78" t="str">
        <f>IF(AND(O83="NCR",O85="NCR"),"V",IF(AND(O83="NCR",O85="BYE"),"V",IF(AND(O83="BYE",O85="NCR"),"V",IF(AND(O83="BYE",O85="BYE"),"V",IF(O85&gt;O83,"W",IF(O85&lt;O83,"L","D"))))))</f>
        <v>W</v>
      </c>
      <c r="R85" s="78">
        <f>IF(Q85="w",'RD1'!R85+1,'RD1'!R85)</f>
        <v>2</v>
      </c>
      <c r="S85" s="78">
        <f>IF(Q85="d",'RD1'!S85+1,'RD1'!S85)</f>
        <v>0</v>
      </c>
      <c r="T85" s="78">
        <f>IF(OR(Q85="l","ncr"),'RD1'!T85+1,'RD1'!T85)</f>
        <v>0</v>
      </c>
      <c r="U85" s="78">
        <f>IF(Q85="w",'RD1'!U85+2,IF(Q85="d",'RD1'!U85+1,'RD1'!U85))</f>
        <v>4</v>
      </c>
      <c r="V85" s="78">
        <f>O85+'RD1'!V85</f>
        <v>1203</v>
      </c>
      <c r="W85" s="79">
        <v>1</v>
      </c>
      <c r="X85" s="68"/>
      <c r="Y85" s="1"/>
      <c r="Z85" s="1"/>
      <c r="AA85" s="46" t="s">
        <v>174</v>
      </c>
      <c r="AB85" s="47"/>
      <c r="AC85" s="48"/>
      <c r="AD85" s="48"/>
      <c r="AE85" s="49"/>
      <c r="AF85" s="48" t="s">
        <v>174</v>
      </c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x14ac:dyDescent="0.2">
      <c r="A86" s="68"/>
      <c r="B86" s="76">
        <v>4</v>
      </c>
      <c r="C86" s="69" t="s">
        <v>221</v>
      </c>
      <c r="D86" s="77">
        <f>AF43</f>
        <v>593</v>
      </c>
      <c r="E86" s="78">
        <v>6</v>
      </c>
      <c r="F86" s="78" t="str">
        <f>IF(AND(D88="NCR",D86="NCR"),"V",IF(AND(D88="NCR",D86="BYE"),"V",IF(AND(D88="BYE",D86="NCR"),"V",IF(AND(D88="BYE",D86="BYE"),"V",IF(D86&gt;D88,"W",IF(D86&lt;D88,"L","D"))))))</f>
        <v>W</v>
      </c>
      <c r="G86" s="78">
        <f>IF(F86="w",'RD1'!G86+1,'RD1'!G86)</f>
        <v>2</v>
      </c>
      <c r="H86" s="78">
        <f>IF(F86="d",'RD1'!H86+1,'RD1'!H86)</f>
        <v>0</v>
      </c>
      <c r="I86" s="78">
        <f>IF(OR(F86="l","ncr"),'RD1'!I86+1,'RD1'!I86)</f>
        <v>0</v>
      </c>
      <c r="J86" s="78">
        <f>IF(F86="w",'RD1'!J86+2,IF(F86="d",'RD1'!J86+1,'RD1'!J86))</f>
        <v>4</v>
      </c>
      <c r="K86" s="78">
        <f>D86+'RD1'!K86</f>
        <v>1203</v>
      </c>
      <c r="L86" s="79">
        <v>5</v>
      </c>
      <c r="M86" s="76">
        <v>4</v>
      </c>
      <c r="N86" s="69" t="s">
        <v>181</v>
      </c>
      <c r="O86" s="77">
        <f>AF53</f>
        <v>284</v>
      </c>
      <c r="P86" s="78">
        <v>6</v>
      </c>
      <c r="Q86" s="78" t="str">
        <f>IF(AND(O88="NCR",O86="NCR"),"V",IF(AND(O88="NCR",O86="BYE"),"V",IF(AND(O88="BYE",O86="NCR"),"V",IF(AND(O88="BYE",O86="BYE"),"V",IF(O86&gt;O88,"W",IF(O86&lt;O88,"L","D"))))))</f>
        <v>W</v>
      </c>
      <c r="R86" s="78">
        <f>IF(Q86="w",'RD1'!R86+1,'RD1'!R86)</f>
        <v>1</v>
      </c>
      <c r="S86" s="78">
        <f>IF(Q86="d",'RD1'!S86+1,'RD1'!S86)</f>
        <v>0</v>
      </c>
      <c r="T86" s="78">
        <f>IF(OR(Q86="l","ncr"),'RD1'!T86+1,'RD1'!T86)</f>
        <v>1</v>
      </c>
      <c r="U86" s="78">
        <f>IF(Q86="w",'RD1'!U86+2,IF(Q86="d",'RD1'!U86+1,'RD1'!U86))</f>
        <v>2</v>
      </c>
      <c r="V86" s="78">
        <f>O86+'RD1'!V86</f>
        <v>693</v>
      </c>
      <c r="W86" s="79">
        <v>2</v>
      </c>
      <c r="X86" s="68"/>
      <c r="Y86" s="1"/>
      <c r="Z86" s="1"/>
      <c r="AA86" s="46" t="s">
        <v>174</v>
      </c>
      <c r="AB86" s="47"/>
      <c r="AC86" s="48"/>
      <c r="AD86" s="48"/>
      <c r="AE86" s="49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68"/>
      <c r="B87" s="76">
        <v>5</v>
      </c>
      <c r="C87" s="69" t="s">
        <v>222</v>
      </c>
      <c r="D87" s="77">
        <v>534</v>
      </c>
      <c r="E87" s="78">
        <v>2</v>
      </c>
      <c r="F87" s="78" t="str">
        <f>IF(AND(D84="NCR",D87="NCR"),"V",IF(AND(D84="NCR",D87="BYE"),"V",IF(AND(D84="BYE",D87="NCR"),"V",IF(AND(D84="BYE",D87="BYE"),"V",IF(D87&gt;D84,"W",IF(D87&lt;D84,"L","D"))))))</f>
        <v>W</v>
      </c>
      <c r="G87" s="78">
        <f>IF(F87="w",'RD1'!G87+1,'RD1'!G87)</f>
        <v>1</v>
      </c>
      <c r="H87" s="78">
        <f>IF(F87="d",'RD1'!H87+1,'RD1'!H87)</f>
        <v>0</v>
      </c>
      <c r="I87" s="78">
        <f>IF(OR(F87="l","ncr"),'RD1'!I87+1,'RD1'!I87)</f>
        <v>1</v>
      </c>
      <c r="J87" s="78">
        <f>IF(F87="w",'RD1'!J87+2,IF(F87="d",'RD1'!J87+1,'RD1'!J87))</f>
        <v>2</v>
      </c>
      <c r="K87" s="78">
        <f>D87+'RD1'!K87</f>
        <v>1058</v>
      </c>
      <c r="L87" s="79">
        <v>4</v>
      </c>
      <c r="M87" s="76">
        <v>5</v>
      </c>
      <c r="N87" s="69" t="s">
        <v>222</v>
      </c>
      <c r="O87" s="77">
        <v>367</v>
      </c>
      <c r="P87" s="78">
        <v>2</v>
      </c>
      <c r="Q87" s="78" t="str">
        <f>IF(AND(O84="NCR",O87="NCR"),"V",IF(AND(O84="NCR",O87="BYE"),"V",IF(AND(O84="BYE",O87="NCR"),"V",IF(AND(O84="BYE",O87="BYE"),"V",IF(O87&gt;O84,"W",IF(O87&lt;O84,"L","D"))))))</f>
        <v>L</v>
      </c>
      <c r="R87" s="78">
        <f>IF(Q87="w",'RD1'!R87+1,'RD1'!R87)</f>
        <v>1</v>
      </c>
      <c r="S87" s="78">
        <f>IF(Q87="d",'RD1'!S87+1,'RD1'!S87)</f>
        <v>0</v>
      </c>
      <c r="T87" s="78">
        <f>IF(OR(Q87="l","ncr"),'RD1'!T87+1,'RD1'!T87)</f>
        <v>1</v>
      </c>
      <c r="U87" s="78">
        <f>IF(Q87="w",'RD1'!U87+2,IF(Q87="d",'RD1'!U87+1,'RD1'!U87))</f>
        <v>2</v>
      </c>
      <c r="V87" s="78">
        <f>O87+'RD1'!V87</f>
        <v>817</v>
      </c>
      <c r="W87" s="79">
        <v>4</v>
      </c>
      <c r="X87" s="68"/>
      <c r="Y87" s="1"/>
      <c r="Z87" s="1"/>
      <c r="AA87" s="46" t="s">
        <v>174</v>
      </c>
      <c r="AB87" s="47"/>
      <c r="AC87" s="48"/>
      <c r="AD87" s="48"/>
      <c r="AE87" s="49"/>
      <c r="AF87" s="48" t="s">
        <v>174</v>
      </c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.75" thickBot="1" x14ac:dyDescent="0.25">
      <c r="A88" s="68"/>
      <c r="B88" s="83">
        <v>6</v>
      </c>
      <c r="C88" s="69" t="s">
        <v>192</v>
      </c>
      <c r="D88" s="85">
        <v>0</v>
      </c>
      <c r="E88" s="86">
        <v>4</v>
      </c>
      <c r="F88" s="86" t="str">
        <f>IF(AND(D86="NCR",D88="NCR"),"V",IF(AND(D86="NCR",D88="BYE"),"V",IF(AND(D86="BYE",D88="NCR"),"V",IF(AND(D86="BYE",D88="BYE"),"V",IF(D88&gt;D86,"W",IF(D88&lt;D86,"L","D"))))))</f>
        <v>L</v>
      </c>
      <c r="G88" s="78">
        <f>IF(F88="w",'RD1'!G88+1,'RD1'!G88)</f>
        <v>0</v>
      </c>
      <c r="H88" s="78">
        <f>IF(F88="d",'RD1'!H88+1,'RD1'!H88)</f>
        <v>0</v>
      </c>
      <c r="I88" s="78">
        <f>IF(OR(F88="l","ncr"),'RD1'!I88+1,'RD1'!I88)</f>
        <v>2</v>
      </c>
      <c r="J88" s="78">
        <f>IF(F88="w",'RD1'!J88+2,IF(F88="d",'RD1'!J88+1,'RD1'!J88))</f>
        <v>0</v>
      </c>
      <c r="K88" s="78">
        <f>D88+'RD1'!K88</f>
        <v>0</v>
      </c>
      <c r="L88" s="87">
        <v>6</v>
      </c>
      <c r="M88" s="83">
        <v>6</v>
      </c>
      <c r="N88" s="69" t="s">
        <v>192</v>
      </c>
      <c r="O88" s="85">
        <v>0</v>
      </c>
      <c r="P88" s="86">
        <v>4</v>
      </c>
      <c r="Q88" s="86" t="str">
        <f>IF(AND(O86="NCR",O88="NCR"),"V",IF(AND(O86="NCR",O88="BYE"),"V",IF(AND(O86="BYE",O88="NCR"),"V",IF(AND(O86="BYE",O88="BYE"),"V",IF(O88&gt;O86,"W",IF(O88&lt;O86,"L","D"))))))</f>
        <v>L</v>
      </c>
      <c r="R88" s="78">
        <f>IF(Q88="w",'RD1'!R88+1,'RD1'!R88)</f>
        <v>0</v>
      </c>
      <c r="S88" s="78">
        <f>IF(Q88="d",'RD1'!S88+1,'RD1'!S88)</f>
        <v>0</v>
      </c>
      <c r="T88" s="78">
        <f>IF(OR(Q88="l","ncr"),'RD1'!T88+1,'RD1'!T88)</f>
        <v>2</v>
      </c>
      <c r="U88" s="78">
        <f>IF(Q88="w",'RD1'!U88+2,IF(Q88="d",'RD1'!U88+1,'RD1'!U88))</f>
        <v>0</v>
      </c>
      <c r="V88" s="78">
        <f>O88+'RD1'!V88</f>
        <v>0</v>
      </c>
      <c r="W88" s="87">
        <v>6</v>
      </c>
      <c r="X88" s="68"/>
      <c r="Y88" s="1"/>
      <c r="Z88" s="1"/>
      <c r="AA88" s="46"/>
      <c r="AB88" s="50"/>
      <c r="AC88" s="48"/>
      <c r="AD88" s="48"/>
      <c r="AE88" s="48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.75" thickTop="1" x14ac:dyDescent="0.2">
      <c r="A89" s="68"/>
      <c r="B89" s="71"/>
      <c r="C89" s="72" t="s">
        <v>19</v>
      </c>
      <c r="D89" s="73" t="s">
        <v>7</v>
      </c>
      <c r="E89" s="73" t="s">
        <v>8</v>
      </c>
      <c r="F89" s="73" t="s">
        <v>9</v>
      </c>
      <c r="G89" s="73" t="s">
        <v>10</v>
      </c>
      <c r="H89" s="73" t="s">
        <v>11</v>
      </c>
      <c r="I89" s="73" t="s">
        <v>12</v>
      </c>
      <c r="J89" s="73" t="s">
        <v>13</v>
      </c>
      <c r="K89" s="73" t="s">
        <v>14</v>
      </c>
      <c r="L89" s="74" t="s">
        <v>15</v>
      </c>
      <c r="M89" s="89"/>
      <c r="N89" s="90"/>
      <c r="O89" s="81"/>
      <c r="P89" s="81"/>
      <c r="Q89" s="81"/>
      <c r="R89" s="81"/>
      <c r="S89" s="81"/>
      <c r="T89" s="81"/>
      <c r="U89" s="81"/>
      <c r="V89" s="81"/>
      <c r="W89" s="82"/>
      <c r="X89" s="68"/>
      <c r="Y89" s="1"/>
      <c r="Z89" s="1"/>
      <c r="AA89" s="48" t="s">
        <v>174</v>
      </c>
      <c r="AB89" s="50"/>
      <c r="AC89" s="48"/>
      <c r="AD89" s="48"/>
      <c r="AE89" s="46"/>
      <c r="AF89" s="46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68"/>
      <c r="B90" s="76">
        <v>1</v>
      </c>
      <c r="C90" s="70" t="s">
        <v>174</v>
      </c>
      <c r="D90" s="91" t="str">
        <f>AF78</f>
        <v xml:space="preserve"> </v>
      </c>
      <c r="E90" s="78"/>
      <c r="F90" s="78"/>
      <c r="G90" s="78"/>
      <c r="H90" s="78"/>
      <c r="I90" s="78"/>
      <c r="J90" s="78"/>
      <c r="K90" s="78">
        <f>D90+'RD1'!K90</f>
        <v>0</v>
      </c>
      <c r="L90" s="79"/>
      <c r="M90" s="76"/>
      <c r="N90" s="70"/>
      <c r="O90" s="77"/>
      <c r="P90" s="78"/>
      <c r="Q90" s="78"/>
      <c r="R90" s="78"/>
      <c r="S90" s="78"/>
      <c r="T90" s="78"/>
      <c r="U90" s="78"/>
      <c r="V90" s="78"/>
      <c r="W90" s="79"/>
      <c r="X90" s="68"/>
      <c r="Y90" s="1"/>
      <c r="Z90" s="1"/>
      <c r="AA90" s="46" t="s">
        <v>174</v>
      </c>
      <c r="AB90" s="47"/>
      <c r="AC90" s="48"/>
      <c r="AD90" s="48"/>
      <c r="AE90" s="49"/>
      <c r="AF90" s="48" t="s">
        <v>174</v>
      </c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68"/>
      <c r="B91" s="76">
        <v>2</v>
      </c>
      <c r="C91" s="70" t="s">
        <v>174</v>
      </c>
      <c r="D91" s="91" t="str">
        <f>AF83</f>
        <v xml:space="preserve"> </v>
      </c>
      <c r="E91" s="78"/>
      <c r="F91" s="78"/>
      <c r="G91" s="78"/>
      <c r="H91" s="78"/>
      <c r="I91" s="78"/>
      <c r="J91" s="78"/>
      <c r="K91" s="78">
        <f>D91+'RD1'!K91</f>
        <v>0</v>
      </c>
      <c r="L91" s="79"/>
      <c r="M91" s="76"/>
      <c r="N91" s="70"/>
      <c r="O91" s="77"/>
      <c r="P91" s="78"/>
      <c r="Q91" s="78"/>
      <c r="R91" s="78"/>
      <c r="S91" s="78"/>
      <c r="T91" s="78"/>
      <c r="U91" s="78"/>
      <c r="V91" s="78"/>
      <c r="W91" s="79"/>
      <c r="X91" s="68"/>
      <c r="Y91" s="1"/>
      <c r="Z91" s="1"/>
      <c r="AA91" s="46" t="s">
        <v>174</v>
      </c>
      <c r="AB91" s="47"/>
      <c r="AC91" s="48"/>
      <c r="AD91" s="48"/>
      <c r="AE91" s="49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68"/>
      <c r="B92" s="76">
        <v>3</v>
      </c>
      <c r="C92" s="70" t="s">
        <v>174</v>
      </c>
      <c r="D92" s="91" t="str">
        <f>AF88</f>
        <v xml:space="preserve"> </v>
      </c>
      <c r="E92" s="78"/>
      <c r="F92" s="78"/>
      <c r="G92" s="78"/>
      <c r="H92" s="78"/>
      <c r="I92" s="78"/>
      <c r="J92" s="78"/>
      <c r="K92" s="78">
        <f>D92+'RD1'!K92</f>
        <v>0</v>
      </c>
      <c r="L92" s="79"/>
      <c r="M92" s="76"/>
      <c r="N92" s="70"/>
      <c r="O92" s="77"/>
      <c r="P92" s="78"/>
      <c r="Q92" s="78"/>
      <c r="R92" s="78"/>
      <c r="S92" s="78"/>
      <c r="T92" s="78"/>
      <c r="U92" s="78"/>
      <c r="V92" s="78"/>
      <c r="W92" s="79"/>
      <c r="X92" s="68"/>
      <c r="Y92" s="1"/>
      <c r="Z92" s="1"/>
      <c r="AA92" s="46" t="s">
        <v>174</v>
      </c>
      <c r="AB92" s="47"/>
      <c r="AC92" s="48"/>
      <c r="AD92" s="48"/>
      <c r="AE92" s="49"/>
      <c r="AF92" s="48" t="s">
        <v>174</v>
      </c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68"/>
      <c r="B93" s="76">
        <v>4</v>
      </c>
      <c r="C93" s="70" t="s">
        <v>174</v>
      </c>
      <c r="D93" s="91" t="str">
        <f>AF93</f>
        <v xml:space="preserve"> </v>
      </c>
      <c r="E93" s="78"/>
      <c r="F93" s="78"/>
      <c r="G93" s="78"/>
      <c r="H93" s="78"/>
      <c r="I93" s="78"/>
      <c r="J93" s="78"/>
      <c r="K93" s="78">
        <f>D93+'RD1'!K93</f>
        <v>0</v>
      </c>
      <c r="L93" s="79"/>
      <c r="M93" s="76"/>
      <c r="N93" s="70"/>
      <c r="O93" s="77"/>
      <c r="P93" s="78"/>
      <c r="Q93" s="78"/>
      <c r="R93" s="78"/>
      <c r="S93" s="78"/>
      <c r="T93" s="78"/>
      <c r="U93" s="78"/>
      <c r="V93" s="78"/>
      <c r="W93" s="79"/>
      <c r="X93" s="68"/>
      <c r="Y93" s="1"/>
      <c r="Z93" s="1"/>
      <c r="AA93" s="48"/>
      <c r="AB93" s="50"/>
      <c r="AC93" s="48"/>
      <c r="AD93" s="48"/>
      <c r="AE93" s="48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68"/>
      <c r="B94" s="76">
        <v>5</v>
      </c>
      <c r="C94" s="70" t="s">
        <v>174</v>
      </c>
      <c r="D94" s="91" t="str">
        <f>AF98</f>
        <v xml:space="preserve"> </v>
      </c>
      <c r="E94" s="78"/>
      <c r="F94" s="78"/>
      <c r="G94" s="78"/>
      <c r="H94" s="78"/>
      <c r="I94" s="78"/>
      <c r="J94" s="78"/>
      <c r="K94" s="78">
        <f>D94+'RD1'!K94</f>
        <v>0</v>
      </c>
      <c r="L94" s="79"/>
      <c r="M94" s="76"/>
      <c r="N94" s="70"/>
      <c r="O94" s="77"/>
      <c r="P94" s="78"/>
      <c r="Q94" s="78"/>
      <c r="R94" s="78"/>
      <c r="S94" s="78"/>
      <c r="T94" s="78"/>
      <c r="U94" s="78"/>
      <c r="V94" s="78"/>
      <c r="W94" s="79"/>
      <c r="X94" s="68"/>
      <c r="Y94" s="1"/>
      <c r="Z94" s="1"/>
      <c r="AA94" s="48" t="s">
        <v>174</v>
      </c>
      <c r="AB94" s="50"/>
      <c r="AC94" s="48"/>
      <c r="AD94" s="48"/>
      <c r="AE94" s="46"/>
      <c r="AF94" s="46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68"/>
      <c r="B95" s="76">
        <v>6</v>
      </c>
      <c r="C95" s="70" t="s">
        <v>174</v>
      </c>
      <c r="D95" s="91">
        <f>AF103</f>
        <v>0</v>
      </c>
      <c r="E95" s="78"/>
      <c r="F95" s="78"/>
      <c r="G95" s="78"/>
      <c r="H95" s="78"/>
      <c r="I95" s="78"/>
      <c r="J95" s="78"/>
      <c r="K95" s="78">
        <f>D95+'RD1'!K95</f>
        <v>0</v>
      </c>
      <c r="L95" s="79"/>
      <c r="M95" s="76"/>
      <c r="N95" s="70"/>
      <c r="O95" s="77"/>
      <c r="P95" s="78"/>
      <c r="Q95" s="78"/>
      <c r="R95" s="78"/>
      <c r="S95" s="78"/>
      <c r="T95" s="78"/>
      <c r="U95" s="78"/>
      <c r="V95" s="78"/>
      <c r="W95" s="79"/>
      <c r="X95" s="68"/>
      <c r="Y95" s="1"/>
      <c r="Z95" s="1"/>
      <c r="AA95" s="46" t="s">
        <v>174</v>
      </c>
      <c r="AB95" s="47"/>
      <c r="AC95" s="48"/>
      <c r="AD95" s="48"/>
      <c r="AE95" s="49"/>
      <c r="AF95" s="48" t="s">
        <v>174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.75" thickBot="1" x14ac:dyDescent="0.25">
      <c r="A96" s="68"/>
      <c r="B96" s="83">
        <v>7</v>
      </c>
      <c r="C96" s="84" t="s">
        <v>174</v>
      </c>
      <c r="D96" s="92">
        <f>AF108</f>
        <v>0</v>
      </c>
      <c r="E96" s="86"/>
      <c r="F96" s="86"/>
      <c r="G96" s="86"/>
      <c r="H96" s="86"/>
      <c r="I96" s="86"/>
      <c r="J96" s="86"/>
      <c r="K96" s="86">
        <f>D96+'RD1'!K96</f>
        <v>0</v>
      </c>
      <c r="L96" s="87"/>
      <c r="M96" s="83"/>
      <c r="N96" s="93"/>
      <c r="O96" s="85"/>
      <c r="P96" s="86"/>
      <c r="Q96" s="86"/>
      <c r="R96" s="86"/>
      <c r="S96" s="86"/>
      <c r="T96" s="86"/>
      <c r="U96" s="86"/>
      <c r="V96" s="86"/>
      <c r="W96" s="87"/>
      <c r="X96" s="68"/>
      <c r="Y96" s="1"/>
      <c r="Z96" s="1"/>
      <c r="AA96" s="46" t="s">
        <v>174</v>
      </c>
      <c r="AB96" s="47"/>
      <c r="AC96" s="48"/>
      <c r="AD96" s="48"/>
      <c r="AE96" s="49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.75" thickTop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1"/>
      <c r="D98" s="5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46"/>
      <c r="AB98" s="50"/>
      <c r="AC98" s="48"/>
      <c r="AD98" s="48"/>
      <c r="AE98" s="48"/>
      <c r="AF98" s="48" t="s">
        <v>174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48" t="str">
        <f>'RD1'!$BA31</f>
        <v>AIREBORO H</v>
      </c>
      <c r="AB99" s="50"/>
      <c r="AC99" s="48"/>
      <c r="AD99" s="48"/>
      <c r="AE99" s="46"/>
      <c r="AF99" s="46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64" t="s">
        <v>167</v>
      </c>
      <c r="AB100" s="53"/>
      <c r="AC100" s="53"/>
      <c r="AD100" s="53"/>
      <c r="AE100" s="53"/>
      <c r="AF100" s="48">
        <f>O71</f>
        <v>0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64" t="s">
        <v>168</v>
      </c>
      <c r="AB101" s="53"/>
      <c r="AC101" s="53"/>
      <c r="AD101" s="53"/>
      <c r="AE101" s="53"/>
      <c r="AF101" s="48">
        <f>O72</f>
        <v>0</v>
      </c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64" t="s">
        <v>169</v>
      </c>
      <c r="AB102" s="53"/>
      <c r="AC102" s="53"/>
      <c r="AD102" s="53"/>
      <c r="AE102" s="53"/>
      <c r="AF102" s="48">
        <f>O73</f>
        <v>0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46"/>
      <c r="AB103" s="50"/>
      <c r="AC103" s="48"/>
      <c r="AD103" s="48"/>
      <c r="AE103" s="48"/>
      <c r="AF103" s="48">
        <f>SUM(AF100:AF102)</f>
        <v>0</v>
      </c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48" t="str">
        <f>'RD1'!$BA32</f>
        <v>DRIFFIELD B</v>
      </c>
      <c r="AB104" s="50"/>
      <c r="AC104" s="48"/>
      <c r="AD104" s="48"/>
      <c r="AE104" s="46"/>
      <c r="AF104" s="46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64" t="s">
        <v>170</v>
      </c>
      <c r="AB105" s="53"/>
      <c r="AC105" s="53"/>
      <c r="AD105" s="53"/>
      <c r="AE105" s="53"/>
      <c r="AF105" s="48">
        <f>D55</f>
        <v>0</v>
      </c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64" t="s">
        <v>171</v>
      </c>
      <c r="AB106" s="53"/>
      <c r="AC106" s="53"/>
      <c r="AD106" s="53"/>
      <c r="AE106" s="53"/>
      <c r="AF106" s="48">
        <f>O64</f>
        <v>0</v>
      </c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64" t="s">
        <v>172</v>
      </c>
      <c r="AB107" s="53"/>
      <c r="AC107" s="53"/>
      <c r="AD107" s="53"/>
      <c r="AE107" s="53"/>
      <c r="AF107" s="48">
        <f>D71</f>
        <v>0</v>
      </c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46"/>
      <c r="AB108" s="50"/>
      <c r="AC108" s="48"/>
      <c r="AD108" s="48"/>
      <c r="AE108" s="48"/>
      <c r="AF108" s="48">
        <f>SUM(AF105:AF107)</f>
        <v>0</v>
      </c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  <row r="114" spans="1:180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</row>
    <row r="115" spans="1:180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F3109-341A-4963-8D89-7096220F4543}">
  <sheetPr transitionEvaluation="1"/>
  <dimension ref="A1:FX116"/>
  <sheetViews>
    <sheetView defaultGridColor="0" topLeftCell="A21" colorId="22" zoomScale="87" workbookViewId="0">
      <selection activeCell="J14" sqref="J14:J21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8" customWidth="1"/>
    <col min="15" max="15" width="7.7109375" customWidth="1"/>
    <col min="16" max="21" width="3.7109375" customWidth="1"/>
    <col min="22" max="22" width="7.7109375" customWidth="1"/>
    <col min="23" max="23" width="4.71093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 t="s">
        <v>184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1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1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1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48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1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1"/>
      <c r="Y12" s="1">
        <v>1</v>
      </c>
      <c r="Z12" s="1"/>
      <c r="AA12" s="109" t="s">
        <v>225</v>
      </c>
      <c r="AB12" s="99"/>
      <c r="AC12" s="98"/>
      <c r="AD12" s="98"/>
      <c r="AE12" s="98"/>
      <c r="AF12" s="102"/>
      <c r="AG12" s="4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/>
      <c r="F13" s="73" t="s">
        <v>269</v>
      </c>
      <c r="G13" s="73"/>
      <c r="H13" s="73"/>
      <c r="I13" s="73"/>
      <c r="J13" s="73" t="s">
        <v>271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1"/>
      <c r="Y13" s="1"/>
      <c r="Z13" s="1"/>
      <c r="AA13" s="99" t="s">
        <v>226</v>
      </c>
      <c r="AB13" s="103"/>
      <c r="AC13" s="98"/>
      <c r="AD13" s="98"/>
      <c r="AE13" s="102"/>
      <c r="AF13" s="98">
        <f>O31</f>
        <v>271</v>
      </c>
      <c r="AG13" s="4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116">
        <v>184</v>
      </c>
      <c r="E14" s="80"/>
      <c r="F14" s="117">
        <v>8</v>
      </c>
      <c r="G14" s="117"/>
      <c r="H14" s="117"/>
      <c r="I14" s="117"/>
      <c r="J14" s="117">
        <v>24</v>
      </c>
      <c r="K14" s="117">
        <v>557</v>
      </c>
      <c r="L14" s="118">
        <v>2</v>
      </c>
      <c r="M14" s="80">
        <v>1</v>
      </c>
      <c r="N14" t="s">
        <v>254</v>
      </c>
      <c r="O14" s="116">
        <v>154</v>
      </c>
      <c r="P14" s="78">
        <v>4</v>
      </c>
      <c r="Q14" s="78" t="str">
        <f>IF(AND(O14="NCR",O17="NCR"),"V",IF(AND(O14="NCR",O17="BYE"),"V",IF(AND(O14="BYE",O17="NCR"),"V",IF(AND(O14="BYE",O17="BYE"),"V",IF(O14&gt;O17,"W",IF(O14&lt;O17,"L","D"))))))</f>
        <v>L</v>
      </c>
      <c r="R14" s="78">
        <f>IF(Q14="w",'RD2'!R14+1,'RD2'!R14)</f>
        <v>1</v>
      </c>
      <c r="S14" s="78">
        <f>IF(Q14="d",'RD2'!S14+1,'RD2'!S14)</f>
        <v>0</v>
      </c>
      <c r="T14" s="78">
        <f>IF(OR(Q14="l","ncr"),'RD2'!T14+1,'RD2'!T14)</f>
        <v>2</v>
      </c>
      <c r="U14" s="78">
        <f>IF(Q14="w",'RD2'!U14+2,IF(Q14="d",'RD2'!U14+1,'RD2'!U14))</f>
        <v>2</v>
      </c>
      <c r="V14" s="78">
        <f>O14+'RD2'!V14</f>
        <v>467</v>
      </c>
      <c r="W14" s="79">
        <v>5</v>
      </c>
      <c r="X14" s="1"/>
      <c r="Y14" s="1"/>
      <c r="Z14" s="1"/>
      <c r="AA14" s="99" t="s">
        <v>205</v>
      </c>
      <c r="AB14" s="103"/>
      <c r="AC14" s="98"/>
      <c r="AD14" s="98"/>
      <c r="AE14" s="102"/>
      <c r="AF14" s="98" t="str">
        <f>O38</f>
        <v xml:space="preserve"> </v>
      </c>
      <c r="AG14" s="4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116">
        <v>173</v>
      </c>
      <c r="E15" s="80"/>
      <c r="F15" s="117">
        <v>7</v>
      </c>
      <c r="G15" s="117"/>
      <c r="H15" s="117"/>
      <c r="I15" s="117"/>
      <c r="J15" s="117">
        <v>19</v>
      </c>
      <c r="K15" s="117">
        <v>521</v>
      </c>
      <c r="L15" s="118">
        <v>4</v>
      </c>
      <c r="M15" s="80">
        <v>2</v>
      </c>
      <c r="N15" t="s">
        <v>240</v>
      </c>
      <c r="O15" s="116">
        <v>156</v>
      </c>
      <c r="P15" s="78">
        <v>3</v>
      </c>
      <c r="Q15" s="78" t="str">
        <f>IF(AND(O15="NCR",O16="NCR"),"V",IF(AND(O15="NCR",O16="BYE"),"V",IF(AND(O15="BYE",O16="NCR"),"V",IF(AND(O15="BYE",O16="BYE"),"V",IF(O15&gt;O16,"W",IF(O15&lt;O16,"L","D"))))))</f>
        <v>W</v>
      </c>
      <c r="R15" s="78">
        <f>IF(Q15="w",'RD2'!R15+1,'RD2'!R15)</f>
        <v>2</v>
      </c>
      <c r="S15" s="78">
        <f>IF(Q15="d",'RD2'!S15+1,'RD2'!S15)</f>
        <v>0</v>
      </c>
      <c r="T15" s="78">
        <f>IF(OR(Q15="l","ncr"),'RD2'!T15+1,'RD2'!T15)</f>
        <v>1</v>
      </c>
      <c r="U15" s="78">
        <f>IF(Q15="w",'RD2'!U15+2,IF(Q15="d",'RD2'!U15+1,'RD2'!U15))</f>
        <v>4</v>
      </c>
      <c r="V15" s="78">
        <f>O15+'RD2'!V15</f>
        <v>468</v>
      </c>
      <c r="W15" s="79">
        <v>3</v>
      </c>
      <c r="X15" s="1"/>
      <c r="Y15" s="1"/>
      <c r="Z15" s="1"/>
      <c r="AA15" s="99" t="s">
        <v>206</v>
      </c>
      <c r="AB15" s="103"/>
      <c r="AC15" s="98"/>
      <c r="AD15" s="98"/>
      <c r="AE15" s="102"/>
      <c r="AF15" s="98" t="str">
        <f>O39</f>
        <v xml:space="preserve"> </v>
      </c>
      <c r="AG15" s="4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116">
        <v>165</v>
      </c>
      <c r="E16" s="80"/>
      <c r="F16" s="117">
        <v>5</v>
      </c>
      <c r="G16" s="117"/>
      <c r="H16" s="117"/>
      <c r="I16" s="117"/>
      <c r="J16" s="117">
        <v>12</v>
      </c>
      <c r="K16" s="117">
        <v>491</v>
      </c>
      <c r="L16" s="118">
        <v>1</v>
      </c>
      <c r="M16" s="80">
        <v>3</v>
      </c>
      <c r="N16" t="s">
        <v>255</v>
      </c>
      <c r="O16" s="116">
        <v>146</v>
      </c>
      <c r="P16" s="78">
        <v>2</v>
      </c>
      <c r="Q16" s="78" t="str">
        <f>IF(AND(O16="NCR",O15="NCR"),"V",IF(AND(O16="NCR",O15="BYE"),"V",IF(AND(O16="BYE",O15="NCR"),"V",IF(AND(O16="BYE",O15="BYE"),"V",IF(O16&gt;O15,"W",IF(O16&lt;O15,"L","D"))))))</f>
        <v>L</v>
      </c>
      <c r="R16" s="78">
        <f>IF(Q16="w",'RD2'!R16+1,'RD2'!R16)</f>
        <v>1</v>
      </c>
      <c r="S16" s="78">
        <f>IF(Q16="d",'RD2'!S16+1,'RD2'!S16)</f>
        <v>0</v>
      </c>
      <c r="T16" s="78">
        <f>IF(OR(Q16="l","ncr"),'RD2'!T16+1,'RD2'!T16)</f>
        <v>2</v>
      </c>
      <c r="U16" s="78">
        <f>IF(Q16="w",'RD2'!U16+2,IF(Q16="d",'RD2'!U16+1,'RD2'!U16))</f>
        <v>2</v>
      </c>
      <c r="V16" s="78">
        <f>O16+'RD2'!V16</f>
        <v>459</v>
      </c>
      <c r="W16" s="79">
        <v>6</v>
      </c>
      <c r="X16" s="1"/>
      <c r="Y16" s="1"/>
      <c r="Z16" s="1"/>
      <c r="AA16" s="99"/>
      <c r="AB16" s="104"/>
      <c r="AC16" s="98"/>
      <c r="AD16" s="98"/>
      <c r="AE16" s="98"/>
      <c r="AF16" s="98">
        <f>SUM(AF13:AF15)</f>
        <v>271</v>
      </c>
      <c r="AG16" s="4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116">
        <v>167</v>
      </c>
      <c r="E17" s="80"/>
      <c r="F17" s="117">
        <v>6</v>
      </c>
      <c r="G17" s="117"/>
      <c r="H17" s="117"/>
      <c r="I17" s="117"/>
      <c r="J17" s="117">
        <v>15</v>
      </c>
      <c r="K17" s="117">
        <v>502</v>
      </c>
      <c r="L17" s="118">
        <v>5</v>
      </c>
      <c r="M17" s="80">
        <v>4</v>
      </c>
      <c r="N17" t="s">
        <v>256</v>
      </c>
      <c r="O17" s="116">
        <v>156</v>
      </c>
      <c r="P17" s="78">
        <v>1</v>
      </c>
      <c r="Q17" s="78" t="str">
        <f>IF(AND(O17="NCR",O14="NCR"),"V",IF(AND(O17="NCR",O14="BYE"),"V",IF(AND(O17="BYE",O14="NCR"),"V",IF(AND(O17="BYE",O14="BYE"),"V",IF(O17&gt;O14,"W",IF(O17&lt;O14,"L","D"))))))</f>
        <v>W</v>
      </c>
      <c r="R17" s="78">
        <f>IF(Q17="w",'RD2'!R17+1,'RD2'!R17)</f>
        <v>2</v>
      </c>
      <c r="S17" s="78">
        <f>IF(Q17="d",'RD2'!S17+1,'RD2'!S17)</f>
        <v>0</v>
      </c>
      <c r="T17" s="78">
        <f>IF(OR(Q17="l","ncr"),'RD2'!T17+1,'RD2'!T17)</f>
        <v>1</v>
      </c>
      <c r="U17" s="78">
        <f>IF(Q17="w",'RD2'!U17+2,IF(Q17="d",'RD2'!U17+1,'RD2'!U17))</f>
        <v>4</v>
      </c>
      <c r="V17" s="78">
        <f>O17+'RD2'!V17</f>
        <v>473</v>
      </c>
      <c r="W17" s="79">
        <v>1</v>
      </c>
      <c r="X17" s="1"/>
      <c r="Y17" s="1"/>
      <c r="Z17" s="1"/>
      <c r="AA17" s="109" t="s">
        <v>227</v>
      </c>
      <c r="AB17" s="104"/>
      <c r="AC17" s="98"/>
      <c r="AD17" s="99"/>
      <c r="AE17" s="99"/>
      <c r="AF17" s="99"/>
      <c r="AG17" s="46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116">
        <v>157</v>
      </c>
      <c r="E18" s="80"/>
      <c r="F18" s="117">
        <v>3</v>
      </c>
      <c r="G18" s="117"/>
      <c r="H18" s="117"/>
      <c r="I18" s="117"/>
      <c r="J18" s="117">
        <v>16</v>
      </c>
      <c r="K18" s="117">
        <v>501</v>
      </c>
      <c r="L18" s="118">
        <v>3</v>
      </c>
      <c r="M18" s="80">
        <v>5</v>
      </c>
      <c r="N18" t="s">
        <v>257</v>
      </c>
      <c r="O18" s="116">
        <v>151</v>
      </c>
      <c r="P18" s="78">
        <v>6</v>
      </c>
      <c r="Q18" s="78" t="s">
        <v>12</v>
      </c>
      <c r="R18" s="78">
        <f>IF(Q18="w",'RD2'!R18+1,'RD2'!R18)</f>
        <v>2</v>
      </c>
      <c r="S18" s="78">
        <f>IF(Q18="d",'RD2'!S18+1,'RD2'!S18)</f>
        <v>0</v>
      </c>
      <c r="T18" s="78">
        <f>IF(OR(Q18="l","ncr"),'RD2'!T18+1,'RD2'!T18)</f>
        <v>1</v>
      </c>
      <c r="U18" s="78">
        <f>IF(Q18="w",'RD2'!U18+2,IF(Q18="d",'RD2'!U18+1,'RD2'!U18))</f>
        <v>4</v>
      </c>
      <c r="V18" s="78">
        <f>O18+'RD2'!V18</f>
        <v>472</v>
      </c>
      <c r="W18" s="79">
        <v>2</v>
      </c>
      <c r="X18" s="1"/>
      <c r="Y18" s="1"/>
      <c r="Z18" s="1"/>
      <c r="AA18" s="105" t="s">
        <v>198</v>
      </c>
      <c r="AB18" s="103"/>
      <c r="AC18" s="98"/>
      <c r="AD18" s="98"/>
      <c r="AE18" s="102"/>
      <c r="AF18" s="98">
        <f>D30</f>
        <v>287</v>
      </c>
      <c r="AG18" s="48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76">
        <v>6</v>
      </c>
      <c r="C19" t="s">
        <v>251</v>
      </c>
      <c r="D19" s="116">
        <v>143</v>
      </c>
      <c r="E19" s="80"/>
      <c r="F19" s="117">
        <v>1</v>
      </c>
      <c r="G19" s="117"/>
      <c r="H19" s="117"/>
      <c r="I19" s="117"/>
      <c r="J19" s="117">
        <v>4</v>
      </c>
      <c r="K19" s="117">
        <v>442</v>
      </c>
      <c r="L19" s="118"/>
      <c r="M19" s="80">
        <v>6</v>
      </c>
      <c r="N19" t="s">
        <v>241</v>
      </c>
      <c r="O19" s="116">
        <v>153</v>
      </c>
      <c r="P19" s="78">
        <v>5</v>
      </c>
      <c r="Q19" s="78" t="s">
        <v>10</v>
      </c>
      <c r="R19" s="78">
        <v>2</v>
      </c>
      <c r="S19" s="78">
        <v>0</v>
      </c>
      <c r="T19" s="78">
        <v>1</v>
      </c>
      <c r="U19" s="78">
        <v>4</v>
      </c>
      <c r="V19" s="78">
        <v>464</v>
      </c>
      <c r="W19" s="79">
        <v>4</v>
      </c>
      <c r="X19" s="1"/>
      <c r="Y19" s="1"/>
      <c r="Z19" s="1"/>
      <c r="AA19" s="105"/>
      <c r="AB19" s="103"/>
      <c r="AC19" s="98"/>
      <c r="AD19" s="98"/>
      <c r="AE19" s="102"/>
      <c r="AF19" s="98"/>
      <c r="AG19" s="48"/>
      <c r="AH19" s="5"/>
      <c r="AI19" s="24"/>
      <c r="AJ19" s="7"/>
      <c r="AK19" s="1"/>
      <c r="AL19" s="8"/>
      <c r="AM19" s="1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7</v>
      </c>
      <c r="C20" t="s">
        <v>252</v>
      </c>
      <c r="D20" s="116">
        <v>162</v>
      </c>
      <c r="E20" s="80"/>
      <c r="F20" s="117">
        <v>4</v>
      </c>
      <c r="G20" s="117"/>
      <c r="H20" s="117"/>
      <c r="I20" s="117"/>
      <c r="J20" s="117">
        <v>10</v>
      </c>
      <c r="K20" s="117">
        <v>471</v>
      </c>
      <c r="L20" s="118"/>
      <c r="M20" s="80"/>
      <c r="O20" s="116"/>
      <c r="P20" s="78"/>
      <c r="Q20" s="78"/>
      <c r="R20" s="78"/>
      <c r="S20" s="78"/>
      <c r="T20" s="78"/>
      <c r="U20" s="78"/>
      <c r="V20" s="78"/>
      <c r="W20" s="79"/>
      <c r="X20" s="1"/>
      <c r="Y20" s="1"/>
      <c r="Z20" s="1"/>
      <c r="AA20" s="105"/>
      <c r="AB20" s="103"/>
      <c r="AC20" s="98"/>
      <c r="AD20" s="98"/>
      <c r="AE20" s="102"/>
      <c r="AF20" s="98"/>
      <c r="AG20" s="48"/>
      <c r="AH20" s="5"/>
      <c r="AI20" s="24"/>
      <c r="AJ20" s="7"/>
      <c r="AK20" s="1"/>
      <c r="AL20" s="8"/>
      <c r="AM20" s="1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16">
        <v>152</v>
      </c>
      <c r="E21" s="80"/>
      <c r="F21" s="117">
        <v>2</v>
      </c>
      <c r="G21" s="117"/>
      <c r="H21" s="117"/>
      <c r="I21" s="117"/>
      <c r="J21" s="117">
        <v>9</v>
      </c>
      <c r="K21" s="117">
        <v>480</v>
      </c>
      <c r="L21" s="118">
        <v>6</v>
      </c>
      <c r="M21" s="80"/>
      <c r="N21" t="s">
        <v>174</v>
      </c>
      <c r="O21" s="116" t="s">
        <v>174</v>
      </c>
      <c r="P21" s="78"/>
      <c r="Q21" s="78"/>
      <c r="R21" s="78"/>
      <c r="S21" s="78"/>
      <c r="T21" s="78"/>
      <c r="U21" s="78"/>
      <c r="V21" s="78"/>
      <c r="W21" s="79"/>
      <c r="X21" s="1"/>
      <c r="Y21" s="1"/>
      <c r="Z21" s="1"/>
      <c r="AA21" s="105" t="s">
        <v>209</v>
      </c>
      <c r="AB21" s="103"/>
      <c r="AC21" s="98"/>
      <c r="AD21" s="98"/>
      <c r="AE21" s="102"/>
      <c r="AF21" s="98">
        <f>D50</f>
        <v>126</v>
      </c>
      <c r="AG21" s="49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A22" s="68"/>
      <c r="B22" s="71"/>
      <c r="C22" s="119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75"/>
      <c r="N22" s="119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1"/>
      <c r="Y22" s="1"/>
      <c r="Z22" s="1"/>
      <c r="AA22" s="105" t="s">
        <v>218</v>
      </c>
      <c r="AB22" s="103"/>
      <c r="AC22" s="98"/>
      <c r="AD22" s="98"/>
      <c r="AE22" s="102"/>
      <c r="AF22" s="98">
        <f>O54</f>
        <v>42</v>
      </c>
      <c r="AG22" s="49"/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144">
        <v>1</v>
      </c>
      <c r="C23" t="s">
        <v>258</v>
      </c>
      <c r="D23" s="116">
        <v>125</v>
      </c>
      <c r="E23" s="80">
        <v>2</v>
      </c>
      <c r="F23" s="117" t="s">
        <v>12</v>
      </c>
      <c r="G23" s="117">
        <v>1</v>
      </c>
      <c r="H23" s="117">
        <v>0</v>
      </c>
      <c r="I23" s="117">
        <v>2</v>
      </c>
      <c r="J23" s="117">
        <v>2</v>
      </c>
      <c r="K23" s="117">
        <v>411</v>
      </c>
      <c r="L23" s="118">
        <v>4</v>
      </c>
      <c r="M23" s="80">
        <v>1</v>
      </c>
      <c r="N23" t="s">
        <v>262</v>
      </c>
      <c r="O23" s="116">
        <v>134</v>
      </c>
      <c r="P23" s="78">
        <v>4</v>
      </c>
      <c r="Q23" s="78" t="str">
        <f>IF(AND(O23="NCR",O26="NCR"),"V",IF(AND(O23="NCR",O26="BYE"),"V",IF(AND(O23="BYE",O26="NCR"),"V",IF(AND(O23="BYE",O26="BYE"),"V",IF(O23&gt;O26,"W",IF(O23&lt;O26,"L","D"))))))</f>
        <v>W</v>
      </c>
      <c r="R23" s="78">
        <f>IF(Q23="w",'RD2'!R23+1,'RD2'!R23)</f>
        <v>3</v>
      </c>
      <c r="S23" s="78">
        <f>IF(Q23="d",'RD2'!S23+1,'RD2'!S23)</f>
        <v>0</v>
      </c>
      <c r="T23" s="78">
        <f>IF(OR(Q23="l","ncr"),'RD2'!T23+1,'RD2'!T23)</f>
        <v>0</v>
      </c>
      <c r="U23" s="78">
        <f>IF(Q23="w",'RD2'!U23+2,IF(Q23="d",'RD2'!U23+1,'RD2'!U23))</f>
        <v>6</v>
      </c>
      <c r="V23" s="78">
        <f>O23+'RD2'!V23</f>
        <v>397</v>
      </c>
      <c r="W23" s="79">
        <v>1</v>
      </c>
      <c r="X23" s="1"/>
      <c r="Y23" s="1"/>
      <c r="Z23" s="1"/>
      <c r="AA23" s="99"/>
      <c r="AB23" s="104"/>
      <c r="AC23" s="98"/>
      <c r="AD23" s="98"/>
      <c r="AE23" s="98"/>
      <c r="AF23" s="98">
        <f>SUM(AF18:AF22)</f>
        <v>455</v>
      </c>
      <c r="AG23" s="46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144">
        <v>2</v>
      </c>
      <c r="C24" t="s">
        <v>259</v>
      </c>
      <c r="D24" s="116">
        <v>169</v>
      </c>
      <c r="E24" s="80">
        <v>1</v>
      </c>
      <c r="F24" s="117" t="s">
        <v>10</v>
      </c>
      <c r="G24" s="117">
        <v>3</v>
      </c>
      <c r="H24" s="117">
        <v>0</v>
      </c>
      <c r="I24" s="117">
        <v>0</v>
      </c>
      <c r="J24" s="117">
        <v>6</v>
      </c>
      <c r="K24" s="117">
        <v>485</v>
      </c>
      <c r="L24" s="118">
        <v>1</v>
      </c>
      <c r="M24" s="80">
        <v>2</v>
      </c>
      <c r="N24" t="s">
        <v>263</v>
      </c>
      <c r="O24" s="116">
        <v>120</v>
      </c>
      <c r="P24" s="78">
        <v>3</v>
      </c>
      <c r="Q24" s="78" t="str">
        <f>IF(AND(O24="NCR",O25="NCR"),"V",IF(AND(O24="NCR",O25="BYE"),"V",IF(AND(O24="BYE",O25="NCR"),"V",IF(AND(O24="BYE",O25="BYE"),"V",IF(O24&gt;O25,"W",IF(O24&lt;O25,"L","D"))))))</f>
        <v>L</v>
      </c>
      <c r="R24" s="78">
        <f>IF(Q24="w",'RD2'!R24+1,'RD2'!R24)</f>
        <v>0</v>
      </c>
      <c r="S24" s="78">
        <f>IF(Q24="d",'RD2'!S24+1,'RD2'!S24)</f>
        <v>0</v>
      </c>
      <c r="T24" s="78">
        <f>IF(OR(Q24="l","ncr"),'RD2'!T24+1,'RD2'!T24)</f>
        <v>3</v>
      </c>
      <c r="U24" s="78">
        <f>IF(Q24="w",'RD2'!U24+2,IF(Q24="d",'RD2'!U24+1,'RD2'!U24))</f>
        <v>0</v>
      </c>
      <c r="V24" s="78">
        <f>O24+'RD2'!V24</f>
        <v>295</v>
      </c>
      <c r="W24" s="79">
        <v>6</v>
      </c>
      <c r="X24" s="1"/>
      <c r="Y24" s="1"/>
      <c r="Z24" s="1"/>
      <c r="AA24" s="109" t="s">
        <v>228</v>
      </c>
      <c r="AB24" s="106"/>
      <c r="AC24" s="98"/>
      <c r="AD24" s="98"/>
      <c r="AE24" s="99"/>
      <c r="AF24" s="99"/>
      <c r="AG24" s="46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144">
        <v>3</v>
      </c>
      <c r="C25" t="s">
        <v>207</v>
      </c>
      <c r="D25" s="116">
        <v>144</v>
      </c>
      <c r="E25" s="80">
        <v>6</v>
      </c>
      <c r="F25" s="117" t="s">
        <v>10</v>
      </c>
      <c r="G25" s="117">
        <v>2</v>
      </c>
      <c r="H25" s="117">
        <v>0</v>
      </c>
      <c r="I25" s="117">
        <v>1</v>
      </c>
      <c r="J25" s="117">
        <v>4</v>
      </c>
      <c r="K25" s="117">
        <v>445</v>
      </c>
      <c r="L25" s="118">
        <v>3</v>
      </c>
      <c r="M25" s="80">
        <v>3</v>
      </c>
      <c r="N25" t="s">
        <v>264</v>
      </c>
      <c r="O25" s="116">
        <v>130</v>
      </c>
      <c r="P25" s="78">
        <v>2</v>
      </c>
      <c r="Q25" s="78" t="str">
        <f>IF(AND(O25="NCR",O24="NCR"),"V",IF(AND(O25="NCR",O24="BYE"),"V",IF(AND(O25="BYE",O24="NCR"),"V",IF(AND(O25="BYE",O24="BYE"),"V",IF(O25&gt;O24,"W",IF(O25&lt;O24,"L","D"))))))</f>
        <v>W</v>
      </c>
      <c r="R25" s="78">
        <f>IF(Q25="w",'RD2'!R25+1,'RD2'!R25)</f>
        <v>2</v>
      </c>
      <c r="S25" s="78">
        <f>IF(Q25="d",'RD2'!S25+1,'RD2'!S25)</f>
        <v>0</v>
      </c>
      <c r="T25" s="78">
        <f>IF(OR(Q25="l","ncr"),'RD2'!T25+1,'RD2'!T25)</f>
        <v>1</v>
      </c>
      <c r="U25" s="78">
        <f>IF(Q25="w",'RD2'!U25+2,IF(Q25="d",'RD2'!U25+1,'RD2'!U25))</f>
        <v>4</v>
      </c>
      <c r="V25" s="78">
        <f>O25+'RD2'!V25</f>
        <v>352</v>
      </c>
      <c r="W25" s="79">
        <v>3</v>
      </c>
      <c r="X25" s="1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173</v>
      </c>
      <c r="AG25" s="46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A26" s="68"/>
      <c r="B26" s="144">
        <v>4</v>
      </c>
      <c r="C26" t="s">
        <v>260</v>
      </c>
      <c r="D26" s="116">
        <v>156</v>
      </c>
      <c r="E26" s="80">
        <v>5</v>
      </c>
      <c r="F26" s="117" t="s">
        <v>10</v>
      </c>
      <c r="G26" s="117">
        <v>1</v>
      </c>
      <c r="H26" s="117">
        <v>0</v>
      </c>
      <c r="I26" s="117">
        <v>2</v>
      </c>
      <c r="J26" s="117">
        <v>2</v>
      </c>
      <c r="K26" s="117">
        <v>417</v>
      </c>
      <c r="L26" s="118">
        <v>5</v>
      </c>
      <c r="M26" s="80">
        <v>4</v>
      </c>
      <c r="N26" t="s">
        <v>265</v>
      </c>
      <c r="O26" s="116">
        <v>126</v>
      </c>
      <c r="P26" s="78">
        <v>1</v>
      </c>
      <c r="Q26" s="78" t="str">
        <f>IF(AND(O26="NCR",O23="NCR"),"V",IF(AND(O26="NCR",O23="BYE"),"V",IF(AND(O26="BYE",O23="NCR"),"V",IF(AND(O26="BYE",O23="BYE"),"V",IF(O26&gt;O23,"W",IF(O26&lt;O23,"L","D"))))))</f>
        <v>L</v>
      </c>
      <c r="R26" s="78">
        <f>IF(Q26="w",'RD2'!R26+1,'RD2'!R26)</f>
        <v>0</v>
      </c>
      <c r="S26" s="78">
        <f>IF(Q26="d",'RD2'!S26+1,'RD2'!S26)</f>
        <v>0</v>
      </c>
      <c r="T26" s="78">
        <f>IF(OR(Q26="l","ncr"),'RD2'!T26+1,'RD2'!T26)</f>
        <v>3</v>
      </c>
      <c r="U26" s="78">
        <f>IF(Q26="w",'RD2'!U26+2,IF(Q26="d",'RD2'!U26+1,'RD2'!U26))</f>
        <v>0</v>
      </c>
      <c r="V26" s="78">
        <f>O26+'RD2'!V26</f>
        <v>357</v>
      </c>
      <c r="W26" s="79">
        <v>5</v>
      </c>
      <c r="X26" s="1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156</v>
      </c>
      <c r="AG26" s="46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144">
        <v>5</v>
      </c>
      <c r="C27" t="s">
        <v>261</v>
      </c>
      <c r="D27" s="116">
        <v>132</v>
      </c>
      <c r="E27" s="80">
        <v>4</v>
      </c>
      <c r="F27" s="117" t="s">
        <v>12</v>
      </c>
      <c r="G27" s="117">
        <v>2</v>
      </c>
      <c r="H27" s="117">
        <v>0</v>
      </c>
      <c r="I27" s="117">
        <v>1</v>
      </c>
      <c r="J27" s="117">
        <v>4</v>
      </c>
      <c r="K27" s="117">
        <v>438</v>
      </c>
      <c r="L27" s="118">
        <v>2</v>
      </c>
      <c r="M27" s="80">
        <v>5</v>
      </c>
      <c r="N27" t="s">
        <v>266</v>
      </c>
      <c r="O27" s="116">
        <v>123</v>
      </c>
      <c r="P27" s="78">
        <v>6</v>
      </c>
      <c r="Q27" s="78" t="str">
        <f>IF(AND(O27="NCR",O28="NCR"),"V",IF(AND(O27="NCR",O28="BYE"),"V",IF(AND(O27="BYE",O28="NCR"),"V",IF(AND(O27="BYE",O28="BYE"),"V",IF(O27&gt;O28,"W",IF(O27&lt;O28,"L","D"))))))</f>
        <v>W</v>
      </c>
      <c r="R27" s="78">
        <f>IF(Q27="w",'RD2'!R27+1,'RD2'!R27)</f>
        <v>2</v>
      </c>
      <c r="S27" s="78">
        <f>IF(Q27="d",'RD2'!S27+1,'RD2'!S27)</f>
        <v>0</v>
      </c>
      <c r="T27" s="78">
        <f>IF(OR(Q27="l","ncr"),'RD2'!T27+1,'RD2'!T27)</f>
        <v>1</v>
      </c>
      <c r="U27" s="78">
        <f>IF(Q27="w",'RD2'!U27+2,IF(Q27="d",'RD2'!U27+1,'RD2'!U27))</f>
        <v>4</v>
      </c>
      <c r="V27" s="78">
        <f>O27+'RD2'!V27</f>
        <v>397</v>
      </c>
      <c r="W27" s="79">
        <v>2</v>
      </c>
      <c r="X27" s="1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169</v>
      </c>
      <c r="AG27" s="46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144">
        <v>6</v>
      </c>
      <c r="C28" t="s">
        <v>243</v>
      </c>
      <c r="D28" s="116">
        <v>135</v>
      </c>
      <c r="E28" s="80">
        <v>3</v>
      </c>
      <c r="F28" s="117" t="s">
        <v>12</v>
      </c>
      <c r="G28" s="117">
        <v>1</v>
      </c>
      <c r="H28" s="117">
        <v>0</v>
      </c>
      <c r="I28" s="117">
        <v>2</v>
      </c>
      <c r="J28" s="117">
        <v>2</v>
      </c>
      <c r="K28" s="117">
        <v>392</v>
      </c>
      <c r="L28" s="118">
        <v>6</v>
      </c>
      <c r="M28" s="80">
        <v>6</v>
      </c>
      <c r="N28" t="s">
        <v>267</v>
      </c>
      <c r="O28" s="116">
        <v>119</v>
      </c>
      <c r="P28" s="140">
        <v>5</v>
      </c>
      <c r="Q28" s="78" t="str">
        <f>IF(AND(O28="NCR",O27="NCR"),"V",IF(AND(O28="NCR",O27="BYE"),"V",IF(AND(O28="BYE",O27="NCR"),"V",IF(AND(O28="BYE",O27="BYE"),"V",IF(O28&gt;O27,"W",IF(O28&lt;O27,"L","D"))))))</f>
        <v>L</v>
      </c>
      <c r="R28" s="141">
        <f>IF(Q28="w",'RD2'!R28+1,'RD2'!R28)</f>
        <v>1</v>
      </c>
      <c r="S28" s="78">
        <f>IF(Q28="d",'RD2'!S28+1,'RD2'!S28)</f>
        <v>0</v>
      </c>
      <c r="T28" s="78">
        <f>IF(OR(Q28="l","ncr"),'RD2'!T28+1,'RD2'!T28)</f>
        <v>2</v>
      </c>
      <c r="U28" s="78">
        <f>IF(Q28="w",'RD2'!U28+2,IF(Q28="d",'RD2'!U28+1,'RD2'!U28))</f>
        <v>2</v>
      </c>
      <c r="V28" s="78">
        <f>O28+'RD2'!V28</f>
        <v>350</v>
      </c>
      <c r="W28" s="79">
        <v>4</v>
      </c>
      <c r="X28" s="1"/>
      <c r="Y28" s="1"/>
      <c r="Z28" s="1"/>
      <c r="AA28" s="99"/>
      <c r="AB28" s="104"/>
      <c r="AC28" s="98"/>
      <c r="AD28" s="98"/>
      <c r="AE28" s="98"/>
      <c r="AF28" s="98">
        <f>SUM(AF25:AF27)</f>
        <v>498</v>
      </c>
      <c r="AG28" s="46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119" t="s">
        <v>2</v>
      </c>
      <c r="D29" s="120" t="s">
        <v>7</v>
      </c>
      <c r="E29" s="121" t="s">
        <v>8</v>
      </c>
      <c r="F29" s="121" t="s">
        <v>9</v>
      </c>
      <c r="G29" s="121" t="s">
        <v>10</v>
      </c>
      <c r="H29" s="121" t="s">
        <v>11</v>
      </c>
      <c r="I29" s="121" t="s">
        <v>12</v>
      </c>
      <c r="J29" s="121" t="s">
        <v>13</v>
      </c>
      <c r="K29" s="121" t="s">
        <v>14</v>
      </c>
      <c r="L29" s="122" t="s">
        <v>15</v>
      </c>
      <c r="M29" s="75"/>
      <c r="N29" s="119" t="s">
        <v>16</v>
      </c>
      <c r="O29" s="120" t="s">
        <v>7</v>
      </c>
      <c r="P29" s="121"/>
      <c r="Q29" s="75" t="s">
        <v>13</v>
      </c>
      <c r="R29" s="121"/>
      <c r="S29" s="75"/>
      <c r="T29" s="73"/>
      <c r="U29" s="73" t="s">
        <v>272</v>
      </c>
      <c r="V29" s="73" t="s">
        <v>14</v>
      </c>
      <c r="W29" s="82" t="s">
        <v>15</v>
      </c>
      <c r="X29" s="1"/>
      <c r="Y29" s="1"/>
      <c r="Z29" s="1"/>
      <c r="AA29" s="109" t="s">
        <v>229</v>
      </c>
      <c r="AB29" s="104"/>
      <c r="AC29" s="98"/>
      <c r="AD29" s="98"/>
      <c r="AE29" s="99"/>
      <c r="AF29" s="99"/>
      <c r="AG29" s="46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116">
        <v>287</v>
      </c>
      <c r="E30" s="80">
        <v>4</v>
      </c>
      <c r="F30" s="117" t="s">
        <v>10</v>
      </c>
      <c r="G30" s="117">
        <v>3</v>
      </c>
      <c r="H30" s="117">
        <v>0</v>
      </c>
      <c r="I30" s="117">
        <v>0</v>
      </c>
      <c r="J30" s="117">
        <v>6</v>
      </c>
      <c r="K30" s="117">
        <v>858</v>
      </c>
      <c r="L30" s="118">
        <v>1</v>
      </c>
      <c r="M30" s="80">
        <v>1</v>
      </c>
      <c r="N30" t="s">
        <v>207</v>
      </c>
      <c r="O30" s="116">
        <v>256</v>
      </c>
      <c r="P30" s="117"/>
      <c r="Q30" s="78">
        <v>4</v>
      </c>
      <c r="R30" s="78"/>
      <c r="S30" s="78"/>
      <c r="T30" s="78"/>
      <c r="U30" s="78">
        <v>13</v>
      </c>
      <c r="V30" s="78">
        <f>O30+'RD2'!V30</f>
        <v>756</v>
      </c>
      <c r="W30" s="79">
        <v>4</v>
      </c>
      <c r="X30" s="1"/>
      <c r="Y30" s="1"/>
      <c r="Z30" s="1"/>
      <c r="AA30" s="99" t="s">
        <v>187</v>
      </c>
      <c r="AB30" s="103"/>
      <c r="AC30" s="98"/>
      <c r="AD30" s="98"/>
      <c r="AE30" s="102"/>
      <c r="AF30" s="98">
        <f>D16</f>
        <v>165</v>
      </c>
      <c r="AG30" s="46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116">
        <v>269</v>
      </c>
      <c r="E31" s="80">
        <v>3</v>
      </c>
      <c r="F31" s="117" t="s">
        <v>10</v>
      </c>
      <c r="G31" s="117">
        <v>2</v>
      </c>
      <c r="H31" s="117">
        <v>0</v>
      </c>
      <c r="I31" s="117">
        <v>1</v>
      </c>
      <c r="J31" s="117">
        <v>4</v>
      </c>
      <c r="K31" s="117">
        <v>828</v>
      </c>
      <c r="L31" s="118">
        <v>2</v>
      </c>
      <c r="M31" s="80">
        <v>2</v>
      </c>
      <c r="N31" t="s">
        <v>259</v>
      </c>
      <c r="O31" s="116">
        <v>271</v>
      </c>
      <c r="P31" s="117"/>
      <c r="Q31" s="78">
        <v>7</v>
      </c>
      <c r="R31" s="78"/>
      <c r="S31" s="78"/>
      <c r="T31" s="78"/>
      <c r="U31" s="78">
        <v>18</v>
      </c>
      <c r="V31" s="78">
        <f>O31+'RD2'!V31</f>
        <v>788</v>
      </c>
      <c r="W31" s="79">
        <v>1</v>
      </c>
      <c r="X31" s="1"/>
      <c r="Y31" s="1"/>
      <c r="Z31" s="1"/>
      <c r="AA31" s="99" t="s">
        <v>193</v>
      </c>
      <c r="AB31" s="103"/>
      <c r="AC31" s="98"/>
      <c r="AD31" s="98"/>
      <c r="AE31" s="102"/>
      <c r="AF31" s="98">
        <f>D23</f>
        <v>125</v>
      </c>
      <c r="AG31" s="46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116">
        <v>251</v>
      </c>
      <c r="E32" s="80">
        <v>2</v>
      </c>
      <c r="F32" s="117" t="s">
        <v>12</v>
      </c>
      <c r="G32" s="117">
        <v>1</v>
      </c>
      <c r="H32" s="117">
        <v>0</v>
      </c>
      <c r="I32" s="117">
        <v>2</v>
      </c>
      <c r="J32" s="117">
        <v>2</v>
      </c>
      <c r="K32" s="117">
        <v>770</v>
      </c>
      <c r="L32" s="118">
        <v>5</v>
      </c>
      <c r="M32" s="80">
        <v>3</v>
      </c>
      <c r="N32" t="s">
        <v>268</v>
      </c>
      <c r="O32" s="116">
        <v>258</v>
      </c>
      <c r="P32" s="117"/>
      <c r="Q32" s="78">
        <v>5</v>
      </c>
      <c r="R32" s="78"/>
      <c r="S32" s="78"/>
      <c r="T32" s="78"/>
      <c r="U32" s="78">
        <v>18</v>
      </c>
      <c r="V32" s="78">
        <f>O32+'RD2'!V32</f>
        <v>774</v>
      </c>
      <c r="W32" s="79">
        <v>2</v>
      </c>
      <c r="X32" s="1"/>
      <c r="Y32" s="1"/>
      <c r="Z32" s="1"/>
      <c r="AA32" s="99" t="s">
        <v>230</v>
      </c>
      <c r="AB32" s="103"/>
      <c r="AC32" s="98"/>
      <c r="AD32" s="98"/>
      <c r="AE32" s="102"/>
      <c r="AF32" s="98">
        <f>D34</f>
        <v>261</v>
      </c>
      <c r="AG32" s="46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116">
        <v>258</v>
      </c>
      <c r="E33" s="80">
        <v>1</v>
      </c>
      <c r="F33" s="117" t="s">
        <v>12</v>
      </c>
      <c r="G33" s="117">
        <v>1</v>
      </c>
      <c r="H33" s="117">
        <v>0</v>
      </c>
      <c r="I33" s="117">
        <v>2</v>
      </c>
      <c r="J33" s="117">
        <v>2</v>
      </c>
      <c r="K33" s="117">
        <v>792</v>
      </c>
      <c r="L33" s="118">
        <v>4</v>
      </c>
      <c r="M33" s="80">
        <v>4</v>
      </c>
      <c r="N33" t="s">
        <v>257</v>
      </c>
      <c r="O33" s="116">
        <v>262</v>
      </c>
      <c r="P33" s="117"/>
      <c r="Q33" s="78">
        <v>6</v>
      </c>
      <c r="R33" s="78"/>
      <c r="S33" s="78"/>
      <c r="T33" s="78"/>
      <c r="U33" s="78">
        <v>15</v>
      </c>
      <c r="V33" s="78">
        <f>O33+'RD2'!V33</f>
        <v>760</v>
      </c>
      <c r="W33" s="79">
        <v>3</v>
      </c>
      <c r="X33" s="1"/>
      <c r="Y33" s="1"/>
      <c r="Z33" s="1"/>
      <c r="AA33" s="98"/>
      <c r="AB33" s="104"/>
      <c r="AC33" s="98"/>
      <c r="AD33" s="98"/>
      <c r="AE33" s="98"/>
      <c r="AF33" s="98">
        <f>SUM(AF30:AF32)</f>
        <v>551</v>
      </c>
      <c r="AG33" s="46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116">
        <v>261</v>
      </c>
      <c r="E34" s="80">
        <v>6</v>
      </c>
      <c r="F34" s="117" t="s">
        <v>10</v>
      </c>
      <c r="G34" s="117">
        <v>2</v>
      </c>
      <c r="H34" s="117">
        <v>0</v>
      </c>
      <c r="I34" s="117">
        <v>1</v>
      </c>
      <c r="J34" s="117">
        <v>4</v>
      </c>
      <c r="K34" s="117">
        <v>786</v>
      </c>
      <c r="L34" s="118">
        <v>3</v>
      </c>
      <c r="M34" s="80">
        <v>5</v>
      </c>
      <c r="N34" t="s">
        <v>242</v>
      </c>
      <c r="O34" s="116">
        <v>243</v>
      </c>
      <c r="P34" s="117"/>
      <c r="Q34" s="78">
        <v>3</v>
      </c>
      <c r="R34" s="78"/>
      <c r="S34" s="78"/>
      <c r="T34" s="78"/>
      <c r="U34" s="78">
        <v>7</v>
      </c>
      <c r="V34" s="78">
        <f>O34+'RD2'!V34</f>
        <v>699</v>
      </c>
      <c r="W34" s="79">
        <v>5</v>
      </c>
      <c r="X34" s="1"/>
      <c r="Y34" s="1"/>
      <c r="Z34" s="1"/>
      <c r="AA34" s="109" t="s">
        <v>175</v>
      </c>
      <c r="AB34" s="104"/>
      <c r="AC34" s="98"/>
      <c r="AD34" s="98"/>
      <c r="AE34" s="99"/>
      <c r="AF34" s="99"/>
      <c r="AG34" s="46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76">
        <v>6</v>
      </c>
      <c r="C35" s="135" t="s">
        <v>241</v>
      </c>
      <c r="D35" s="116">
        <v>247</v>
      </c>
      <c r="E35" s="80">
        <v>5</v>
      </c>
      <c r="F35" s="117" t="s">
        <v>12</v>
      </c>
      <c r="G35" s="117">
        <v>0</v>
      </c>
      <c r="H35" s="117">
        <v>0</v>
      </c>
      <c r="I35" s="117">
        <v>3</v>
      </c>
      <c r="J35" s="117">
        <v>0</v>
      </c>
      <c r="K35" s="117">
        <v>740</v>
      </c>
      <c r="L35" s="118">
        <v>6</v>
      </c>
      <c r="M35" s="80">
        <v>6</v>
      </c>
      <c r="N35" t="s">
        <v>203</v>
      </c>
      <c r="O35" s="130">
        <v>214</v>
      </c>
      <c r="P35" s="143"/>
      <c r="Q35" s="142">
        <v>1</v>
      </c>
      <c r="R35" s="80"/>
      <c r="S35" s="78"/>
      <c r="T35" s="78"/>
      <c r="U35" s="78">
        <v>5</v>
      </c>
      <c r="V35" s="78">
        <f>O35+'RD2'!V35</f>
        <v>678</v>
      </c>
      <c r="W35" s="79">
        <v>7</v>
      </c>
      <c r="X35" s="1"/>
      <c r="Y35" s="1"/>
      <c r="Z35" s="1"/>
      <c r="AA35" s="99" t="s">
        <v>189</v>
      </c>
      <c r="AB35" s="103"/>
      <c r="AC35" s="98"/>
      <c r="AD35" s="98"/>
      <c r="AE35" s="102"/>
      <c r="AF35" s="98">
        <f>O14</f>
        <v>154</v>
      </c>
      <c r="AG35" s="46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thickBot="1" x14ac:dyDescent="0.25">
      <c r="A36" s="68"/>
      <c r="B36" s="76"/>
      <c r="D36" s="98"/>
      <c r="E36" s="80"/>
      <c r="F36" s="80"/>
      <c r="G36" s="80"/>
      <c r="H36" s="80"/>
      <c r="I36" s="80"/>
      <c r="J36" s="80"/>
      <c r="K36" s="80"/>
      <c r="L36" s="118"/>
      <c r="M36" s="80">
        <v>7</v>
      </c>
      <c r="N36" s="68" t="s">
        <v>258</v>
      </c>
      <c r="O36" s="130">
        <v>230</v>
      </c>
      <c r="P36" s="78"/>
      <c r="Q36" s="78">
        <v>2</v>
      </c>
      <c r="R36" s="78"/>
      <c r="S36" s="78"/>
      <c r="T36" s="78"/>
      <c r="U36" s="78">
        <v>6</v>
      </c>
      <c r="V36" s="78">
        <v>695</v>
      </c>
      <c r="W36" s="79">
        <v>6</v>
      </c>
      <c r="X36" s="1"/>
      <c r="Y36" s="1"/>
      <c r="Z36" s="1"/>
      <c r="AA36" s="99"/>
      <c r="AB36" s="103"/>
      <c r="AC36" s="98"/>
      <c r="AD36" s="98"/>
      <c r="AE36" s="102"/>
      <c r="AF36" s="98"/>
      <c r="AG36" s="46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thickTop="1" x14ac:dyDescent="0.2">
      <c r="A37" s="68"/>
      <c r="B37" s="71"/>
      <c r="C37" s="72" t="s">
        <v>27</v>
      </c>
      <c r="D37" s="81" t="s">
        <v>7</v>
      </c>
      <c r="E37" s="73" t="s">
        <v>8</v>
      </c>
      <c r="F37" s="73" t="s">
        <v>9</v>
      </c>
      <c r="G37" s="73" t="s">
        <v>10</v>
      </c>
      <c r="H37" s="73" t="s">
        <v>11</v>
      </c>
      <c r="I37" s="73" t="s">
        <v>12</v>
      </c>
      <c r="J37" s="73" t="s">
        <v>13</v>
      </c>
      <c r="K37" s="73" t="s">
        <v>14</v>
      </c>
      <c r="L37" s="82" t="s">
        <v>15</v>
      </c>
      <c r="M37" s="75"/>
      <c r="N37" s="119" t="s">
        <v>28</v>
      </c>
      <c r="O37" s="120" t="s">
        <v>7</v>
      </c>
      <c r="P37" s="73" t="s">
        <v>8</v>
      </c>
      <c r="Q37" s="73" t="s">
        <v>9</v>
      </c>
      <c r="R37" s="73" t="s">
        <v>10</v>
      </c>
      <c r="S37" s="73" t="s">
        <v>11</v>
      </c>
      <c r="T37" s="73" t="s">
        <v>12</v>
      </c>
      <c r="U37" s="73" t="s">
        <v>13</v>
      </c>
      <c r="V37" s="73" t="s">
        <v>14</v>
      </c>
      <c r="W37" s="82" t="s">
        <v>15</v>
      </c>
      <c r="X37" s="1"/>
      <c r="Y37" s="1"/>
      <c r="Z37" s="1"/>
      <c r="AA37" s="99" t="s">
        <v>188</v>
      </c>
      <c r="AB37" s="103"/>
      <c r="AC37" s="98"/>
      <c r="AD37" s="98"/>
      <c r="AE37" s="102"/>
      <c r="AF37" s="98">
        <f>D18</f>
        <v>157</v>
      </c>
      <c r="AG37" s="46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>
        <v>1</v>
      </c>
      <c r="C38" s="69" t="s">
        <v>201</v>
      </c>
      <c r="D38" s="77">
        <v>132</v>
      </c>
      <c r="E38" s="78">
        <v>4</v>
      </c>
      <c r="F38" s="78" t="str">
        <f>IF(AND(D38="NCR",D41="NCR"),"V",IF(AND(D38="NCR",D41="BYE"),"V",IF(AND(D38="BYE",D41="NCR"),"V",IF(AND(D38="BYE",D41="BYE"),"V",IF(D38&gt;D41,"W",IF(D38&lt;D41,"L","D"))))))</f>
        <v>L</v>
      </c>
      <c r="G38" s="78">
        <f>IF(F38="w",'RD2'!G37+1,'RD2'!G37)</f>
        <v>0</v>
      </c>
      <c r="H38" s="78">
        <f>IF(F38="d",'RD2'!H37+1,'RD2'!H37)</f>
        <v>0</v>
      </c>
      <c r="I38" s="78">
        <f>IF(OR(F38="l","ncr"),'RD2'!I37+1,'RD2'!I37)</f>
        <v>1</v>
      </c>
      <c r="J38" s="78">
        <f>IF(F38="w",'RD2'!J37+2,IF(F38="d",'RD2'!J37+1,'RD2'!J37))</f>
        <v>0</v>
      </c>
      <c r="K38" s="78">
        <f>D38+'RD2'!K37</f>
        <v>132</v>
      </c>
      <c r="L38" s="79">
        <v>4</v>
      </c>
      <c r="M38" s="80">
        <v>1</v>
      </c>
      <c r="N38" s="69" t="s">
        <v>174</v>
      </c>
      <c r="O38" s="116" t="s">
        <v>174</v>
      </c>
      <c r="P38" s="78">
        <v>4</v>
      </c>
      <c r="Q38" s="78" t="str">
        <f>IF(AND(O38="NCR",O41="NCR"),"V",IF(AND(O38="NCR",O41="BYE"),"V",IF(AND(O38="BYE",O41="NCR"),"V",IF(AND(O38="BYE",O41="BYE"),"V",IF(O38&gt;O41,"W",IF(O38&lt;O41,"L","D"))))))</f>
        <v>D</v>
      </c>
      <c r="R38" s="78">
        <f>IF(Q38="w",'RD2'!R37+1,'RD2'!R37)</f>
        <v>0</v>
      </c>
      <c r="S38" s="78">
        <f>IF(Q38="d",'RD2'!S37+1,'RD2'!S37)</f>
        <v>1</v>
      </c>
      <c r="T38" s="78">
        <f>IF(OR(Q38="l","ncr"),'RD2'!T37+1,'RD2'!T37)</f>
        <v>0</v>
      </c>
      <c r="U38" s="78">
        <f>IF(Q38="w",'RD2'!U37+2,IF(Q38="d",'RD2'!U37+1,'RD2'!U37))</f>
        <v>1</v>
      </c>
      <c r="V38" s="78">
        <f>O38+'RD2'!V37</f>
        <v>0</v>
      </c>
      <c r="W38" s="79">
        <v>1</v>
      </c>
      <c r="X38" s="1"/>
      <c r="Y38" s="1"/>
      <c r="Z38" s="1"/>
      <c r="AA38" s="99" t="s">
        <v>196</v>
      </c>
      <c r="AB38" s="103"/>
      <c r="AC38" s="98"/>
      <c r="AD38" s="98"/>
      <c r="AE38" s="102"/>
      <c r="AF38" s="98">
        <f>D27</f>
        <v>132</v>
      </c>
      <c r="AG38" s="46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>
        <v>2</v>
      </c>
      <c r="C39" s="69" t="s">
        <v>202</v>
      </c>
      <c r="D39" s="77">
        <v>131</v>
      </c>
      <c r="E39" s="78">
        <v>3</v>
      </c>
      <c r="F39" s="78" t="str">
        <f>IF(AND(D39="NCR",D40="NCR"),"V",IF(AND(D39="NCR",D40="BYE"),"V",IF(AND(D39="BYE",D40="NCR"),"V",IF(AND(D39="BYE",D40="BYE"),"V",IF(D39&gt;D40,"W",IF(D39&lt;D40,"L","D"))))))</f>
        <v>L</v>
      </c>
      <c r="G39" s="78">
        <f>IF(F39="w",'RD2'!G38+1,'RD2'!G38)</f>
        <v>0</v>
      </c>
      <c r="H39" s="78">
        <f>IF(F39="d",'RD2'!H38+1,'RD2'!H38)</f>
        <v>0</v>
      </c>
      <c r="I39" s="78">
        <f>IF(OR(F39="l","ncr"),'RD2'!I38+1,'RD2'!I38)</f>
        <v>1</v>
      </c>
      <c r="J39" s="78">
        <f>IF(F39="w",'RD2'!J38+2,IF(F39="d",'RD2'!J38+1,'RD2'!J38))</f>
        <v>0</v>
      </c>
      <c r="K39" s="78">
        <f>D39+'RD2'!K38</f>
        <v>131</v>
      </c>
      <c r="L39" s="79">
        <v>6</v>
      </c>
      <c r="M39" s="80">
        <v>2</v>
      </c>
      <c r="N39" s="69" t="s">
        <v>174</v>
      </c>
      <c r="O39" s="116" t="s">
        <v>174</v>
      </c>
      <c r="P39" s="78">
        <v>3</v>
      </c>
      <c r="Q39" s="78" t="str">
        <f>IF(AND(O39="NCR",O40="NCR"),"V",IF(AND(O39="NCR",O40="BYE"),"V",IF(AND(O39="BYE",O40="NCR"),"V",IF(AND(O39="BYE",O40="BYE"),"V",IF(O39&gt;O40,"W",IF(O39&lt;O40,"L","D"))))))</f>
        <v>D</v>
      </c>
      <c r="R39" s="78">
        <f>IF(Q39="w",'RD2'!R38+1,'RD2'!R38)</f>
        <v>0</v>
      </c>
      <c r="S39" s="78">
        <f>IF(Q39="d",'RD2'!S38+1,'RD2'!S38)</f>
        <v>1</v>
      </c>
      <c r="T39" s="78">
        <f>IF(OR(Q39="l","ncr"),'RD2'!T38+1,'RD2'!T38)</f>
        <v>0</v>
      </c>
      <c r="U39" s="78">
        <f>IF(Q39="w",'RD2'!U38+2,IF(Q39="d",'RD2'!U38+1,'RD2'!U38))</f>
        <v>1</v>
      </c>
      <c r="V39" s="78">
        <f>O39+'RD2'!V38</f>
        <v>0</v>
      </c>
      <c r="W39" s="79">
        <v>4</v>
      </c>
      <c r="X39" s="1"/>
      <c r="Y39" s="1"/>
      <c r="Z39" s="1"/>
      <c r="AA39" s="99"/>
      <c r="AB39" s="104"/>
      <c r="AC39" s="98"/>
      <c r="AD39" s="98"/>
      <c r="AE39" s="98"/>
      <c r="AF39" s="98">
        <f>SUM(AF35:AF38)</f>
        <v>443</v>
      </c>
      <c r="AG39" s="46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76">
        <v>3</v>
      </c>
      <c r="C40" s="69" t="s">
        <v>177</v>
      </c>
      <c r="D40" s="77">
        <v>148</v>
      </c>
      <c r="E40" s="78">
        <v>2</v>
      </c>
      <c r="F40" s="78" t="str">
        <f>IF(AND(D40="NCR",D39="NCR"),"V",IF(AND(D40="NCR",D39="BYE"),"V",IF(AND(D40="BYE",D39="NCR"),"V",IF(AND(D40="BYE",D39="BYE"),"V",IF(D40&gt;D39,"W",IF(D40&lt;D39,"L","D"))))))</f>
        <v>W</v>
      </c>
      <c r="G40" s="78">
        <f>IF(F40="w",'RD2'!G39+1,'RD2'!G39)</f>
        <v>1</v>
      </c>
      <c r="H40" s="78">
        <f>IF(F40="d",'RD2'!H39+1,'RD2'!H39)</f>
        <v>0</v>
      </c>
      <c r="I40" s="78">
        <f>IF(OR(F40="l","ncr"),'RD2'!I39+1,'RD2'!I39)</f>
        <v>0</v>
      </c>
      <c r="J40" s="78">
        <f>IF(F40="w",'RD2'!J39+2,IF(F40="d",'RD2'!J39+1,'RD2'!J39))</f>
        <v>2</v>
      </c>
      <c r="K40" s="78">
        <f>D40+'RD2'!K39</f>
        <v>148</v>
      </c>
      <c r="L40" s="79">
        <v>1</v>
      </c>
      <c r="M40" s="80">
        <v>3</v>
      </c>
      <c r="N40" s="69" t="s">
        <v>174</v>
      </c>
      <c r="O40" s="116" t="s">
        <v>174</v>
      </c>
      <c r="P40" s="78">
        <v>2</v>
      </c>
      <c r="Q40" s="78" t="str">
        <f>IF(AND(O40="NCR",O39="NCR"),"V",IF(AND(O40="NCR",O39="BYE"),"V",IF(AND(O40="BYE",O39="NCR"),"V",IF(AND(O40="BYE",O39="BYE"),"V",IF(O40&gt;O39,"W",IF(O40&lt;O39,"L","D"))))))</f>
        <v>D</v>
      </c>
      <c r="R40" s="78">
        <f>IF(Q40="w",'RD2'!R39+1,'RD2'!R39)</f>
        <v>0</v>
      </c>
      <c r="S40" s="78">
        <f>IF(Q40="d",'RD2'!S39+1,'RD2'!S39)</f>
        <v>1</v>
      </c>
      <c r="T40" s="78">
        <f>IF(OR(Q40="l","ncr"),'RD2'!T39+1,'RD2'!T39)</f>
        <v>0</v>
      </c>
      <c r="U40" s="78">
        <f>IF(Q40="w",'RD2'!U39+2,IF(Q40="d",'RD2'!U39+1,'RD2'!U39))</f>
        <v>1</v>
      </c>
      <c r="V40" s="78">
        <f>O40+'RD2'!V39</f>
        <v>0</v>
      </c>
      <c r="W40" s="79">
        <v>6</v>
      </c>
      <c r="X40" s="1"/>
      <c r="Y40" s="1"/>
      <c r="Z40" s="1"/>
      <c r="AA40" s="109" t="s">
        <v>176</v>
      </c>
      <c r="AB40" s="104"/>
      <c r="AC40" s="98"/>
      <c r="AD40" s="98"/>
      <c r="AE40" s="99"/>
      <c r="AF40" s="99"/>
      <c r="AG40" s="46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76">
        <v>4</v>
      </c>
      <c r="C41" s="69" t="s">
        <v>203</v>
      </c>
      <c r="D41" s="77">
        <v>144</v>
      </c>
      <c r="E41" s="78">
        <v>1</v>
      </c>
      <c r="F41" s="78" t="str">
        <f>IF(AND(D41="NCR",D38="NCR"),"V",IF(AND(D41="NCR",D38="BYE"),"V",IF(AND(D41="BYE",D38="NCR"),"V",IF(AND(D41="BYE",D38="BYE"),"V",IF(D41&gt;D38,"W",IF(D41&lt;D38,"L","D"))))))</f>
        <v>W</v>
      </c>
      <c r="G41" s="78">
        <f>IF(F41="w",'RD2'!G40+1,'RD2'!G40)</f>
        <v>1</v>
      </c>
      <c r="H41" s="78">
        <f>IF(F41="d",'RD2'!H40+1,'RD2'!H40)</f>
        <v>0</v>
      </c>
      <c r="I41" s="78">
        <f>IF(OR(F41="l","ncr"),'RD2'!I40+1,'RD2'!I40)</f>
        <v>0</v>
      </c>
      <c r="J41" s="78">
        <f>IF(F41="w",'RD2'!J40+2,IF(F41="d",'RD2'!J40+1,'RD2'!J40))</f>
        <v>2</v>
      </c>
      <c r="K41" s="78">
        <f>D41+'RD2'!K40</f>
        <v>144</v>
      </c>
      <c r="L41" s="79">
        <v>3</v>
      </c>
      <c r="M41" s="80">
        <v>4</v>
      </c>
      <c r="N41" s="69" t="s">
        <v>174</v>
      </c>
      <c r="O41" s="116" t="s">
        <v>174</v>
      </c>
      <c r="P41" s="78">
        <v>1</v>
      </c>
      <c r="Q41" s="78" t="str">
        <f>IF(AND(O41="NCR",O38="NCR"),"V",IF(AND(O41="NCR",O38="BYE"),"V",IF(AND(O41="BYE",O38="NCR"),"V",IF(AND(O41="BYE",O38="BYE"),"V",IF(O41&gt;O38,"W",IF(O41&lt;O38,"L","D"))))))</f>
        <v>D</v>
      </c>
      <c r="R41" s="78">
        <f>IF(Q41="w",'RD2'!R40+1,'RD2'!R40)</f>
        <v>0</v>
      </c>
      <c r="S41" s="78">
        <f>IF(Q41="d",'RD2'!S40+1,'RD2'!S40)</f>
        <v>1</v>
      </c>
      <c r="T41" s="78">
        <f>IF(OR(Q41="l","ncr"),'RD2'!T40+1,'RD2'!T40)</f>
        <v>0</v>
      </c>
      <c r="U41" s="78">
        <f>IF(Q41="w",'RD2'!U40+2,IF(Q41="d",'RD2'!U40+1,'RD2'!U40))</f>
        <v>1</v>
      </c>
      <c r="V41" s="78">
        <f>O41+'RD2'!V40</f>
        <v>0</v>
      </c>
      <c r="W41" s="79">
        <v>2</v>
      </c>
      <c r="X41" s="1"/>
      <c r="Y41" s="1"/>
      <c r="Z41" s="1"/>
      <c r="AA41" s="97" t="s">
        <v>197</v>
      </c>
      <c r="AB41" s="97"/>
      <c r="AC41" s="97"/>
      <c r="AD41" s="97"/>
      <c r="AE41" s="97"/>
      <c r="AF41" s="107">
        <f>O24</f>
        <v>120</v>
      </c>
      <c r="AG41" s="46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76">
        <v>5</v>
      </c>
      <c r="C42" s="69" t="s">
        <v>236</v>
      </c>
      <c r="D42" s="77">
        <v>129</v>
      </c>
      <c r="E42" s="78">
        <v>6</v>
      </c>
      <c r="F42" s="78" t="str">
        <f>IF(AND(D42="NCR",D43="NCR"),"V",IF(AND(D42="NCR",D43="BYE"),"V",IF(AND(D42="BYE",D43="NCR"),"V",IF(AND(D42="BYE",D43="BYE"),"V",IF(D42&gt;D43,"W",IF(D42&lt;D43,"L","D"))))))</f>
        <v>L</v>
      </c>
      <c r="G42" s="78">
        <f>IF(F42="w",'RD2'!G41+1,'RD2'!G41)</f>
        <v>0</v>
      </c>
      <c r="H42" s="78">
        <f>IF(F42="d",'RD2'!H41+1,'RD2'!H41)</f>
        <v>0</v>
      </c>
      <c r="I42" s="78">
        <f>IF(OR(F42="l","ncr"),'RD2'!I41+1,'RD2'!I41)</f>
        <v>1</v>
      </c>
      <c r="J42" s="78">
        <f>IF(F42="w",'RD2'!J41+2,IF(F42="d",'RD2'!J41+1,'RD2'!J41))</f>
        <v>0</v>
      </c>
      <c r="K42" s="78">
        <f>D42+'RD2'!K41</f>
        <v>129</v>
      </c>
      <c r="L42" s="79">
        <v>2</v>
      </c>
      <c r="M42" s="80">
        <v>5</v>
      </c>
      <c r="N42" s="69" t="s">
        <v>174</v>
      </c>
      <c r="O42" s="116" t="s">
        <v>174</v>
      </c>
      <c r="P42" s="78">
        <v>6</v>
      </c>
      <c r="Q42" s="78" t="str">
        <f>IF(AND(O42="NCR",O43="NCR"),"V",IF(AND(O42="NCR",O43="BYE"),"V",IF(AND(O42="BYE",O43="NCR"),"V",IF(AND(O42="BYE",O43="BYE"),"V",IF(O42&gt;O43,"W",IF(O42&lt;O43,"L","D"))))))</f>
        <v>D</v>
      </c>
      <c r="R42" s="78">
        <f>IF(Q42="w",'RD2'!R41+1,'RD2'!R41)</f>
        <v>0</v>
      </c>
      <c r="S42" s="78">
        <f>IF(Q42="d",'RD2'!S41+1,'RD2'!S41)</f>
        <v>1</v>
      </c>
      <c r="T42" s="78">
        <f>IF(OR(Q42="l","ncr"),'RD2'!T41+1,'RD2'!T41)</f>
        <v>0</v>
      </c>
      <c r="U42" s="78">
        <f>IF(Q42="w",'RD2'!U41+2,IF(Q42="d",'RD2'!U41+1,'RD2'!U41))</f>
        <v>1</v>
      </c>
      <c r="V42" s="78">
        <f>O42+'RD2'!V41</f>
        <v>0</v>
      </c>
      <c r="W42" s="79">
        <v>5</v>
      </c>
      <c r="X42" s="1"/>
      <c r="Y42" s="1"/>
      <c r="Z42" s="1"/>
      <c r="AA42" s="97" t="s">
        <v>231</v>
      </c>
      <c r="AB42" s="97"/>
      <c r="AC42" s="97"/>
      <c r="AD42" s="97"/>
      <c r="AE42" s="97"/>
      <c r="AF42" s="107">
        <f>O30</f>
        <v>256</v>
      </c>
      <c r="AG42" s="46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thickBot="1" x14ac:dyDescent="0.25">
      <c r="A43" s="68"/>
      <c r="B43" s="83">
        <v>6</v>
      </c>
      <c r="C43" s="96" t="s">
        <v>204</v>
      </c>
      <c r="D43" s="85">
        <v>141</v>
      </c>
      <c r="E43" s="86">
        <v>5</v>
      </c>
      <c r="F43" s="86" t="str">
        <f>IF(AND(D43="NCR",D42="NCR"),"V",IF(AND(D43="NCR",D42="BYE"),"V",IF(AND(D43="BYE",D42="NCR"),"V",IF(AND(D43="BYE",D42="BYE"),"V",IF(D43&gt;D42,"W",IF(D43&lt;D42,"L","D"))))))</f>
        <v>W</v>
      </c>
      <c r="G43" s="86">
        <f>IF(F43="w",'RD2'!G42+1,'RD2'!G42)</f>
        <v>1</v>
      </c>
      <c r="H43" s="86">
        <f>IF(F43="d",'RD2'!H42+1,'RD2'!H42)</f>
        <v>0</v>
      </c>
      <c r="I43" s="86">
        <f>IF(OR(F43="l","ncr"),'RD2'!I42+1,'RD2'!I42)</f>
        <v>0</v>
      </c>
      <c r="J43" s="86">
        <f>IF(F43="w",'RD2'!J42+2,IF(F43="d",'RD2'!J42+1,'RD2'!J42))</f>
        <v>2</v>
      </c>
      <c r="K43" s="86">
        <f>D43+'RD2'!K42</f>
        <v>141</v>
      </c>
      <c r="L43" s="87">
        <v>5</v>
      </c>
      <c r="M43" s="88">
        <v>6</v>
      </c>
      <c r="N43" s="123" t="s">
        <v>174</v>
      </c>
      <c r="O43" s="124" t="s">
        <v>174</v>
      </c>
      <c r="P43" s="86">
        <v>5</v>
      </c>
      <c r="Q43" s="86" t="str">
        <f>IF(AND(O43="NCR",O42="NCR"),"V",IF(AND(O43="NCR",O42="BYE"),"V",IF(AND(O43="BYE",O42="NCR"),"V",IF(AND(O43="BYE",O42="BYE"),"V",IF(O43&gt;O42,"W",IF(O43&lt;O42,"L","D"))))))</f>
        <v>D</v>
      </c>
      <c r="R43" s="86">
        <f>IF(Q43="w",'RD2'!R42+1,'RD2'!R42)</f>
        <v>0</v>
      </c>
      <c r="S43" s="86">
        <f>IF(Q43="d",'RD2'!S42+1,'RD2'!S42)</f>
        <v>1</v>
      </c>
      <c r="T43" s="86">
        <f>IF(OR(Q43="l","ncr"),'RD2'!T42+1,'RD2'!T42)</f>
        <v>0</v>
      </c>
      <c r="U43" s="86">
        <f>IF(Q43="w",'RD2'!U42+2,IF(Q43="d",'RD2'!U42+1,'RD2'!U42))</f>
        <v>1</v>
      </c>
      <c r="V43" s="86">
        <f>O43+'RD2'!V42</f>
        <v>0</v>
      </c>
      <c r="W43" s="87">
        <v>2</v>
      </c>
      <c r="X43" s="1"/>
      <c r="Y43" s="1"/>
      <c r="Z43" s="1"/>
      <c r="AA43" s="97" t="s">
        <v>199</v>
      </c>
      <c r="AB43" s="97"/>
      <c r="AC43" s="97"/>
      <c r="AD43" s="97"/>
      <c r="AE43" s="97"/>
      <c r="AF43" s="107">
        <f>O32</f>
        <v>258</v>
      </c>
      <c r="AG43" s="46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thickTop="1" x14ac:dyDescent="0.2">
      <c r="A44" s="68"/>
      <c r="B44" s="69"/>
      <c r="C44" s="69"/>
      <c r="D44" s="97"/>
      <c r="E44" s="69"/>
      <c r="F44" s="69"/>
      <c r="G44" s="69"/>
      <c r="H44" s="69"/>
      <c r="I44" s="69"/>
      <c r="J44" s="69"/>
      <c r="K44" s="69"/>
      <c r="L44" s="97"/>
      <c r="M44" s="69"/>
      <c r="N44" s="69"/>
      <c r="O44" s="97"/>
      <c r="P44" s="69"/>
      <c r="Q44" s="69"/>
      <c r="R44" s="69"/>
      <c r="S44" s="69"/>
      <c r="T44" s="69"/>
      <c r="U44" s="69"/>
      <c r="V44" s="69"/>
      <c r="W44" s="69"/>
      <c r="X44" s="1"/>
      <c r="Y44" s="1"/>
      <c r="Z44" s="1"/>
      <c r="AA44" s="99"/>
      <c r="AB44" s="104"/>
      <c r="AC44" s="98"/>
      <c r="AD44" s="98"/>
      <c r="AE44" s="98"/>
      <c r="AF44" s="98">
        <f>SUM(AF41:AF43)</f>
        <v>634</v>
      </c>
      <c r="AG44" s="46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68"/>
      <c r="B45" s="69"/>
      <c r="C45" s="94"/>
      <c r="D45" s="97"/>
      <c r="E45" s="69"/>
      <c r="F45" s="69"/>
      <c r="G45" s="69"/>
      <c r="H45" s="69"/>
      <c r="I45" s="69"/>
      <c r="J45" s="69"/>
      <c r="K45" s="69"/>
      <c r="L45" s="97"/>
      <c r="M45" s="69"/>
      <c r="N45" s="69"/>
      <c r="O45" s="97"/>
      <c r="P45" s="69"/>
      <c r="Q45" s="69"/>
      <c r="R45" s="69"/>
      <c r="S45" s="69"/>
      <c r="T45" s="69"/>
      <c r="U45" s="69"/>
      <c r="V45" s="69"/>
      <c r="W45" s="69"/>
      <c r="Y45" s="1"/>
      <c r="Z45" s="1"/>
      <c r="AA45" s="109" t="s">
        <v>232</v>
      </c>
      <c r="AB45" s="99"/>
      <c r="AC45" s="98"/>
      <c r="AD45" s="98"/>
      <c r="AE45" s="98"/>
      <c r="AF45" s="98"/>
      <c r="AG45" s="46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69"/>
      <c r="C46" s="94"/>
      <c r="D46" s="97"/>
      <c r="E46" s="69"/>
      <c r="F46" s="69"/>
      <c r="G46" s="69"/>
      <c r="H46" s="69"/>
      <c r="I46" s="69"/>
      <c r="J46" s="69"/>
      <c r="K46" s="69"/>
      <c r="L46" s="97"/>
      <c r="M46" s="69"/>
      <c r="N46" s="69"/>
      <c r="O46" s="97"/>
      <c r="P46" s="69"/>
      <c r="Q46" s="69"/>
      <c r="R46" s="69"/>
      <c r="S46" s="69"/>
      <c r="T46" s="69"/>
      <c r="U46" s="69"/>
      <c r="V46" s="69"/>
      <c r="W46" s="69"/>
      <c r="Y46" s="1"/>
      <c r="Z46" s="1"/>
      <c r="AA46" s="99" t="s">
        <v>190</v>
      </c>
      <c r="AB46" s="103"/>
      <c r="AC46" s="98"/>
      <c r="AD46" s="98"/>
      <c r="AE46" s="102"/>
      <c r="AF46" s="98">
        <f>O16</f>
        <v>146</v>
      </c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thickBot="1" x14ac:dyDescent="0.25">
      <c r="A47" s="68"/>
      <c r="B47" s="69"/>
      <c r="C47" s="69"/>
      <c r="D47" s="97"/>
      <c r="E47" s="69"/>
      <c r="F47" s="69"/>
      <c r="G47" s="69"/>
      <c r="H47" s="69"/>
      <c r="I47" s="69"/>
      <c r="J47" s="69"/>
      <c r="K47" s="69"/>
      <c r="L47" s="97"/>
      <c r="M47" s="69"/>
      <c r="N47" s="69"/>
      <c r="O47" s="97"/>
      <c r="P47" s="69"/>
      <c r="Q47" s="69"/>
      <c r="R47" s="69"/>
      <c r="S47" s="69"/>
      <c r="T47" s="69"/>
      <c r="U47" s="69"/>
      <c r="V47" s="69"/>
      <c r="W47" s="69"/>
      <c r="Y47" s="1"/>
      <c r="Z47" s="1"/>
      <c r="AA47" s="99" t="s">
        <v>178</v>
      </c>
      <c r="AB47" s="103"/>
      <c r="AC47" s="98"/>
      <c r="AD47" s="98"/>
      <c r="AE47" s="102"/>
      <c r="AF47" s="98">
        <f>O18</f>
        <v>151</v>
      </c>
      <c r="AG47" s="1"/>
      <c r="AH47" s="1"/>
      <c r="AI47" s="11"/>
      <c r="AJ47" s="7"/>
      <c r="AK47" s="1"/>
      <c r="AL47" s="8"/>
      <c r="AM47" s="7"/>
      <c r="AN47" s="8"/>
      <c r="AO47" s="5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thickTop="1" x14ac:dyDescent="0.2">
      <c r="A48" s="68"/>
      <c r="B48" s="71"/>
      <c r="C48" s="72" t="s">
        <v>36</v>
      </c>
      <c r="D48" s="73" t="s">
        <v>7</v>
      </c>
      <c r="E48" s="73" t="s">
        <v>8</v>
      </c>
      <c r="F48" s="73" t="s">
        <v>9</v>
      </c>
      <c r="G48" s="73" t="s">
        <v>10</v>
      </c>
      <c r="H48" s="73" t="s">
        <v>11</v>
      </c>
      <c r="I48" s="73" t="s">
        <v>12</v>
      </c>
      <c r="J48" s="73" t="s">
        <v>13</v>
      </c>
      <c r="K48" s="73" t="s">
        <v>14</v>
      </c>
      <c r="L48" s="74" t="s">
        <v>15</v>
      </c>
      <c r="M48" s="75"/>
      <c r="N48" s="72" t="s">
        <v>37</v>
      </c>
      <c r="O48" s="73" t="s">
        <v>7</v>
      </c>
      <c r="P48" s="73" t="s">
        <v>8</v>
      </c>
      <c r="Q48" s="73" t="s">
        <v>9</v>
      </c>
      <c r="R48" s="73" t="s">
        <v>10</v>
      </c>
      <c r="S48" s="73" t="str">
        <f>IF(Q48="d",'RD1'!S47+1,'RD1'!S47)</f>
        <v>D</v>
      </c>
      <c r="T48" s="73" t="s">
        <v>12</v>
      </c>
      <c r="U48" s="73" t="s">
        <v>13</v>
      </c>
      <c r="V48" s="73" t="s">
        <v>14</v>
      </c>
      <c r="W48" s="74" t="s">
        <v>15</v>
      </c>
      <c r="Y48" s="1"/>
      <c r="Z48" s="1"/>
      <c r="AA48" s="99" t="s">
        <v>195</v>
      </c>
      <c r="AB48" s="103"/>
      <c r="AC48" s="98"/>
      <c r="AD48" s="98"/>
      <c r="AE48" s="102"/>
      <c r="AF48" s="98">
        <f>D25</f>
        <v>144</v>
      </c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1</v>
      </c>
      <c r="C49" s="69" t="s">
        <v>208</v>
      </c>
      <c r="D49" s="77">
        <v>151</v>
      </c>
      <c r="E49" s="78">
        <v>4</v>
      </c>
      <c r="F49" s="78" t="str">
        <f>IF(AND(D49="NCR",D52="NCR"),"V",IF(AND(D49="NCR",D52="BYE"),"V",IF(AND(D49="BYE",D52="NCR"),"V",IF(AND(D49="BYE",D52="BYE"),"V",IF(D49&gt;D52,"W",IF(D49&lt;D52,"L","D"))))))</f>
        <v>W</v>
      </c>
      <c r="G49" s="78">
        <f>IF(F49="w",'RD2'!G48+1,'RD2'!G48)</f>
        <v>2</v>
      </c>
      <c r="H49" s="78">
        <f>IF(F49="d",'RD2'!H48+1,'RD2'!H48)</f>
        <v>0</v>
      </c>
      <c r="I49" s="78">
        <f>IF(OR(F49="l","ncr"),'RD2'!I48+1,'RD2'!I48)</f>
        <v>1</v>
      </c>
      <c r="J49" s="78">
        <f>IF(F49="w",'RD2'!J48+2,IF(F49="d",'RD2'!J48+1,'RD2'!J48))</f>
        <v>4</v>
      </c>
      <c r="K49" s="78">
        <f>D49+'RD2'!K48</f>
        <v>451</v>
      </c>
      <c r="L49" s="79">
        <v>1</v>
      </c>
      <c r="M49" s="80">
        <v>1</v>
      </c>
      <c r="N49" t="s">
        <v>213</v>
      </c>
      <c r="O49" s="77">
        <v>121</v>
      </c>
      <c r="P49" s="78">
        <v>4</v>
      </c>
      <c r="Q49" s="78" t="str">
        <f>IF(AND(O49="NCR",O52="NCR"),"V",IF(AND(O49="NCR",O52="BYE"),"V",IF(AND(O49="BYE",O52="NCR"),"V",IF(AND(O49="BYE",O52="BYE"),"V",IF(O49&gt;O52,"W",IF(O49&lt;O52,"L","D"))))))</f>
        <v>W</v>
      </c>
      <c r="R49" s="78">
        <f>IF(Q49="w",'RD2'!R48+1,'RD2'!R48)</f>
        <v>1</v>
      </c>
      <c r="S49" s="78">
        <f>IF(Q49="d",'RD2'!S48+1,'RD2'!S48)</f>
        <v>0</v>
      </c>
      <c r="T49" s="78">
        <f>IF(OR(Q49="l","ncr"),'RD2'!T48+1,'RD2'!T48)</f>
        <v>2</v>
      </c>
      <c r="U49" s="78">
        <f>IF(Q49="w",'RD2'!U48+2,IF(Q49="d",'RD2'!U48+1,'RD2'!U48))</f>
        <v>2</v>
      </c>
      <c r="V49" s="78">
        <f>O49+'RD2'!V48</f>
        <v>233</v>
      </c>
      <c r="W49" s="79">
        <v>3</v>
      </c>
      <c r="Y49" s="1"/>
      <c r="Z49" s="1"/>
      <c r="AA49" s="99"/>
      <c r="AB49" s="104"/>
      <c r="AC49" s="98"/>
      <c r="AD49" s="98"/>
      <c r="AE49" s="98"/>
      <c r="AF49" s="98">
        <f>SUM(AF46:AF48)</f>
        <v>441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2</v>
      </c>
      <c r="C50" s="69" t="s">
        <v>209</v>
      </c>
      <c r="D50" s="77">
        <v>126</v>
      </c>
      <c r="E50" s="78">
        <v>3</v>
      </c>
      <c r="F50" s="78" t="str">
        <f>IF(AND(D50="NCR",D51="NCR"),"V",IF(AND(D50="NCR",D51="BYE"),"V",IF(AND(D50="BYE",D51="NCR"),"V",IF(AND(D50="BYE",D51="BYE"),"V",IF(D50&gt;D51,"W",IF(D50&lt;D51,"L","D"))))))</f>
        <v>L</v>
      </c>
      <c r="G50" s="78">
        <f>IF(F50="w",'RD2'!G49+1,'RD2'!G49)</f>
        <v>2</v>
      </c>
      <c r="H50" s="78">
        <f>IF(F50="d",'RD2'!H49+1,'RD2'!H49)</f>
        <v>0</v>
      </c>
      <c r="I50" s="78">
        <f>IF(OR(F50="l","ncr"),'RD2'!I49+1,'RD2'!I49)</f>
        <v>1</v>
      </c>
      <c r="J50" s="78">
        <f>IF(F50="w",'RD2'!J49+2,IF(F50="d",'RD2'!J49+1,'RD2'!J49))</f>
        <v>4</v>
      </c>
      <c r="K50" s="78">
        <f>D50+'RD2'!K49</f>
        <v>404</v>
      </c>
      <c r="L50" s="79">
        <v>2</v>
      </c>
      <c r="M50" s="80">
        <v>2</v>
      </c>
      <c r="N50" t="s">
        <v>214</v>
      </c>
      <c r="O50" s="77">
        <v>88</v>
      </c>
      <c r="P50" s="78">
        <v>3</v>
      </c>
      <c r="Q50" s="78" t="str">
        <f>IF(AND(O50="NCR",O51="NCR"),"V",IF(AND(O50="NCR",O51="BYE"),"V",IF(AND(O50="BYE",O51="NCR"),"V",IF(AND(O50="BYE",O51="BYE"),"V",IF(O50&gt;O51,"W",IF(O50&lt;O51,"L","D"))))))</f>
        <v>L</v>
      </c>
      <c r="R50" s="78">
        <f>IF(Q50="w",'RD2'!R49+1,'RD2'!R49)</f>
        <v>2</v>
      </c>
      <c r="S50" s="78">
        <f>IF(Q50="d",'RD2'!S49+1,'RD2'!S49)</f>
        <v>0</v>
      </c>
      <c r="T50" s="78">
        <f>IF(OR(Q50="l","ncr"),'RD2'!T49+1,'RD2'!T49)</f>
        <v>1</v>
      </c>
      <c r="U50" s="78">
        <f>IF(Q50="w",'RD2'!U49+2,IF(Q50="d",'RD2'!U49+1,'RD2'!U49))</f>
        <v>4</v>
      </c>
      <c r="V50" s="78">
        <f>O50+'RD2'!V49</f>
        <v>219</v>
      </c>
      <c r="W50" s="79">
        <v>2</v>
      </c>
      <c r="Y50" s="1"/>
      <c r="Z50" s="1"/>
      <c r="AA50" s="109" t="s">
        <v>6</v>
      </c>
      <c r="AB50" s="104"/>
      <c r="AC50" s="98"/>
      <c r="AD50" s="99"/>
      <c r="AE50" s="99"/>
      <c r="AF50" s="99"/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7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>
        <v>3</v>
      </c>
      <c r="C51" s="69" t="s">
        <v>234</v>
      </c>
      <c r="D51" s="77">
        <v>143</v>
      </c>
      <c r="E51" s="78">
        <v>2</v>
      </c>
      <c r="F51" s="78" t="str">
        <f>IF(AND(D51="NCR",D50="NCR"),"V",IF(AND(D51="NCR",D50="BYE"),"V",IF(AND(D51="BYE",D50="NCR"),"V",IF(AND(D51="BYE",D50="BYE"),"V",IF(D51&gt;D50,"W",IF(D51&lt;D50,"L","D"))))))</f>
        <v>W</v>
      </c>
      <c r="G51" s="78">
        <f>IF(F51="w",'RD2'!G50+1,'RD2'!G50)</f>
        <v>1</v>
      </c>
      <c r="H51" s="78">
        <f>IF(F51="d",'RD2'!H50+1,'RD2'!H50)</f>
        <v>0</v>
      </c>
      <c r="I51" s="78">
        <f>IF(OR(F51="l","ncr"),'RD2'!I50+1,'RD2'!I50)</f>
        <v>2</v>
      </c>
      <c r="J51" s="78">
        <f>IF(F51="w",'RD2'!J50+2,IF(F51="d",'RD2'!J50+1,'RD2'!J50))</f>
        <v>2</v>
      </c>
      <c r="K51" s="78">
        <f>D51+'RD2'!K50</f>
        <v>365</v>
      </c>
      <c r="L51" s="79">
        <v>5</v>
      </c>
      <c r="M51" s="80">
        <v>3</v>
      </c>
      <c r="N51" t="s">
        <v>215</v>
      </c>
      <c r="O51" s="77">
        <v>137</v>
      </c>
      <c r="P51" s="78">
        <v>2</v>
      </c>
      <c r="Q51" s="78" t="str">
        <f>IF(AND(O51="NCR",O50="NCR"),"V",IF(AND(O51="NCR",O50="BYE"),"V",IF(AND(O51="BYE",O50="NCR"),"V",IF(AND(O51="BYE",O50="BYE"),"V",IF(O51&gt;O50,"W",IF(O51&lt;O50,"L","D"))))))</f>
        <v>W</v>
      </c>
      <c r="R51" s="78">
        <f>IF(Q51="w",'RD2'!R50+1,'RD2'!R50)</f>
        <v>3</v>
      </c>
      <c r="S51" s="78">
        <f>IF(Q51="d",'RD2'!S50+1,'RD2'!S50)</f>
        <v>0</v>
      </c>
      <c r="T51" s="78">
        <f>IF(OR(Q51="l","ncr"),'RD2'!T50+1,'RD2'!T50)</f>
        <v>0</v>
      </c>
      <c r="U51" s="78">
        <f>IF(Q51="w",'RD2'!U50+2,IF(Q51="d",'RD2'!U50+1,'RD2'!U50))</f>
        <v>6</v>
      </c>
      <c r="V51" s="78">
        <f>O51+'RD2'!V50</f>
        <v>389</v>
      </c>
      <c r="W51" s="79">
        <v>1</v>
      </c>
      <c r="Y51" s="1"/>
      <c r="Z51" s="1"/>
      <c r="AA51" s="105" t="s">
        <v>233</v>
      </c>
      <c r="AB51" s="103"/>
      <c r="AC51" s="98"/>
      <c r="AD51" s="98"/>
      <c r="AE51" s="102"/>
      <c r="AF51" s="98">
        <f>O28</f>
        <v>119</v>
      </c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>
        <v>4</v>
      </c>
      <c r="C52" s="69" t="s">
        <v>210</v>
      </c>
      <c r="D52" s="77">
        <v>122</v>
      </c>
      <c r="E52" s="78">
        <v>1</v>
      </c>
      <c r="F52" s="78" t="str">
        <f>IF(AND(D52="NCR",D49="NCR"),"V",IF(AND(D52="NCR",D49="BYE"),"V",IF(AND(D52="BYE",D49="NCR"),"V",IF(AND(D52="BYE",D49="BYE"),"V",IF(D52&gt;D49,"W",IF(D52&lt;D49,"L","D"))))))</f>
        <v>L</v>
      </c>
      <c r="G52" s="78">
        <f>IF(F52="w",'RD2'!G51+1,'RD2'!G51)</f>
        <v>1</v>
      </c>
      <c r="H52" s="78">
        <f>IF(F52="d",'RD2'!H51+1,'RD2'!H51)</f>
        <v>0</v>
      </c>
      <c r="I52" s="78">
        <f>IF(OR(F52="l","ncr"),'RD2'!I51+1,'RD2'!I51)</f>
        <v>2</v>
      </c>
      <c r="J52" s="78">
        <f>IF(F52="w",'RD2'!J51+2,IF(F52="d",'RD2'!J51+1,'RD2'!J51))</f>
        <v>2</v>
      </c>
      <c r="K52" s="78">
        <f>D52+'RD2'!K51</f>
        <v>387</v>
      </c>
      <c r="L52" s="79">
        <v>4</v>
      </c>
      <c r="M52" s="80">
        <v>4</v>
      </c>
      <c r="N52" t="s">
        <v>237</v>
      </c>
      <c r="O52" s="77">
        <v>70</v>
      </c>
      <c r="P52" s="78">
        <v>1</v>
      </c>
      <c r="Q52" s="78" t="str">
        <f>IF(AND(O52="NCR",O49="NCR"),"V",IF(AND(O52="NCR",O49="BYE"),"V",IF(AND(O52="BYE",O49="NCR"),"V",IF(AND(O52="BYE",O49="BYE"),"V",IF(O52&gt;O49,"W",IF(O52&lt;O49,"L","D"))))))</f>
        <v>L</v>
      </c>
      <c r="R52" s="78">
        <f>IF(Q52="w",'RD2'!R51+1,'RD2'!R51)</f>
        <v>0</v>
      </c>
      <c r="S52" s="78">
        <f>IF(Q52="d",'RD2'!S51+1,'RD2'!S51)</f>
        <v>0</v>
      </c>
      <c r="T52" s="78">
        <f>IF(OR(Q52="l","ncr"),'RD2'!T51+1,'RD2'!T51)</f>
        <v>1</v>
      </c>
      <c r="U52" s="78">
        <f>IF(Q52="w",'RD2'!U51+2,IF(Q52="d",'RD2'!U51+1,'RD2'!U51))</f>
        <v>0</v>
      </c>
      <c r="V52" s="78">
        <f>O52+'RD2'!V51</f>
        <v>70</v>
      </c>
      <c r="W52" s="79">
        <v>5</v>
      </c>
      <c r="Y52" s="1"/>
      <c r="Z52" s="1"/>
      <c r="AA52" s="105" t="s">
        <v>200</v>
      </c>
      <c r="AB52" s="103"/>
      <c r="AC52" s="98"/>
      <c r="AD52" s="98"/>
      <c r="AE52" s="102"/>
      <c r="AF52" s="98">
        <f>O33</f>
        <v>262</v>
      </c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>
        <v>5</v>
      </c>
      <c r="C53" s="69" t="s">
        <v>211</v>
      </c>
      <c r="D53" s="77">
        <v>103</v>
      </c>
      <c r="E53" s="78">
        <v>6</v>
      </c>
      <c r="F53" s="78" t="str">
        <f>IF(AND(D53="NCR",D54="NCR"),"V",IF(AND(D53="NCR",D54="BYE"),"V",IF(AND(D53="BYE",D54="NCR"),"V",IF(AND(D53="BYE",D54="BYE"),"V",IF(D53&gt;D54,"W",IF(D53&lt;D54,"L","D"))))))</f>
        <v>W</v>
      </c>
      <c r="G53" s="78">
        <f>IF(F53="w",'RD2'!G52+1,'RD2'!G52)</f>
        <v>2</v>
      </c>
      <c r="H53" s="78">
        <f>IF(F53="d",'RD2'!H52+1,'RD2'!H52)</f>
        <v>0</v>
      </c>
      <c r="I53" s="78">
        <f>IF(OR(F53="l","ncr"),'RD2'!I52+1,'RD2'!I52)</f>
        <v>1</v>
      </c>
      <c r="J53" s="78">
        <f>IF(F53="w",'RD2'!J52+2,IF(F53="d",'RD2'!J52+1,'RD2'!J52))</f>
        <v>4</v>
      </c>
      <c r="K53" s="78">
        <f>D53+'RD2'!K52</f>
        <v>360</v>
      </c>
      <c r="L53" s="79">
        <v>3</v>
      </c>
      <c r="M53" s="80">
        <v>5</v>
      </c>
      <c r="N53" t="s">
        <v>238</v>
      </c>
      <c r="O53" s="77">
        <v>48</v>
      </c>
      <c r="P53" s="78">
        <v>6</v>
      </c>
      <c r="Q53" s="78" t="str">
        <f>IF(AND(O53="NCR",O54="NCR"),"V",IF(AND(O53="NCR",O54="BYE"),"V",IF(AND(O53="BYE",O54="NCR"),"V",IF(AND(O53="BYE",O54="BYE"),"V",IF(O53&gt;O54,"W",IF(O53&lt;O54,"L","D"))))))</f>
        <v>W</v>
      </c>
      <c r="R53" s="78">
        <f>IF(Q53="w",'RD2'!R52+1,'RD2'!R52)</f>
        <v>1</v>
      </c>
      <c r="S53" s="78">
        <f>IF(Q53="d",'RD2'!S52+1,'RD2'!S52)</f>
        <v>0</v>
      </c>
      <c r="T53" s="78">
        <f>IF(OR(Q53="l","ncr"),'RD2'!T52+1,'RD2'!T52)</f>
        <v>1</v>
      </c>
      <c r="U53" s="78">
        <f>IF(Q53="w",'RD2'!U52+2,IF(Q53="d",'RD2'!U52+1,'RD2'!U52))</f>
        <v>2</v>
      </c>
      <c r="V53" s="78">
        <f>O53+'RD2'!V52</f>
        <v>48</v>
      </c>
      <c r="W53" s="79">
        <v>4</v>
      </c>
      <c r="Y53" s="1"/>
      <c r="Z53" s="1"/>
      <c r="AA53" s="105" t="s">
        <v>179</v>
      </c>
      <c r="AB53" s="103"/>
      <c r="AC53" s="98"/>
      <c r="AD53" s="98"/>
      <c r="AE53" s="102"/>
      <c r="AF53" s="98">
        <f>D39</f>
        <v>131</v>
      </c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Bot="1" x14ac:dyDescent="0.25">
      <c r="A54" s="68"/>
      <c r="B54" s="76">
        <v>6</v>
      </c>
      <c r="C54" s="69" t="s">
        <v>212</v>
      </c>
      <c r="D54" s="77">
        <v>101</v>
      </c>
      <c r="E54" s="78">
        <v>5</v>
      </c>
      <c r="F54" s="78" t="str">
        <f>IF(AND(D54="NCR",D53="NCR"),"V",IF(AND(D54="NCR",D53="BYE"),"V",IF(AND(D54="BYE",D53="NCR"),"V",IF(AND(D54="BYE",D53="BYE"),"V",IF(D54&gt;D53,"W",IF(D54&lt;D53,"L","D"))))))</f>
        <v>L</v>
      </c>
      <c r="G54" s="78">
        <f>IF(F54="w",'RD2'!G53+1,'RD2'!G53)</f>
        <v>1</v>
      </c>
      <c r="H54" s="78">
        <f>IF(F54="d",'RD2'!H53+1,'RD2'!H53)</f>
        <v>0</v>
      </c>
      <c r="I54" s="78">
        <f>IF(OR(F54="l","ncr"),'RD2'!I53+1,'RD2'!I53)</f>
        <v>2</v>
      </c>
      <c r="J54" s="78">
        <f>IF(F54="w",'RD2'!J53+2,IF(F54="d",'RD2'!J53+1,'RD2'!J53))</f>
        <v>2</v>
      </c>
      <c r="K54" s="78">
        <f>D54+'RD2'!K53</f>
        <v>318</v>
      </c>
      <c r="L54" s="79">
        <v>6</v>
      </c>
      <c r="M54" s="80">
        <v>6</v>
      </c>
      <c r="N54" t="s">
        <v>218</v>
      </c>
      <c r="O54" s="77">
        <v>42</v>
      </c>
      <c r="P54" s="78">
        <v>5</v>
      </c>
      <c r="Q54" s="78" t="str">
        <f>IF(AND(O54="NCR",O53="NCR"),"V",IF(AND(O54="NCR",O53="BYE"),"V",IF(AND(O54="BYE",O53="NCR"),"V",IF(AND(O54="BYE",O53="BYE"),"V",IF(O54&gt;O53,"W",IF(O54&lt;O53,"L","D"))))))</f>
        <v>L</v>
      </c>
      <c r="R54" s="78">
        <f>IF(Q54="w",'RD2'!R53+1,'RD2'!R53)</f>
        <v>0</v>
      </c>
      <c r="S54" s="78">
        <f>IF(Q54="d",'RD2'!S53+1,'RD2'!S53)</f>
        <v>0</v>
      </c>
      <c r="T54" s="78">
        <f>IF(OR(Q54="l","ncr"),'RD2'!T53+1,'RD2'!T53)</f>
        <v>2</v>
      </c>
      <c r="U54" s="78">
        <f>IF(Q54="w",'RD2'!U53+2,IF(Q54="d",'RD2'!U53+1,'RD2'!U53))</f>
        <v>0</v>
      </c>
      <c r="V54" s="78">
        <f>O54+'RD2'!V53</f>
        <v>42</v>
      </c>
      <c r="W54" s="79">
        <v>6</v>
      </c>
      <c r="Y54" s="1"/>
      <c r="Z54" s="1"/>
      <c r="AA54" s="99"/>
      <c r="AB54" s="104"/>
      <c r="AC54" s="98"/>
      <c r="AD54" s="98"/>
      <c r="AE54" s="98"/>
      <c r="AF54" s="98">
        <f>SUM(AF51:AF53)</f>
        <v>512</v>
      </c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thickTop="1" x14ac:dyDescent="0.2">
      <c r="A55" s="68"/>
      <c r="B55" s="71"/>
      <c r="C55" s="72" t="s">
        <v>116</v>
      </c>
      <c r="D55" s="81" t="s">
        <v>7</v>
      </c>
      <c r="E55" s="73" t="s">
        <v>8</v>
      </c>
      <c r="F55" s="73" t="s">
        <v>9</v>
      </c>
      <c r="G55" s="73" t="s">
        <v>10</v>
      </c>
      <c r="H55" s="73" t="s">
        <v>11</v>
      </c>
      <c r="I55" s="73" t="s">
        <v>12</v>
      </c>
      <c r="J55" s="73" t="s">
        <v>13</v>
      </c>
      <c r="K55" s="73" t="s">
        <v>14</v>
      </c>
      <c r="L55" s="82" t="s">
        <v>15</v>
      </c>
      <c r="M55" s="75"/>
      <c r="N55" s="72" t="s">
        <v>120</v>
      </c>
      <c r="O55" s="81" t="s">
        <v>7</v>
      </c>
      <c r="P55" s="73" t="s">
        <v>8</v>
      </c>
      <c r="Q55" s="73" t="s">
        <v>9</v>
      </c>
      <c r="R55" s="73" t="s">
        <v>10</v>
      </c>
      <c r="S55" s="73" t="s">
        <v>11</v>
      </c>
      <c r="T55" s="73" t="s">
        <v>12</v>
      </c>
      <c r="U55" s="73" t="s">
        <v>13</v>
      </c>
      <c r="V55" s="73" t="s">
        <v>14</v>
      </c>
      <c r="W55" s="82" t="s">
        <v>15</v>
      </c>
      <c r="Y55" s="1"/>
      <c r="Z55" s="1"/>
      <c r="AA55" s="98" t="s">
        <v>174</v>
      </c>
      <c r="AB55" s="106"/>
      <c r="AC55" s="98"/>
      <c r="AD55" s="98"/>
      <c r="AE55" s="99"/>
      <c r="AF55" s="99"/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1</v>
      </c>
      <c r="C56" s="70" t="s">
        <v>174</v>
      </c>
      <c r="D56" s="77">
        <v>0</v>
      </c>
      <c r="E56" s="78">
        <v>4</v>
      </c>
      <c r="F56" s="78" t="str">
        <f>IF(AND(D56="NCR",D59="NCR"),"V",IF(AND(D56="NCR",D59="BYE"),"V",IF(AND(D56="BYE",D59="NCR"),"V",IF(AND(D56="BYE",D59="BYE"),"V",IF(D56&gt;D59,"W",IF(D56&lt;D59,"L","D"))))))</f>
        <v>V</v>
      </c>
      <c r="G56" s="78">
        <f>IF(F56="w",'RD2'!G55+1,'RD2'!G55)</f>
        <v>0</v>
      </c>
      <c r="H56" s="78">
        <f>IF(F56="d",'RD2'!H55+1,'RD2'!H55)</f>
        <v>0</v>
      </c>
      <c r="I56" s="78">
        <f>IF(OR(F56="l","ncr"),'RD2'!I55+1,'RD2'!I55)</f>
        <v>0</v>
      </c>
      <c r="J56" s="78">
        <f>IF(F56="w",'RD2'!J55+2,IF(F56="d",'RD2'!J55+1,'RD2'!J55))</f>
        <v>0</v>
      </c>
      <c r="K56" s="78">
        <f>D56+'RD2'!K55</f>
        <v>0</v>
      </c>
      <c r="L56" s="79">
        <v>5</v>
      </c>
      <c r="M56" s="80">
        <v>1</v>
      </c>
      <c r="N56" s="70" t="s">
        <v>174</v>
      </c>
      <c r="O56" s="77">
        <v>0</v>
      </c>
      <c r="P56" s="78">
        <v>4</v>
      </c>
      <c r="Q56" s="78" t="str">
        <f>IF(AND(O56="NCR",O59="NCR"),"V",IF(AND(O56="NCR",O59="BYE"),"V",IF(AND(O56="BYE",O59="NCR"),"V",IF(AND(O56="BYE",O59="BYE"),"V",IF(O56&gt;O59,"W",IF(O56&lt;O59,"L","D"))))))</f>
        <v>V</v>
      </c>
      <c r="R56" s="78">
        <f>IF(Q56="w",'RD2'!R55+1,'RD2'!R55)</f>
        <v>0</v>
      </c>
      <c r="S56" s="78">
        <f>IF(Q56="d",'RD2'!S55+1,'RD2'!S55)</f>
        <v>0</v>
      </c>
      <c r="T56" s="78">
        <f>IF(OR(Q56="l","ncr"),'RD2'!T55+1,'RD2'!T55)</f>
        <v>0</v>
      </c>
      <c r="U56" s="78">
        <f>IF(Q56="w",'RD2'!U55+2,IF(Q56="d",'RD2'!U55+1,'RD2'!U55))</f>
        <v>0</v>
      </c>
      <c r="V56" s="78">
        <f>O56+'RD2'!V55</f>
        <v>0</v>
      </c>
      <c r="W56" s="79">
        <v>2</v>
      </c>
      <c r="Y56" s="1"/>
      <c r="Z56" s="1"/>
      <c r="AA56" s="108" t="s">
        <v>180</v>
      </c>
      <c r="AB56" s="103"/>
      <c r="AC56" s="98"/>
      <c r="AD56" s="98"/>
      <c r="AE56" s="102"/>
      <c r="AF56" s="98" t="s">
        <v>174</v>
      </c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2</v>
      </c>
      <c r="C57" s="70" t="s">
        <v>174</v>
      </c>
      <c r="D57" s="77">
        <v>0</v>
      </c>
      <c r="E57" s="78">
        <v>3</v>
      </c>
      <c r="F57" s="78" t="str">
        <f>IF(AND(D57="NCR",D58="NCR"),"V",IF(AND(D57="NCR",D58="BYE"),"V",IF(AND(D57="BYE",D58="NCR"),"V",IF(AND(D57="BYE",D58="BYE"),"V",IF(D57&gt;D58,"W",IF(D57&lt;D58,"L","D"))))))</f>
        <v>V</v>
      </c>
      <c r="G57" s="78">
        <f>IF(F57="w",'RD2'!G56+1,'RD2'!G56)</f>
        <v>0</v>
      </c>
      <c r="H57" s="78">
        <f>IF(F57="d",'RD2'!H56+1,'RD2'!H56)</f>
        <v>0</v>
      </c>
      <c r="I57" s="78">
        <f>IF(OR(F57="l","ncr"),'RD2'!I56+1,'RD2'!I56)</f>
        <v>0</v>
      </c>
      <c r="J57" s="78">
        <f>IF(F57="w",'RD2'!J56+2,IF(F57="d",'RD2'!J56+1,'RD2'!J56))</f>
        <v>0</v>
      </c>
      <c r="K57" s="78">
        <f>D57+'RD2'!K56</f>
        <v>0</v>
      </c>
      <c r="L57" s="79">
        <v>4</v>
      </c>
      <c r="M57" s="80">
        <v>2</v>
      </c>
      <c r="N57" s="70" t="s">
        <v>174</v>
      </c>
      <c r="O57" s="77">
        <v>0</v>
      </c>
      <c r="P57" s="78">
        <v>3</v>
      </c>
      <c r="Q57" s="78" t="str">
        <f>IF(AND(O57="NCR",O58="NCR"),"V",IF(AND(O57="NCR",O58="BYE"),"V",IF(AND(O57="BYE",O58="NCR"),"V",IF(AND(O57="BYE",O58="BYE"),"V",IF(O57&gt;O58,"W",IF(O57&lt;O58,"L","D"))))))</f>
        <v>V</v>
      </c>
      <c r="R57" s="78">
        <f>IF(Q57="w",'RD2'!R56+1,'RD2'!R56)</f>
        <v>0</v>
      </c>
      <c r="S57" s="78">
        <f>IF(Q57="d",'RD2'!S56+1,'RD2'!S56)</f>
        <v>0</v>
      </c>
      <c r="T57" s="78">
        <f>IF(OR(Q57="l","ncr"),'RD2'!T56+1,'RD2'!T56)</f>
        <v>0</v>
      </c>
      <c r="U57" s="78">
        <f>IF(Q57="w",'RD2'!U56+2,IF(Q57="d",'RD2'!U56+1,'RD2'!U56))</f>
        <v>0</v>
      </c>
      <c r="V57" s="78">
        <f>O57+'RD2'!V56</f>
        <v>0</v>
      </c>
      <c r="W57" s="79">
        <v>3</v>
      </c>
      <c r="X57" s="11"/>
      <c r="Y57" s="1"/>
      <c r="Z57" s="1"/>
      <c r="AA57" s="99" t="s">
        <v>223</v>
      </c>
      <c r="AB57" s="103"/>
      <c r="AC57" s="98"/>
      <c r="AD57" s="98"/>
      <c r="AE57" s="102"/>
      <c r="AF57" s="98">
        <v>425</v>
      </c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>
        <v>3</v>
      </c>
      <c r="C58" s="70" t="s">
        <v>174</v>
      </c>
      <c r="D58" s="77">
        <v>0</v>
      </c>
      <c r="E58" s="78">
        <v>2</v>
      </c>
      <c r="F58" s="78" t="str">
        <f>IF(AND(D58="NCR",D57="NCR"),"V",IF(AND(D58="NCR",D57="BYE"),"V",IF(AND(D58="BYE",D57="NCR"),"V",IF(AND(D58="BYE",D57="BYE"),"V",IF(D58&gt;D57,"W",IF(D58&lt;D57,"L","D"))))))</f>
        <v>V</v>
      </c>
      <c r="G58" s="78">
        <f>IF(F58="w",'RD2'!G57+1,'RD2'!G57)</f>
        <v>0</v>
      </c>
      <c r="H58" s="78">
        <f>IF(F58="d",'RD2'!H57+1,'RD2'!H57)</f>
        <v>0</v>
      </c>
      <c r="I58" s="78">
        <f>IF(OR(F58="l","ncr"),'RD2'!I57+1,'RD2'!I57)</f>
        <v>0</v>
      </c>
      <c r="J58" s="78">
        <f>IF(F58="w",'RD2'!J57+2,IF(F58="d",'RD2'!J57+1,'RD2'!J57))</f>
        <v>0</v>
      </c>
      <c r="K58" s="78">
        <f>D58+'RD2'!K57</f>
        <v>0</v>
      </c>
      <c r="L58" s="79">
        <v>6</v>
      </c>
      <c r="M58" s="80">
        <v>3</v>
      </c>
      <c r="N58" s="70" t="s">
        <v>174</v>
      </c>
      <c r="O58" s="77">
        <v>0</v>
      </c>
      <c r="P58" s="78">
        <v>2</v>
      </c>
      <c r="Q58" s="78" t="str">
        <f>IF(AND(O58="NCR",O57="NCR"),"V",IF(AND(O58="NCR",O57="BYE"),"V",IF(AND(O58="BYE",O57="NCR"),"V",IF(AND(O58="BYE",O57="BYE"),"V",IF(O58&gt;O57,"W",IF(O58&lt;O57,"L","D"))))))</f>
        <v>V</v>
      </c>
      <c r="R58" s="78">
        <f>IF(Q58="w",'RD2'!R57+1,'RD2'!R57)</f>
        <v>0</v>
      </c>
      <c r="S58" s="78">
        <f>IF(Q58="d",'RD2'!S57+1,'RD2'!S57)</f>
        <v>0</v>
      </c>
      <c r="T58" s="78">
        <f>IF(OR(Q58="l","ncr"),'RD2'!T57+1,'RD2'!T57)</f>
        <v>0</v>
      </c>
      <c r="U58" s="78">
        <f>IF(Q58="w",'RD2'!U57+2,IF(Q58="d",'RD2'!U57+1,'RD2'!U57))</f>
        <v>0</v>
      </c>
      <c r="V58" s="78">
        <f>O58+'RD2'!V57</f>
        <v>0</v>
      </c>
      <c r="W58" s="79">
        <v>5</v>
      </c>
      <c r="X58" s="11"/>
      <c r="Y58" s="1"/>
      <c r="Z58" s="1"/>
      <c r="AA58" s="99" t="s">
        <v>224</v>
      </c>
      <c r="AB58" s="103"/>
      <c r="AC58" s="98"/>
      <c r="AD58" s="98"/>
      <c r="AE58" s="102"/>
      <c r="AF58" s="98">
        <v>367</v>
      </c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>
        <v>4</v>
      </c>
      <c r="C59" s="70" t="s">
        <v>174</v>
      </c>
      <c r="D59" s="77">
        <v>0</v>
      </c>
      <c r="E59" s="78">
        <v>1</v>
      </c>
      <c r="F59" s="78" t="str">
        <f>IF(AND(D59="NCR",D56="NCR"),"V",IF(AND(D59="NCR",D56="BYE"),"V",IF(AND(D59="BYE",D56="NCR"),"V",IF(AND(D59="BYE",D56="BYE"),"V",IF(D59&gt;D56,"W",IF(D59&lt;D56,"L","D"))))))</f>
        <v>V</v>
      </c>
      <c r="G59" s="78">
        <f>IF(F59="w",'RD2'!G58+1,'RD2'!G58)</f>
        <v>0</v>
      </c>
      <c r="H59" s="78">
        <f>IF(F59="d",'RD2'!H58+1,'RD2'!H58)</f>
        <v>0</v>
      </c>
      <c r="I59" s="78">
        <f>IF(OR(F59="l","ncr"),'RD2'!I58+1,'RD2'!I58)</f>
        <v>0</v>
      </c>
      <c r="J59" s="78">
        <f>IF(F59="w",'RD2'!J58+2,IF(F59="d",'RD2'!J58+1,'RD2'!J58))</f>
        <v>0</v>
      </c>
      <c r="K59" s="78">
        <f>D59+'RD2'!K58</f>
        <v>0</v>
      </c>
      <c r="L59" s="79">
        <v>1</v>
      </c>
      <c r="M59" s="80">
        <v>4</v>
      </c>
      <c r="N59" s="70" t="s">
        <v>174</v>
      </c>
      <c r="O59" s="77">
        <v>0</v>
      </c>
      <c r="P59" s="78">
        <v>1</v>
      </c>
      <c r="Q59" s="78" t="str">
        <f>IF(AND(O59="NCR",O56="NCR"),"V",IF(AND(O59="NCR",O56="BYE"),"V",IF(AND(O59="BYE",O56="NCR"),"V",IF(AND(O59="BYE",O56="BYE"),"V",IF(O59&gt;O56,"W",IF(O59&lt;O56,"L","D"))))))</f>
        <v>V</v>
      </c>
      <c r="R59" s="78">
        <f>IF(Q59="w",'RD2'!R58+1,'RD2'!R58)</f>
        <v>0</v>
      </c>
      <c r="S59" s="78">
        <f>IF(Q59="d",'RD2'!S58+1,'RD2'!S58)</f>
        <v>0</v>
      </c>
      <c r="T59" s="78">
        <f>IF(OR(Q59="l","ncr"),'RD2'!T58+1,'RD2'!T58)</f>
        <v>0</v>
      </c>
      <c r="U59" s="78">
        <f>IF(Q59="w",'RD2'!U58+2,IF(Q59="d",'RD2'!U58+1,'RD2'!U58))</f>
        <v>0</v>
      </c>
      <c r="V59" s="78">
        <f>O59+'RD2'!V58</f>
        <v>0</v>
      </c>
      <c r="W59" s="79">
        <v>6</v>
      </c>
      <c r="X59" s="11"/>
      <c r="Y59" s="1"/>
      <c r="Z59" s="1"/>
      <c r="AA59" s="99" t="s">
        <v>219</v>
      </c>
      <c r="AB59" s="104"/>
      <c r="AC59" s="98"/>
      <c r="AD59" s="98"/>
      <c r="AE59" s="98"/>
      <c r="AF59" s="98">
        <v>551</v>
      </c>
      <c r="AG59" s="1"/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>
        <v>5</v>
      </c>
      <c r="C60" s="70" t="s">
        <v>174</v>
      </c>
      <c r="D60" s="77">
        <v>0</v>
      </c>
      <c r="E60" s="78">
        <v>6</v>
      </c>
      <c r="F60" s="78" t="str">
        <f>IF(AND(D60="NCR",D61="NCR"),"V",IF(AND(D60="NCR",D61="BYE"),"V",IF(AND(D60="BYE",D61="NCR"),"V",IF(AND(D60="BYE",D61="BYE"),"V",IF(D60&gt;D61,"W",IF(D60&lt;D61,"L","D"))))))</f>
        <v>V</v>
      </c>
      <c r="G60" s="78">
        <f>IF(F60="w",'RD2'!G59+1,'RD2'!G59)</f>
        <v>0</v>
      </c>
      <c r="H60" s="78">
        <f>IF(F60="d",'RD2'!H59+1,'RD2'!H59)</f>
        <v>0</v>
      </c>
      <c r="I60" s="78">
        <f>IF(OR(F60="l","ncr"),'RD2'!I59+1,'RD2'!I59)</f>
        <v>0</v>
      </c>
      <c r="J60" s="78">
        <f>IF(F60="w",'RD2'!J59+2,IF(F60="d",'RD2'!J59+1,'RD2'!J59))</f>
        <v>0</v>
      </c>
      <c r="K60" s="78">
        <f>D60+'RD2'!K59</f>
        <v>0</v>
      </c>
      <c r="L60" s="79">
        <v>3</v>
      </c>
      <c r="M60" s="80">
        <v>5</v>
      </c>
      <c r="N60" s="70" t="s">
        <v>174</v>
      </c>
      <c r="O60" s="77">
        <v>0</v>
      </c>
      <c r="P60" s="78">
        <v>6</v>
      </c>
      <c r="Q60" s="78" t="str">
        <f>IF(AND(O60="NCR",O61="NCR"),"V",IF(AND(O60="NCR",O61="BYE"),"V",IF(AND(O60="BYE",O61="NCR"),"V",IF(AND(O60="BYE",O61="BYE"),"V",IF(O60&gt;O61,"W",IF(O60&lt;O61,"L","D"))))))</f>
        <v>V</v>
      </c>
      <c r="R60" s="78">
        <f>IF(Q60="w",'RD2'!R59+1,'RD2'!R59)</f>
        <v>0</v>
      </c>
      <c r="S60" s="78">
        <f>IF(Q60="d",'RD2'!S59+1,'RD2'!S59)</f>
        <v>0</v>
      </c>
      <c r="T60" s="78">
        <f>IF(OR(Q60="l","ncr"),'RD2'!T59+1,'RD2'!T59)</f>
        <v>0</v>
      </c>
      <c r="U60" s="78">
        <f>IF(Q60="w",'RD2'!U59+2,IF(Q60="d",'RD2'!U59+1,'RD2'!U59))</f>
        <v>0</v>
      </c>
      <c r="V60" s="78">
        <f>O60+'RD2'!V59</f>
        <v>0</v>
      </c>
      <c r="W60" s="79">
        <v>4</v>
      </c>
      <c r="X60" s="11"/>
      <c r="Y60" s="1"/>
      <c r="Z60" s="1"/>
      <c r="AA60" s="105" t="s">
        <v>221</v>
      </c>
      <c r="AB60" s="104"/>
      <c r="AC60" s="98"/>
      <c r="AD60" s="98"/>
      <c r="AE60" s="99"/>
      <c r="AF60" s="98">
        <v>524</v>
      </c>
      <c r="AG60" s="1"/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thickBot="1" x14ac:dyDescent="0.25">
      <c r="A61" s="68"/>
      <c r="B61" s="76">
        <v>6</v>
      </c>
      <c r="C61" s="70" t="s">
        <v>174</v>
      </c>
      <c r="D61" s="77">
        <v>0</v>
      </c>
      <c r="E61" s="78">
        <v>5</v>
      </c>
      <c r="F61" s="78" t="str">
        <f>IF(AND(D61="NCR",D60="NCR"),"V",IF(AND(D61="NCR",D60="BYE"),"V",IF(AND(D61="BYE",D60="NCR"),"V",IF(AND(D61="BYE",D60="BYE"),"V",IF(D61&gt;D60,"W",IF(D61&lt;D60,"L","D"))))))</f>
        <v>V</v>
      </c>
      <c r="G61" s="78">
        <f>IF(F61="w",'RD2'!G60+1,'RD2'!G60)</f>
        <v>0</v>
      </c>
      <c r="H61" s="78">
        <f>IF(F61="d",'RD2'!H60+1,'RD2'!H60)</f>
        <v>0</v>
      </c>
      <c r="I61" s="78">
        <f>IF(OR(F61="l","ncr"),'RD2'!I60+1,'RD2'!I60)</f>
        <v>0</v>
      </c>
      <c r="J61" s="78">
        <f>IF(F61="w",'RD2'!J60+2,IF(F61="d",'RD2'!J60+1,'RD2'!J60))</f>
        <v>0</v>
      </c>
      <c r="K61" s="78">
        <f>D61+'RD2'!K60</f>
        <v>0</v>
      </c>
      <c r="L61" s="79">
        <v>2</v>
      </c>
      <c r="M61" s="80">
        <v>6</v>
      </c>
      <c r="N61" s="70" t="s">
        <v>174</v>
      </c>
      <c r="O61" s="77">
        <v>0</v>
      </c>
      <c r="P61" s="78">
        <v>5</v>
      </c>
      <c r="Q61" s="78" t="str">
        <f>IF(AND(O61="NCR",O60="NCR"),"V",IF(AND(O61="NCR",O60="BYE"),"V",IF(AND(O61="BYE",O60="NCR"),"V",IF(AND(O61="BYE",O60="BYE"),"V",IF(O61&gt;O60,"W",IF(O61&lt;O60,"L","D"))))))</f>
        <v>V</v>
      </c>
      <c r="R61" s="78">
        <f>IF(Q61="w",'RD2'!R60+1,'RD2'!R60)</f>
        <v>0</v>
      </c>
      <c r="S61" s="78">
        <f>IF(Q61="d",'RD2'!S60+1,'RD2'!S60)</f>
        <v>0</v>
      </c>
      <c r="T61" s="78">
        <f>IF(OR(Q61="l","ncr"),'RD2'!T60+1,'RD2'!T60)</f>
        <v>0</v>
      </c>
      <c r="U61" s="78">
        <f>IF(Q61="w",'RD2'!U60+2,IF(Q61="d",'RD2'!U60+1,'RD2'!U60))</f>
        <v>0</v>
      </c>
      <c r="V61" s="78">
        <f>O61+'RD2'!V60</f>
        <v>0</v>
      </c>
      <c r="W61" s="79">
        <v>1</v>
      </c>
      <c r="X61" s="1"/>
      <c r="Y61" s="1"/>
      <c r="Z61" s="1"/>
      <c r="AA61" s="99" t="s">
        <v>183</v>
      </c>
      <c r="AB61" s="103"/>
      <c r="AC61" s="98"/>
      <c r="AD61" s="98"/>
      <c r="AE61" s="102"/>
      <c r="AF61" s="98">
        <v>538</v>
      </c>
      <c r="AG61" s="1"/>
      <c r="AH61" s="1"/>
      <c r="AI61" s="11"/>
      <c r="AJ61" s="7"/>
      <c r="AK61" s="1"/>
      <c r="AL61" s="8"/>
      <c r="AM61" s="1"/>
      <c r="AN61" s="8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thickTop="1" x14ac:dyDescent="0.2">
      <c r="A62" s="68"/>
      <c r="B62" s="71"/>
      <c r="C62" s="72" t="s">
        <v>131</v>
      </c>
      <c r="D62" s="81" t="s">
        <v>7</v>
      </c>
      <c r="E62" s="73" t="s">
        <v>8</v>
      </c>
      <c r="F62" s="73" t="s">
        <v>9</v>
      </c>
      <c r="G62" s="73" t="s">
        <v>10</v>
      </c>
      <c r="H62" s="73" t="s">
        <v>11</v>
      </c>
      <c r="I62" s="73" t="s">
        <v>12</v>
      </c>
      <c r="J62" s="73" t="s">
        <v>13</v>
      </c>
      <c r="K62" s="73" t="s">
        <v>14</v>
      </c>
      <c r="L62" s="82" t="s">
        <v>15</v>
      </c>
      <c r="M62" s="75"/>
      <c r="N62" s="72" t="s">
        <v>132</v>
      </c>
      <c r="O62" s="81" t="s">
        <v>7</v>
      </c>
      <c r="P62" s="73" t="s">
        <v>8</v>
      </c>
      <c r="Q62" s="73" t="s">
        <v>9</v>
      </c>
      <c r="R62" s="73" t="s">
        <v>10</v>
      </c>
      <c r="S62" s="73" t="s">
        <v>11</v>
      </c>
      <c r="T62" s="73" t="s">
        <v>12</v>
      </c>
      <c r="U62" s="73" t="s">
        <v>13</v>
      </c>
      <c r="V62" s="73" t="s">
        <v>14</v>
      </c>
      <c r="W62" s="82" t="s">
        <v>15</v>
      </c>
      <c r="X62" s="1"/>
      <c r="Y62" s="1"/>
      <c r="Z62" s="1"/>
      <c r="AA62" s="99" t="s">
        <v>182</v>
      </c>
      <c r="AB62" s="103"/>
      <c r="AC62" s="98"/>
      <c r="AD62" s="98"/>
      <c r="AE62" s="102"/>
      <c r="AF62" s="98">
        <v>467</v>
      </c>
      <c r="AG62" s="1"/>
      <c r="AH62" s="1"/>
      <c r="AI62" s="7"/>
      <c r="AJ62" s="1"/>
      <c r="AK62" s="8"/>
      <c r="AL62" s="1"/>
      <c r="AM62" s="8"/>
      <c r="AN62" s="1"/>
      <c r="AO62" s="1"/>
      <c r="AP62" s="7"/>
      <c r="AQ62" s="1"/>
      <c r="AR62" s="8"/>
      <c r="AS62" s="1"/>
      <c r="AT62" s="8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1</v>
      </c>
      <c r="C63" s="70" t="s">
        <v>174</v>
      </c>
      <c r="D63" s="77">
        <v>0</v>
      </c>
      <c r="E63" s="78">
        <v>4</v>
      </c>
      <c r="F63" s="78" t="str">
        <f>IF(AND(D63="NCR",D66="NCR"),"V",IF(AND(D63="NCR",D66="BYE"),"V",IF(AND(D63="BYE",D66="NCR"),"V",IF(AND(D63="BYE",D66="BYE"),"V",IF(D63&gt;D66,"W",IF(D63&lt;D66,"L","D"))))))</f>
        <v>V</v>
      </c>
      <c r="G63" s="78">
        <f>IF(F63="w",'RD2'!G62+1,'RD2'!G62)</f>
        <v>0</v>
      </c>
      <c r="H63" s="78">
        <f>IF(F63="d",'RD2'!H62+1,'RD2'!H62)</f>
        <v>0</v>
      </c>
      <c r="I63" s="78">
        <f>IF(OR(F63="l","ncr"),'RD2'!I62+1,'RD2'!I62)</f>
        <v>0</v>
      </c>
      <c r="J63" s="78">
        <f>IF(F63="w",'RD2'!J62+2,IF(F63="d",'RD2'!J62+1,'RD2'!J62))</f>
        <v>0</v>
      </c>
      <c r="K63" s="78">
        <f>D63+'RD2'!K62</f>
        <v>0</v>
      </c>
      <c r="L63" s="79">
        <v>5</v>
      </c>
      <c r="M63" s="80">
        <v>1</v>
      </c>
      <c r="N63" s="70" t="s">
        <v>174</v>
      </c>
      <c r="O63" s="77">
        <v>0</v>
      </c>
      <c r="P63" s="78">
        <v>4</v>
      </c>
      <c r="Q63" s="78" t="str">
        <f>IF(AND(O63="NCR",O66="NCR"),"V",IF(AND(O63="NCR",O66="BYE"),"V",IF(AND(O63="BYE",O66="NCR"),"V",IF(AND(O63="BYE",O66="BYE"),"V",IF(O63&gt;O66,"W",IF(O63&lt;O66,"L","D"))))))</f>
        <v>V</v>
      </c>
      <c r="R63" s="78">
        <f>IF(Q63="w",'RD2'!R62+1,'RD2'!R62)</f>
        <v>0</v>
      </c>
      <c r="S63" s="78">
        <f>IF(Q63="d",'RD2'!S62+1,'RD2'!S62)</f>
        <v>0</v>
      </c>
      <c r="T63" s="78">
        <f>IF(OR(Q63="l","ncr"),'RD2'!T62+1,'RD2'!T62)</f>
        <v>0</v>
      </c>
      <c r="U63" s="78">
        <f>IF(Q63="w",'RD2'!U62+2,IF(Q63="d",'RD2'!U62+1,'RD2'!U62))</f>
        <v>0</v>
      </c>
      <c r="V63" s="78">
        <f>O63+'RD2'!V62</f>
        <v>0</v>
      </c>
      <c r="W63" s="79">
        <v>2</v>
      </c>
      <c r="X63" s="1"/>
      <c r="Y63" s="1"/>
      <c r="Z63" s="1"/>
      <c r="AA63" s="99" t="s">
        <v>220</v>
      </c>
      <c r="AB63" s="103"/>
      <c r="AC63" s="98"/>
      <c r="AD63" s="98"/>
      <c r="AE63" s="102"/>
      <c r="AF63" s="98">
        <v>534</v>
      </c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2</v>
      </c>
      <c r="C64" s="70" t="s">
        <v>174</v>
      </c>
      <c r="D64" s="77">
        <v>0</v>
      </c>
      <c r="E64" s="78">
        <v>3</v>
      </c>
      <c r="F64" s="78" t="str">
        <f>IF(AND(D64="NCR",D65="NCR"),"V",IF(AND(D64="NCR",D65="BYE"),"V",IF(AND(D64="BYE",D65="NCR"),"V",IF(AND(D64="BYE",D65="BYE"),"V",IF(D64&gt;D65,"W",IF(D64&lt;D65,"L","D"))))))</f>
        <v>V</v>
      </c>
      <c r="G64" s="78">
        <f>IF(F64="w",'RD2'!G63+1,'RD2'!G63)</f>
        <v>0</v>
      </c>
      <c r="H64" s="78">
        <f>IF(F64="d",'RD2'!H63+1,'RD2'!H63)</f>
        <v>0</v>
      </c>
      <c r="I64" s="78">
        <f>IF(OR(F64="l","ncr"),'RD2'!I63+1,'RD2'!I63)</f>
        <v>0</v>
      </c>
      <c r="J64" s="78">
        <f>IF(F64="w",'RD2'!J63+2,IF(F64="d",'RD2'!J63+1,'RD2'!J63))</f>
        <v>0</v>
      </c>
      <c r="K64" s="78">
        <f>D64+'RD2'!K63</f>
        <v>0</v>
      </c>
      <c r="L64" s="79">
        <v>2</v>
      </c>
      <c r="M64" s="80">
        <v>2</v>
      </c>
      <c r="N64" s="70" t="s">
        <v>174</v>
      </c>
      <c r="O64" s="77">
        <v>0</v>
      </c>
      <c r="P64" s="78">
        <v>3</v>
      </c>
      <c r="Q64" s="78" t="str">
        <f>IF(AND(O64="NCR",O65="NCR"),"V",IF(AND(O64="NCR",O65="BYE"),"V",IF(AND(O64="BYE",O65="NCR"),"V",IF(AND(O64="BYE",O65="BYE"),"V",IF(O64&gt;O65,"W",IF(O64&lt;O65,"L","D"))))))</f>
        <v>V</v>
      </c>
      <c r="R64" s="78">
        <f>IF(Q64="w",'RD2'!R63+1,'RD2'!R63)</f>
        <v>0</v>
      </c>
      <c r="S64" s="78">
        <f>IF(Q64="d",'RD2'!S63+1,'RD2'!S63)</f>
        <v>0</v>
      </c>
      <c r="T64" s="78">
        <f>IF(OR(Q64="l","ncr"),'RD2'!T63+1,'RD2'!T63)</f>
        <v>0</v>
      </c>
      <c r="U64" s="78">
        <f>IF(Q64="w",'RD2'!U63+2,IF(Q64="d",'RD2'!U63+1,'RD2'!U63))</f>
        <v>0</v>
      </c>
      <c r="V64" s="78">
        <f>O64+'RD2'!V63</f>
        <v>0</v>
      </c>
      <c r="W64" s="79">
        <v>4</v>
      </c>
      <c r="X64" s="1"/>
      <c r="Y64" s="1"/>
      <c r="Z64" s="1"/>
      <c r="AA64" s="98" t="s">
        <v>181</v>
      </c>
      <c r="AB64" s="104"/>
      <c r="AC64" s="98"/>
      <c r="AD64" s="98"/>
      <c r="AE64" s="98"/>
      <c r="AF64" s="98">
        <v>450</v>
      </c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>
        <v>3</v>
      </c>
      <c r="C65" s="70" t="s">
        <v>174</v>
      </c>
      <c r="D65" s="77">
        <v>0</v>
      </c>
      <c r="E65" s="78">
        <v>2</v>
      </c>
      <c r="F65" s="78" t="str">
        <f>IF(AND(D65="NCR",D64="NCR"),"V",IF(AND(D65="NCR",D64="BYE"),"V",IF(AND(D65="BYE",D64="NCR"),"V",IF(AND(D65="BYE",D64="BYE"),"V",IF(D65&gt;D64,"W",IF(D65&lt;D64,"L","D"))))))</f>
        <v>V</v>
      </c>
      <c r="G65" s="78">
        <f>IF(F65="w",'RD2'!G64+1,'RD2'!G64)</f>
        <v>0</v>
      </c>
      <c r="H65" s="78">
        <f>IF(F65="d",'RD2'!H64+1,'RD2'!H64)</f>
        <v>0</v>
      </c>
      <c r="I65" s="78">
        <f>IF(OR(F65="l","ncr"),'RD2'!I64+1,'RD2'!I64)</f>
        <v>0</v>
      </c>
      <c r="J65" s="78">
        <f>IF(F65="w",'RD2'!J64+2,IF(F65="d",'RD2'!J64+1,'RD2'!J64))</f>
        <v>0</v>
      </c>
      <c r="K65" s="78">
        <f>D65+'RD2'!K64</f>
        <v>0</v>
      </c>
      <c r="L65" s="79">
        <v>1</v>
      </c>
      <c r="M65" s="80">
        <v>3</v>
      </c>
      <c r="N65" s="70" t="s">
        <v>174</v>
      </c>
      <c r="O65" s="77">
        <v>0</v>
      </c>
      <c r="P65" s="78">
        <v>2</v>
      </c>
      <c r="Q65" s="78" t="str">
        <f>IF(AND(O65="NCR",O64="NCR"),"V",IF(AND(O65="NCR",O64="BYE"),"V",IF(AND(O65="BYE",O64="NCR"),"V",IF(AND(O65="BYE",O64="BYE"),"V",IF(O65&gt;O64,"W",IF(O65&lt;O64,"L","D"))))))</f>
        <v>V</v>
      </c>
      <c r="R65" s="78">
        <f>IF(Q65="w",'RD2'!R64+1,'RD2'!R64)</f>
        <v>0</v>
      </c>
      <c r="S65" s="78">
        <f>IF(Q65="d",'RD2'!S64+1,'RD2'!S64)</f>
        <v>0</v>
      </c>
      <c r="T65" s="78">
        <f>IF(OR(Q65="l","ncr"),'RD2'!T64+1,'RD2'!T64)</f>
        <v>0</v>
      </c>
      <c r="U65" s="78">
        <f>IF(Q65="w",'RD2'!U64+2,IF(Q65="d",'RD2'!U64+1,'RD2'!U64))</f>
        <v>0</v>
      </c>
      <c r="V65" s="78">
        <f>O65+'RD2'!V64</f>
        <v>0</v>
      </c>
      <c r="W65" s="79">
        <v>3</v>
      </c>
      <c r="X65" s="1"/>
      <c r="Y65" s="1"/>
      <c r="Z65" s="1"/>
      <c r="AA65" s="98" t="s">
        <v>174</v>
      </c>
      <c r="AB65" s="104"/>
      <c r="AC65" s="98"/>
      <c r="AD65" s="98"/>
      <c r="AE65" s="99"/>
      <c r="AF65" s="99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>
        <v>4</v>
      </c>
      <c r="C66" s="70" t="s">
        <v>174</v>
      </c>
      <c r="D66" s="77">
        <v>0</v>
      </c>
      <c r="E66" s="78">
        <v>1</v>
      </c>
      <c r="F66" s="78" t="str">
        <f>IF(AND(D66="NCR",D63="NCR"),"V",IF(AND(D66="NCR",D63="BYE"),"V",IF(AND(D66="BYE",D63="NCR"),"V",IF(AND(D66="BYE",D63="BYE"),"V",IF(D66&gt;D63,"W",IF(D66&lt;D63,"L","D"))))))</f>
        <v>V</v>
      </c>
      <c r="G66" s="78">
        <f>IF(F66="w",'RD2'!G65+1,'RD2'!G65)</f>
        <v>0</v>
      </c>
      <c r="H66" s="78">
        <f>IF(F66="d",'RD2'!H65+1,'RD2'!H65)</f>
        <v>0</v>
      </c>
      <c r="I66" s="78">
        <f>IF(OR(F66="l","ncr"),'RD2'!I65+1,'RD2'!I65)</f>
        <v>0</v>
      </c>
      <c r="J66" s="78">
        <f>IF(F66="w",'RD2'!J65+2,IF(F66="d",'RD2'!J65+1,'RD2'!J65))</f>
        <v>0</v>
      </c>
      <c r="K66" s="78">
        <f>D66+'RD2'!K65</f>
        <v>0</v>
      </c>
      <c r="L66" s="79">
        <v>3</v>
      </c>
      <c r="M66" s="80">
        <v>4</v>
      </c>
      <c r="N66" s="70" t="s">
        <v>174</v>
      </c>
      <c r="O66" s="77">
        <v>0</v>
      </c>
      <c r="P66" s="78">
        <v>1</v>
      </c>
      <c r="Q66" s="78" t="str">
        <f>IF(AND(O66="NCR",O63="NCR"),"V",IF(AND(O66="NCR",O63="BYE"),"V",IF(AND(O66="BYE",O63="NCR"),"V",IF(AND(O66="BYE",O63="BYE"),"V",IF(O66&gt;O63,"W",IF(O66&lt;O63,"L","D"))))))</f>
        <v>V</v>
      </c>
      <c r="R66" s="78">
        <f>IF(Q66="w",'RD2'!R65+1,'RD2'!R65)</f>
        <v>0</v>
      </c>
      <c r="S66" s="78">
        <f>IF(Q66="d",'RD2'!S65+1,'RD2'!S65)</f>
        <v>0</v>
      </c>
      <c r="T66" s="78">
        <f>IF(OR(Q66="l","ncr"),'RD2'!T65+1,'RD2'!T65)</f>
        <v>0</v>
      </c>
      <c r="U66" s="78">
        <f>IF(Q66="w",'RD2'!U65+2,IF(Q66="d",'RD2'!U65+1,'RD2'!U65))</f>
        <v>0</v>
      </c>
      <c r="V66" s="78">
        <f>O66+'RD2'!V65</f>
        <v>0</v>
      </c>
      <c r="W66" s="79">
        <v>4</v>
      </c>
      <c r="X66" s="1"/>
      <c r="Y66" s="1"/>
      <c r="Z66" s="1"/>
      <c r="AA66" s="46" t="s">
        <v>174</v>
      </c>
      <c r="AB66" s="47"/>
      <c r="AC66" s="48"/>
      <c r="AD66" s="48"/>
      <c r="AE66" s="49"/>
      <c r="AF66" s="48" t="s">
        <v>174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x14ac:dyDescent="0.2">
      <c r="A67" s="68"/>
      <c r="B67" s="76">
        <v>5</v>
      </c>
      <c r="C67" s="70" t="s">
        <v>174</v>
      </c>
      <c r="D67" s="77">
        <v>0</v>
      </c>
      <c r="E67" s="78">
        <v>6</v>
      </c>
      <c r="F67" s="78" t="str">
        <f>IF(AND(D67="NCR",D68="NCR"),"V",IF(AND(D67="NCR",D68="BYE"),"V",IF(AND(D67="BYE",D68="NCR"),"V",IF(AND(D67="BYE",D68="BYE"),"V",IF(D67&gt;D68,"W",IF(D67&lt;D68,"L","D"))))))</f>
        <v>V</v>
      </c>
      <c r="G67" s="78">
        <f>IF(F67="w",'RD2'!G66+1,'RD2'!G66)</f>
        <v>0</v>
      </c>
      <c r="H67" s="78">
        <f>IF(F67="d",'RD2'!H66+1,'RD2'!H66)</f>
        <v>0</v>
      </c>
      <c r="I67" s="78">
        <f>IF(OR(F67="l","ncr"),'RD2'!I66+1,'RD2'!I66)</f>
        <v>0</v>
      </c>
      <c r="J67" s="78">
        <f>IF(F67="w",'RD2'!J66+2,IF(F67="d",'RD2'!J66+1,'RD2'!J66))</f>
        <v>0</v>
      </c>
      <c r="K67" s="78">
        <f>D67+'RD2'!K66</f>
        <v>0</v>
      </c>
      <c r="L67" s="79">
        <v>4</v>
      </c>
      <c r="M67" s="80">
        <v>5</v>
      </c>
      <c r="N67" s="70" t="s">
        <v>174</v>
      </c>
      <c r="O67" s="77">
        <v>0</v>
      </c>
      <c r="P67" s="78">
        <v>6</v>
      </c>
      <c r="Q67" s="78" t="str">
        <f>IF(AND(O67="NCR",O68="NCR"),"V",IF(AND(O67="NCR",O68="BYE"),"V",IF(AND(O67="BYE",O68="NCR"),"V",IF(AND(O67="BYE",O68="BYE"),"V",IF(O67&gt;O68,"W",IF(O67&lt;O68,"L","D"))))))</f>
        <v>V</v>
      </c>
      <c r="R67" s="78">
        <f>IF(Q67="w",'RD2'!R66+1,'RD2'!R66)</f>
        <v>0</v>
      </c>
      <c r="S67" s="78">
        <f>IF(Q67="d",'RD2'!S66+1,'RD2'!S66)</f>
        <v>0</v>
      </c>
      <c r="T67" s="78">
        <f>IF(OR(Q67="l","ncr"),'RD2'!T66+1,'RD2'!T66)</f>
        <v>0</v>
      </c>
      <c r="U67" s="78">
        <f>IF(Q67="w",'RD2'!U66+2,IF(Q67="d",'RD2'!U66+1,'RD2'!U66))</f>
        <v>0</v>
      </c>
      <c r="V67" s="78">
        <f>O67+'RD2'!V66</f>
        <v>0</v>
      </c>
      <c r="W67" s="79">
        <v>1</v>
      </c>
      <c r="X67" s="1"/>
      <c r="Y67" s="1"/>
      <c r="Z67" s="1"/>
      <c r="AA67" s="46" t="s">
        <v>174</v>
      </c>
      <c r="AB67" s="47"/>
      <c r="AC67" s="48"/>
      <c r="AD67" s="48"/>
      <c r="AE67" s="49"/>
      <c r="AF67" s="48" t="s">
        <v>174</v>
      </c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Bot="1" x14ac:dyDescent="0.25">
      <c r="A68" s="68"/>
      <c r="B68" s="76">
        <v>6</v>
      </c>
      <c r="C68" s="70" t="s">
        <v>174</v>
      </c>
      <c r="D68" s="77">
        <v>0</v>
      </c>
      <c r="E68" s="78">
        <v>5</v>
      </c>
      <c r="F68" s="78" t="str">
        <f>IF(AND(D68="NCR",D67="NCR"),"V",IF(AND(D68="NCR",D67="BYE"),"V",IF(AND(D68="BYE",D67="NCR"),"V",IF(AND(D68="BYE",D67="BYE"),"V",IF(D68&gt;D67,"W",IF(D68&lt;D67,"L","D"))))))</f>
        <v>V</v>
      </c>
      <c r="G68" s="78">
        <f>IF(F68="w",'RD2'!G67+1,'RD2'!G67)</f>
        <v>0</v>
      </c>
      <c r="H68" s="78">
        <f>IF(F68="d",'RD2'!H67+1,'RD2'!H67)</f>
        <v>0</v>
      </c>
      <c r="I68" s="78">
        <f>IF(OR(F68="l","ncr"),'RD2'!I67+1,'RD2'!I67)</f>
        <v>0</v>
      </c>
      <c r="J68" s="78">
        <f>IF(F68="w",'RD2'!J67+2,IF(F68="d",'RD2'!J67+1,'RD2'!J67))</f>
        <v>0</v>
      </c>
      <c r="K68" s="78">
        <f>D68+'RD2'!K67</f>
        <v>0</v>
      </c>
      <c r="L68" s="79">
        <v>6</v>
      </c>
      <c r="M68" s="80">
        <v>6</v>
      </c>
      <c r="N68" s="70" t="s">
        <v>174</v>
      </c>
      <c r="O68" s="77">
        <v>0</v>
      </c>
      <c r="P68" s="78">
        <v>5</v>
      </c>
      <c r="Q68" s="78" t="str">
        <f>IF(AND(O68="NCR",O67="NCR"),"V",IF(AND(O68="NCR",O67="BYE"),"V",IF(AND(O68="BYE",O67="NCR"),"V",IF(AND(O68="BYE",O67="BYE"),"V",IF(O68&gt;O67,"W",IF(O68&lt;O67,"L","D"))))))</f>
        <v>V</v>
      </c>
      <c r="R68" s="78">
        <f>IF(Q68="w",'RD2'!R67+1,'RD2'!R67)</f>
        <v>0</v>
      </c>
      <c r="S68" s="78">
        <f>IF(Q68="d",'RD2'!S67+1,'RD2'!S67)</f>
        <v>0</v>
      </c>
      <c r="T68" s="78">
        <f>IF(OR(Q68="l","ncr"),'RD2'!T67+1,'RD2'!T67)</f>
        <v>0</v>
      </c>
      <c r="U68" s="78">
        <f>IF(Q68="w",'RD2'!U67+2,IF(Q68="d",'RD2'!U67+1,'RD2'!U67))</f>
        <v>0</v>
      </c>
      <c r="V68" s="78">
        <f>O68+'RD2'!V67</f>
        <v>0</v>
      </c>
      <c r="W68" s="79">
        <v>4</v>
      </c>
      <c r="X68" s="1"/>
      <c r="Y68" s="1"/>
      <c r="Z68" s="1"/>
      <c r="AA68" s="46" t="s">
        <v>174</v>
      </c>
      <c r="AB68" s="47"/>
      <c r="AC68" s="48"/>
      <c r="AD68" s="48"/>
      <c r="AE68" s="49"/>
      <c r="AF68" s="48" t="s">
        <v>174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thickTop="1" x14ac:dyDescent="0.2">
      <c r="A69" s="68"/>
      <c r="B69" s="71"/>
      <c r="C69" s="72" t="s">
        <v>138</v>
      </c>
      <c r="D69" s="81" t="s">
        <v>7</v>
      </c>
      <c r="E69" s="73" t="s">
        <v>8</v>
      </c>
      <c r="F69" s="73" t="s">
        <v>9</v>
      </c>
      <c r="G69" s="73" t="s">
        <v>10</v>
      </c>
      <c r="H69" s="73" t="s">
        <v>11</v>
      </c>
      <c r="I69" s="73" t="s">
        <v>12</v>
      </c>
      <c r="J69" s="73" t="s">
        <v>13</v>
      </c>
      <c r="K69" s="73" t="s">
        <v>14</v>
      </c>
      <c r="L69" s="82" t="s">
        <v>15</v>
      </c>
      <c r="M69" s="75"/>
      <c r="N69" s="72" t="s">
        <v>143</v>
      </c>
      <c r="O69" s="81" t="s">
        <v>7</v>
      </c>
      <c r="P69" s="73" t="s">
        <v>8</v>
      </c>
      <c r="Q69" s="73" t="s">
        <v>9</v>
      </c>
      <c r="R69" s="73" t="s">
        <v>10</v>
      </c>
      <c r="S69" s="73" t="s">
        <v>11</v>
      </c>
      <c r="T69" s="73" t="s">
        <v>12</v>
      </c>
      <c r="U69" s="73" t="s">
        <v>13</v>
      </c>
      <c r="V69" s="73" t="s">
        <v>14</v>
      </c>
      <c r="W69" s="82" t="s">
        <v>15</v>
      </c>
      <c r="X69" s="1"/>
      <c r="Y69" s="1"/>
      <c r="Z69" s="1"/>
      <c r="AA69" s="46"/>
      <c r="AB69" s="50"/>
      <c r="AC69" s="48"/>
      <c r="AD69" s="48"/>
      <c r="AE69" s="48"/>
      <c r="AF69" s="48" t="s">
        <v>174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1</v>
      </c>
      <c r="C70" s="70" t="s">
        <v>174</v>
      </c>
      <c r="D70" s="77">
        <v>0</v>
      </c>
      <c r="E70" s="78">
        <v>4</v>
      </c>
      <c r="F70" s="78" t="str">
        <f>IF(AND(D70="NCR",D73="NCR"),"V",IF(AND(D70="NCR",D73="BYE"),"V",IF(AND(D70="BYE",D73="NCR"),"V",IF(AND(D70="BYE",D73="BYE"),"V",IF(D70&gt;D73,"W",IF(D70&lt;D73,"L","D"))))))</f>
        <v>V</v>
      </c>
      <c r="G70" s="78">
        <f>IF(F70="w",'RD2'!G69+1,'RD2'!G69)</f>
        <v>0</v>
      </c>
      <c r="H70" s="78">
        <f>IF(F70="d",'RD2'!H69+1,'RD2'!H69)</f>
        <v>0</v>
      </c>
      <c r="I70" s="78">
        <f>IF(OR(F70="l","ncr"),'RD2'!I69+1,'RD2'!I69)</f>
        <v>0</v>
      </c>
      <c r="J70" s="78">
        <f>IF(F70="w",'RD2'!J69+2,IF(F70="d",'RD2'!J69+1,'RD2'!J69))</f>
        <v>0</v>
      </c>
      <c r="K70" s="78">
        <f>D70+'RD2'!K69</f>
        <v>0</v>
      </c>
      <c r="L70" s="79">
        <v>1</v>
      </c>
      <c r="M70" s="80">
        <v>1</v>
      </c>
      <c r="N70" s="70" t="s">
        <v>174</v>
      </c>
      <c r="O70" s="77">
        <v>0</v>
      </c>
      <c r="P70" s="78">
        <v>4</v>
      </c>
      <c r="Q70" s="78" t="str">
        <f>IF(AND(O70="NCR",O73="NCR"),"V",IF(AND(O70="NCR",O73="BYE"),"V",IF(AND(O70="BYE",O73="NCR"),"V",IF(AND(O70="BYE",O73="BYE"),"V",IF(O70&gt;O73,"W",IF(O70&lt;O73,"L","D"))))))</f>
        <v>V</v>
      </c>
      <c r="R70" s="78">
        <f>IF(Q70="w",'RD2'!R69+1,'RD2'!R69)</f>
        <v>0</v>
      </c>
      <c r="S70" s="78">
        <f>IF(Q70="d",'RD2'!S69+1,'RD2'!S69)</f>
        <v>0</v>
      </c>
      <c r="T70" s="78">
        <f>IF(OR(Q70="l","ncr"),'RD2'!T69+1,'RD2'!T69)</f>
        <v>0</v>
      </c>
      <c r="U70" s="78">
        <f>IF(Q70="w",'RD2'!U69+2,IF(Q70="d",'RD2'!U69+1,'RD2'!U69))</f>
        <v>0</v>
      </c>
      <c r="V70" s="78">
        <f>O70+'RD2'!V69</f>
        <v>0</v>
      </c>
      <c r="W70" s="79">
        <v>1</v>
      </c>
      <c r="X70" s="1"/>
      <c r="Y70" s="1"/>
      <c r="Z70" s="1"/>
      <c r="AA70" s="48" t="s">
        <v>174</v>
      </c>
      <c r="AB70" s="50"/>
      <c r="AC70" s="48"/>
      <c r="AD70" s="48"/>
      <c r="AE70" s="46"/>
      <c r="AF70" s="46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2</v>
      </c>
      <c r="C71" s="70" t="s">
        <v>174</v>
      </c>
      <c r="D71" s="77">
        <v>0</v>
      </c>
      <c r="E71" s="78">
        <v>3</v>
      </c>
      <c r="F71" s="78" t="str">
        <f>IF(AND(D71="NCR",D72="NCR"),"V",IF(AND(D71="NCR",D72="BYE"),"V",IF(AND(D71="BYE",D72="NCR"),"V",IF(AND(D71="BYE",D72="BYE"),"V",IF(D71&gt;D72,"W",IF(D71&lt;D72,"L","D"))))))</f>
        <v>V</v>
      </c>
      <c r="G71" s="78">
        <f>IF(F71="w",'RD2'!G70+1,'RD2'!G70)</f>
        <v>0</v>
      </c>
      <c r="H71" s="78">
        <f>IF(F71="d",'RD2'!H70+1,'RD2'!H70)</f>
        <v>0</v>
      </c>
      <c r="I71" s="78">
        <f>IF(OR(F71="l","ncr"),'RD2'!I70+1,'RD2'!I70)</f>
        <v>0</v>
      </c>
      <c r="J71" s="78">
        <f>IF(F71="w",'RD2'!J70+2,IF(F71="d",'RD2'!J70+1,'RD2'!J70))</f>
        <v>0</v>
      </c>
      <c r="K71" s="78">
        <f>D71+'RD2'!K70</f>
        <v>0</v>
      </c>
      <c r="L71" s="79">
        <v>5</v>
      </c>
      <c r="M71" s="80">
        <v>2</v>
      </c>
      <c r="N71" s="70" t="s">
        <v>174</v>
      </c>
      <c r="O71" s="77">
        <v>0</v>
      </c>
      <c r="P71" s="78">
        <v>3</v>
      </c>
      <c r="Q71" s="78" t="str">
        <f>IF(AND(O71="NCR",O72="NCR"),"V",IF(AND(O71="NCR",O72="BYE"),"V",IF(AND(O71="BYE",O72="NCR"),"V",IF(AND(O71="BYE",O72="BYE"),"V",IF(O71&gt;O72,"W",IF(O71&lt;O72,"L","D"))))))</f>
        <v>V</v>
      </c>
      <c r="R71" s="78">
        <f>IF(Q71="w",'RD2'!R70+1,'RD2'!R70)</f>
        <v>0</v>
      </c>
      <c r="S71" s="78">
        <f>IF(Q71="d",'RD2'!S70+1,'RD2'!S70)</f>
        <v>0</v>
      </c>
      <c r="T71" s="78">
        <f>IF(OR(Q71="l","ncr"),'RD2'!T70+1,'RD2'!T70)</f>
        <v>0</v>
      </c>
      <c r="U71" s="78">
        <f>IF(Q71="w",'RD2'!U70+2,IF(Q71="d",'RD2'!U70+1,'RD2'!U70))</f>
        <v>0</v>
      </c>
      <c r="V71" s="78">
        <f>O71+'RD2'!V70</f>
        <v>0</v>
      </c>
      <c r="W71" s="79">
        <v>5</v>
      </c>
      <c r="X71" s="1"/>
      <c r="Y71" s="1"/>
      <c r="Z71" s="1"/>
      <c r="AA71" s="64" t="s">
        <v>174</v>
      </c>
      <c r="AB71" s="53"/>
      <c r="AC71" s="53"/>
      <c r="AD71" s="53"/>
      <c r="AE71" s="53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3</v>
      </c>
      <c r="C72" s="70" t="s">
        <v>174</v>
      </c>
      <c r="D72" s="77">
        <v>0</v>
      </c>
      <c r="E72" s="78">
        <v>2</v>
      </c>
      <c r="F72" s="78" t="str">
        <f>IF(AND(D72="NCR",D71="NCR"),"V",IF(AND(D72="NCR",D71="BYE"),"V",IF(AND(D72="BYE",D71="NCR"),"V",IF(AND(D72="BYE",D71="BYE"),"V",IF(D72&gt;D71,"W",IF(D72&lt;D71,"L","D"))))))</f>
        <v>V</v>
      </c>
      <c r="G72" s="78">
        <f>IF(F72="w",'RD2'!G71+1,'RD2'!G71)</f>
        <v>0</v>
      </c>
      <c r="H72" s="78">
        <f>IF(F72="d",'RD2'!H71+1,'RD2'!H71)</f>
        <v>0</v>
      </c>
      <c r="I72" s="78">
        <f>IF(OR(F72="l","ncr"),'RD2'!I71+1,'RD2'!I71)</f>
        <v>0</v>
      </c>
      <c r="J72" s="78">
        <f>IF(F72="w",'RD2'!J71+2,IF(F72="d",'RD2'!J71+1,'RD2'!J71))</f>
        <v>0</v>
      </c>
      <c r="K72" s="78">
        <f>D72+'RD2'!K71</f>
        <v>0</v>
      </c>
      <c r="L72" s="79">
        <v>4</v>
      </c>
      <c r="M72" s="80">
        <v>3</v>
      </c>
      <c r="N72" s="70" t="s">
        <v>174</v>
      </c>
      <c r="O72" s="77">
        <v>0</v>
      </c>
      <c r="P72" s="78">
        <v>2</v>
      </c>
      <c r="Q72" s="78" t="str">
        <f>IF(AND(O72="NCR",O71="NCR"),"V",IF(AND(O72="NCR",O71="BYE"),"V",IF(AND(O72="BYE",O71="NCR"),"V",IF(AND(O72="BYE",O71="BYE"),"V",IF(O72&gt;O71,"W",IF(O72&lt;O71,"L","D"))))))</f>
        <v>V</v>
      </c>
      <c r="R72" s="78">
        <f>IF(Q72="w",'RD2'!R71+1,'RD2'!R71)</f>
        <v>0</v>
      </c>
      <c r="S72" s="78">
        <f>IF(Q72="d",'RD2'!S71+1,'RD2'!S71)</f>
        <v>0</v>
      </c>
      <c r="T72" s="78">
        <f>IF(OR(Q72="l","ncr"),'RD2'!T71+1,'RD2'!T71)</f>
        <v>0</v>
      </c>
      <c r="U72" s="78">
        <f>IF(Q72="w",'RD2'!U71+2,IF(Q72="d",'RD2'!U71+1,'RD2'!U71))</f>
        <v>0</v>
      </c>
      <c r="V72" s="78">
        <f>O72+'RD2'!V71</f>
        <v>0</v>
      </c>
      <c r="W72" s="79">
        <v>4</v>
      </c>
      <c r="X72" s="1"/>
      <c r="Y72" s="1"/>
      <c r="Z72" s="1"/>
      <c r="AA72" s="64" t="s">
        <v>174</v>
      </c>
      <c r="AB72" s="53"/>
      <c r="AC72" s="53"/>
      <c r="AD72" s="53"/>
      <c r="AE72" s="53"/>
      <c r="AF72" s="48" t="s">
        <v>174</v>
      </c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4</v>
      </c>
      <c r="C73" s="70" t="s">
        <v>174</v>
      </c>
      <c r="D73" s="77">
        <v>0</v>
      </c>
      <c r="E73" s="78">
        <v>1</v>
      </c>
      <c r="F73" s="78" t="str">
        <f>IF(AND(D73="NCR",D70="NCR"),"V",IF(AND(D73="NCR",D70="BYE"),"V",IF(AND(D73="BYE",D70="NCR"),"V",IF(AND(D73="BYE",D70="BYE"),"V",IF(D73&gt;D70,"W",IF(D73&lt;D70,"L","D"))))))</f>
        <v>V</v>
      </c>
      <c r="G73" s="78">
        <f>IF(F73="w",'RD2'!G72+1,'RD2'!G72)</f>
        <v>0</v>
      </c>
      <c r="H73" s="78">
        <f>IF(F73="d",'RD2'!H72+1,'RD2'!H72)</f>
        <v>0</v>
      </c>
      <c r="I73" s="78">
        <f>IF(OR(F73="l","ncr"),'RD2'!I72+1,'RD2'!I72)</f>
        <v>0</v>
      </c>
      <c r="J73" s="78">
        <f>IF(F73="w",'RD2'!J72+2,IF(F73="d",'RD2'!J72+1,'RD2'!J72))</f>
        <v>0</v>
      </c>
      <c r="K73" s="78">
        <f>D73+'RD2'!K72</f>
        <v>0</v>
      </c>
      <c r="L73" s="79">
        <v>2</v>
      </c>
      <c r="M73" s="80">
        <v>4</v>
      </c>
      <c r="N73" s="70" t="s">
        <v>174</v>
      </c>
      <c r="O73" s="77">
        <v>0</v>
      </c>
      <c r="P73" s="78">
        <v>1</v>
      </c>
      <c r="Q73" s="78" t="str">
        <f>IF(AND(O73="NCR",O70="NCR"),"V",IF(AND(O73="NCR",O70="BYE"),"V",IF(AND(O73="BYE",O70="NCR"),"V",IF(AND(O73="BYE",O70="BYE"),"V",IF(O73&gt;O70,"W",IF(O73&lt;O70,"L","D"))))))</f>
        <v>V</v>
      </c>
      <c r="R73" s="78">
        <f>IF(Q73="w",'RD2'!R72+1,'RD2'!R72)</f>
        <v>0</v>
      </c>
      <c r="S73" s="78">
        <f>IF(Q73="d",'RD2'!S72+1,'RD2'!S72)</f>
        <v>0</v>
      </c>
      <c r="T73" s="78">
        <f>IF(OR(Q73="l","ncr"),'RD2'!T72+1,'RD2'!T72)</f>
        <v>0</v>
      </c>
      <c r="U73" s="78">
        <f>IF(Q73="w",'RD2'!U72+2,IF(Q73="d",'RD2'!U72+1,'RD2'!U72))</f>
        <v>0</v>
      </c>
      <c r="V73" s="78">
        <f>O73+'RD2'!V72</f>
        <v>0</v>
      </c>
      <c r="W73" s="79">
        <v>2</v>
      </c>
      <c r="X73" s="1"/>
      <c r="Y73" s="1"/>
      <c r="Z73" s="1"/>
      <c r="AA73" s="64" t="s">
        <v>174</v>
      </c>
      <c r="AB73" s="53"/>
      <c r="AC73" s="53"/>
      <c r="AD73" s="53"/>
      <c r="AE73" s="53"/>
      <c r="AF73" s="48" t="s">
        <v>174</v>
      </c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x14ac:dyDescent="0.2">
      <c r="A74" s="68"/>
      <c r="B74" s="76">
        <v>5</v>
      </c>
      <c r="C74" s="70" t="s">
        <v>174</v>
      </c>
      <c r="D74" s="77">
        <v>0</v>
      </c>
      <c r="E74" s="78">
        <v>6</v>
      </c>
      <c r="F74" s="78" t="str">
        <f>IF(AND(D74="NCR",D75="NCR"),"V",IF(AND(D74="NCR",D75="BYE"),"V",IF(AND(D74="BYE",D75="NCR"),"V",IF(AND(D74="BYE",D75="BYE"),"V",IF(D74&gt;D75,"W",IF(D74&lt;D75,"L","D"))))))</f>
        <v>V</v>
      </c>
      <c r="G74" s="78">
        <f>IF(F74="w",'RD2'!G73+1,'RD2'!G73)</f>
        <v>0</v>
      </c>
      <c r="H74" s="78">
        <f>IF(F74="d",'RD2'!H73+1,'RD2'!H73)</f>
        <v>0</v>
      </c>
      <c r="I74" s="78">
        <f>IF(OR(F74="l","ncr"),'RD2'!I73+1,'RD2'!I73)</f>
        <v>0</v>
      </c>
      <c r="J74" s="78">
        <f>IF(F74="w",'RD2'!J73+2,IF(F74="d",'RD2'!J73+1,'RD2'!J73))</f>
        <v>0</v>
      </c>
      <c r="K74" s="78">
        <f>D74+'RD2'!K73</f>
        <v>0</v>
      </c>
      <c r="L74" s="79">
        <v>3</v>
      </c>
      <c r="M74" s="80">
        <v>5</v>
      </c>
      <c r="N74" s="70" t="s">
        <v>174</v>
      </c>
      <c r="O74" s="77">
        <v>0</v>
      </c>
      <c r="P74" s="78">
        <v>6</v>
      </c>
      <c r="Q74" s="78" t="str">
        <f>IF(AND(O74="NCR",O75="NCR"),"V",IF(AND(O74="NCR",O75="BYE"),"V",IF(AND(O74="BYE",O75="NCR"),"V",IF(AND(O74="BYE",O75="BYE"),"V",IF(O74&gt;O75,"W",IF(O74&lt;O75,"L","D"))))))</f>
        <v>V</v>
      </c>
      <c r="R74" s="78">
        <f>IF(Q74="w",'RD2'!R73+1,'RD2'!R73)</f>
        <v>0</v>
      </c>
      <c r="S74" s="78">
        <f>IF(Q74="d",'RD2'!S73+1,'RD2'!S73)</f>
        <v>0</v>
      </c>
      <c r="T74" s="78">
        <f>IF(OR(Q74="l","ncr"),'RD2'!T73+1,'RD2'!T73)</f>
        <v>0</v>
      </c>
      <c r="U74" s="78">
        <f>IF(Q74="w",'RD2'!U73+2,IF(Q74="d",'RD2'!U73+1,'RD2'!U73))</f>
        <v>0</v>
      </c>
      <c r="V74" s="78">
        <f>O74+'RD2'!V73</f>
        <v>0</v>
      </c>
      <c r="W74" s="79">
        <v>3</v>
      </c>
      <c r="X74" s="1"/>
      <c r="Y74" s="1"/>
      <c r="Z74" s="1"/>
      <c r="AA74" s="46"/>
      <c r="AB74" s="50"/>
      <c r="AC74" s="48"/>
      <c r="AD74" s="48"/>
      <c r="AE74" s="48"/>
      <c r="AF74" s="48" t="s">
        <v>174</v>
      </c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Bot="1" x14ac:dyDescent="0.25">
      <c r="A75" s="68"/>
      <c r="B75" s="83">
        <v>6</v>
      </c>
      <c r="C75" s="84" t="str">
        <f>'RD1'!$AZ127</f>
        <v>BYE</v>
      </c>
      <c r="D75" s="85">
        <v>0</v>
      </c>
      <c r="E75" s="86">
        <v>5</v>
      </c>
      <c r="F75" s="86" t="str">
        <f>IF(AND(D75="NCR",D74="NCR"),"V",IF(AND(D75="NCR",D74="BYE"),"V",IF(AND(D75="BYE",D74="NCR"),"V",IF(AND(D75="BYE",D74="BYE"),"V",IF(D75&gt;D74,"W",IF(D75&lt;D74,"L","D"))))))</f>
        <v>V</v>
      </c>
      <c r="G75" s="86">
        <f>IF(F75="w",'RD2'!G74+1,'RD2'!G74)</f>
        <v>0</v>
      </c>
      <c r="H75" s="86">
        <f>IF(F75="d",'RD2'!H74+1,'RD2'!H74)</f>
        <v>0</v>
      </c>
      <c r="I75" s="86">
        <f>IF(OR(F75="l","ncr"),'RD2'!I74+1,'RD2'!I74)</f>
        <v>0</v>
      </c>
      <c r="J75" s="86">
        <f>IF(F75="w",'RD2'!J74+2,IF(F75="d",'RD2'!J74+1,'RD2'!J74))</f>
        <v>0</v>
      </c>
      <c r="K75" s="86">
        <f>D75+'RD2'!K74</f>
        <v>0</v>
      </c>
      <c r="L75" s="87">
        <v>6</v>
      </c>
      <c r="M75" s="88">
        <v>6</v>
      </c>
      <c r="N75" s="84" t="s">
        <v>174</v>
      </c>
      <c r="O75" s="85">
        <v>0</v>
      </c>
      <c r="P75" s="86">
        <v>5</v>
      </c>
      <c r="Q75" s="86" t="str">
        <f>IF(AND(O75="NCR",O74="NCR"),"V",IF(AND(O75="NCR",O74="BYE"),"V",IF(AND(O75="BYE",O74="NCR"),"V",IF(AND(O75="BYE",O74="BYE"),"V",IF(O75&gt;O74,"W",IF(O75&lt;O74,"L","D"))))))</f>
        <v>V</v>
      </c>
      <c r="R75" s="86">
        <f>IF(Q75="w",'RD2'!R74+1,'RD2'!R74)</f>
        <v>0</v>
      </c>
      <c r="S75" s="86">
        <f>IF(Q75="d",'RD2'!S74+1,'RD2'!S74)</f>
        <v>0</v>
      </c>
      <c r="T75" s="86">
        <f>IF(OR(Q75="l","ncr"),'RD2'!T74+1,'RD2'!T74)</f>
        <v>0</v>
      </c>
      <c r="U75" s="86">
        <f>IF(Q75="w",'RD2'!U74+2,IF(Q75="d",'RD2'!U74+1,'RD2'!U74))</f>
        <v>0</v>
      </c>
      <c r="V75" s="86">
        <f>O75+'RD2'!V74</f>
        <v>0</v>
      </c>
      <c r="W75" s="87">
        <v>6</v>
      </c>
      <c r="X75" s="1"/>
      <c r="Y75" s="1"/>
      <c r="Z75" s="1"/>
      <c r="AA75" s="48" t="s">
        <v>174</v>
      </c>
      <c r="AB75" s="46"/>
      <c r="AC75" s="48"/>
      <c r="AD75" s="48"/>
      <c r="AE75" s="48"/>
      <c r="AF75" s="48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thickTop="1" x14ac:dyDescent="0.2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80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1"/>
      <c r="Y76" s="1"/>
      <c r="Z76" s="1"/>
      <c r="AA76" s="46" t="s">
        <v>174</v>
      </c>
      <c r="AB76" s="47"/>
      <c r="AC76" s="48"/>
      <c r="AD76" s="48"/>
      <c r="AE76" s="49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80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1"/>
      <c r="Y77" s="1"/>
      <c r="Z77" s="1"/>
      <c r="AA77" s="46" t="s">
        <v>174</v>
      </c>
      <c r="AB77" s="47"/>
      <c r="AC77" s="48"/>
      <c r="AD77" s="48"/>
      <c r="AE77" s="49"/>
      <c r="AF77" s="48" t="s">
        <v>174</v>
      </c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1"/>
      <c r="Y78" s="1"/>
      <c r="Z78" s="1"/>
      <c r="AA78" s="46" t="s">
        <v>174</v>
      </c>
      <c r="AB78" s="47"/>
      <c r="AC78" s="48"/>
      <c r="AD78" s="48"/>
      <c r="AE78" s="49"/>
      <c r="AF78" s="48" t="s">
        <v>174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x14ac:dyDescent="0.2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1"/>
      <c r="Y79" s="1"/>
      <c r="Z79" s="1"/>
      <c r="AA79" s="46"/>
      <c r="AB79" s="50"/>
      <c r="AC79" s="48"/>
      <c r="AD79" s="48"/>
      <c r="AE79" s="48"/>
      <c r="AF79" s="48" t="s">
        <v>174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1"/>
      <c r="Y80" s="1"/>
      <c r="Z80" s="1"/>
      <c r="AA80" s="48" t="s">
        <v>174</v>
      </c>
      <c r="AB80" s="50"/>
      <c r="AC80" s="48"/>
      <c r="AD80" s="46"/>
      <c r="AE80" s="46"/>
      <c r="AF80" s="46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x14ac:dyDescent="0.2">
      <c r="A81" s="68"/>
      <c r="B81" s="80"/>
      <c r="C81" s="68"/>
      <c r="D81" s="98"/>
      <c r="E81" s="68"/>
      <c r="F81" s="68"/>
      <c r="G81" s="68"/>
      <c r="H81" s="68"/>
      <c r="I81" s="68"/>
      <c r="J81" s="68"/>
      <c r="K81" s="68" t="s">
        <v>62</v>
      </c>
      <c r="L81" s="99"/>
      <c r="M81" s="80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1"/>
      <c r="Y81" s="1"/>
      <c r="Z81" s="1"/>
      <c r="AA81" s="51" t="s">
        <v>174</v>
      </c>
      <c r="AB81" s="47"/>
      <c r="AC81" s="48"/>
      <c r="AD81" s="48"/>
      <c r="AE81" s="49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customHeight="1" thickBot="1" x14ac:dyDescent="0.25">
      <c r="A82" s="68"/>
      <c r="B82" s="69"/>
      <c r="C82" s="69"/>
      <c r="D82" s="97"/>
      <c r="E82" s="69"/>
      <c r="F82" s="69"/>
      <c r="G82" s="69"/>
      <c r="H82" s="69"/>
      <c r="I82" s="69"/>
      <c r="J82" s="69"/>
      <c r="K82" s="69"/>
      <c r="L82" s="97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1"/>
      <c r="Y82" s="1"/>
      <c r="Z82" s="1"/>
      <c r="AA82" s="51" t="s">
        <v>174</v>
      </c>
      <c r="AB82" s="47"/>
      <c r="AC82" s="48"/>
      <c r="AD82" s="48"/>
      <c r="AE82" s="49"/>
      <c r="AF82" s="48" t="s">
        <v>174</v>
      </c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.75" thickTop="1" x14ac:dyDescent="0.2">
      <c r="A83" s="68"/>
      <c r="B83" s="71"/>
      <c r="C83" s="72" t="s">
        <v>2</v>
      </c>
      <c r="D83" s="81" t="s">
        <v>7</v>
      </c>
      <c r="E83" s="73" t="s">
        <v>8</v>
      </c>
      <c r="F83" s="73" t="s">
        <v>9</v>
      </c>
      <c r="G83" s="73" t="s">
        <v>10</v>
      </c>
      <c r="H83" s="73" t="s">
        <v>11</v>
      </c>
      <c r="I83" s="73" t="s">
        <v>12</v>
      </c>
      <c r="J83" s="73" t="s">
        <v>13</v>
      </c>
      <c r="K83" s="73" t="s">
        <v>14</v>
      </c>
      <c r="L83" s="82" t="s">
        <v>15</v>
      </c>
      <c r="M83" s="75"/>
      <c r="N83" s="72" t="s">
        <v>16</v>
      </c>
      <c r="O83" s="81" t="s">
        <v>7</v>
      </c>
      <c r="P83" s="73" t="s">
        <v>8</v>
      </c>
      <c r="Q83" s="73" t="s">
        <v>9</v>
      </c>
      <c r="R83" s="73" t="s">
        <v>10</v>
      </c>
      <c r="S83" s="73" t="s">
        <v>11</v>
      </c>
      <c r="T83" s="73" t="s">
        <v>12</v>
      </c>
      <c r="U83" s="73" t="s">
        <v>13</v>
      </c>
      <c r="V83" s="73" t="s">
        <v>14</v>
      </c>
      <c r="W83" s="82" t="s">
        <v>15</v>
      </c>
      <c r="X83" s="1"/>
      <c r="Y83" s="1"/>
      <c r="Z83" s="1"/>
      <c r="AA83" s="51" t="s">
        <v>174</v>
      </c>
      <c r="AB83" s="47"/>
      <c r="AC83" s="48"/>
      <c r="AD83" s="48"/>
      <c r="AE83" s="49"/>
      <c r="AF83" s="48" t="s">
        <v>174</v>
      </c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1</v>
      </c>
      <c r="C84" s="69" t="s">
        <v>219</v>
      </c>
      <c r="D84" s="77">
        <f>AF28</f>
        <v>498</v>
      </c>
      <c r="E84" s="78">
        <v>4</v>
      </c>
      <c r="F84" s="78" t="str">
        <f>IF(AND(D84="NCR",D87="NCR"),"V",IF(AND(D84="NCR",D87="BYE"),"V",IF(AND(D84="BYE",D87="NCR"),"V",IF(AND(D84="BYE",D87="BYE"),"V",IF(D84&gt;D87,"W",IF(D84&lt;D87,"L","D"))))))</f>
        <v>L</v>
      </c>
      <c r="G84" s="78">
        <f>IF(F84="w",'RD2'!G83+1,'RD2'!G83)</f>
        <v>1</v>
      </c>
      <c r="H84" s="78">
        <f>IF(F84="d",'RD2'!H83+1,'RD2'!H83)</f>
        <v>0</v>
      </c>
      <c r="I84" s="78">
        <f>IF(OR(F84="l","ncr"),'RD2'!I83+1,'RD2'!I83)</f>
        <v>2</v>
      </c>
      <c r="J84" s="78">
        <f>IF(F84="w",'RD2'!J83+2,IF(F84="d",'RD2'!J83+1,'RD2'!J83))</f>
        <v>2</v>
      </c>
      <c r="K84" s="78">
        <f>D84+'RD2'!K83</f>
        <v>1479</v>
      </c>
      <c r="L84" s="79">
        <v>4</v>
      </c>
      <c r="M84" s="80">
        <v>1</v>
      </c>
      <c r="N84" s="69" t="s">
        <v>223</v>
      </c>
      <c r="O84" s="77">
        <f>AF16</f>
        <v>271</v>
      </c>
      <c r="P84" s="78">
        <v>4</v>
      </c>
      <c r="Q84" s="78" t="str">
        <f>IF(AND(O84="NCR",O87="NCR"),"V",IF(AND(O84="NCR",O87="BYE"),"V",IF(AND(O84="BYE",O87="NCR"),"V",IF(AND(O84="BYE",O87="BYE"),"V",IF(O84&gt;O87,"W",IF(O84&lt;O87,"L","D"))))))</f>
        <v>L</v>
      </c>
      <c r="R84" s="78">
        <f>IF(Q84="w",'RD2'!R83+1,'RD2'!R83)</f>
        <v>0</v>
      </c>
      <c r="S84" s="78">
        <f>IF(Q84="d",'RD2'!S83+1,'RD2'!S83)</f>
        <v>0</v>
      </c>
      <c r="T84" s="78">
        <f>IF(OR(Q84="l","ncr"),'RD2'!T83+1,'RD2'!T83)</f>
        <v>3</v>
      </c>
      <c r="U84" s="78">
        <f>IF(Q84="w",'RD2'!U83+2,IF(Q84="d",'RD2'!U83+1,'RD2'!U83))</f>
        <v>0</v>
      </c>
      <c r="V84" s="78">
        <f>O84+'RD2'!V83</f>
        <v>776</v>
      </c>
      <c r="W84" s="79">
        <v>1</v>
      </c>
      <c r="X84" s="1"/>
      <c r="Y84" s="1"/>
      <c r="Z84" s="1"/>
      <c r="AA84" s="46"/>
      <c r="AB84" s="50"/>
      <c r="AC84" s="48"/>
      <c r="AD84" s="48"/>
      <c r="AE84" s="48"/>
      <c r="AF84" s="48" t="s">
        <v>174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2</v>
      </c>
      <c r="C85" s="69" t="s">
        <v>220</v>
      </c>
      <c r="D85" s="77">
        <f>AF49</f>
        <v>441</v>
      </c>
      <c r="E85" s="78">
        <v>3</v>
      </c>
      <c r="F85" s="78" t="str">
        <f>IF(AND(D85="NCR",D86="NCR"),"V",IF(AND(D85="NCR",D86="BYE"),"V",IF(AND(D85="BYE",D86="NCR"),"V",IF(AND(D85="BYE",D86="BYE"),"V",IF(D85&gt;D86,"W",IF(D85&lt;D86,"L","D"))))))</f>
        <v>L</v>
      </c>
      <c r="G85" s="78">
        <f>IF(F85="w",'RD2'!G84+1,'RD2'!G84)</f>
        <v>0</v>
      </c>
      <c r="H85" s="78">
        <f>IF(F85="d",'RD2'!H84+1,'RD2'!H84)</f>
        <v>0</v>
      </c>
      <c r="I85" s="78">
        <f>IF(OR(F85="l","ncr"),'RD2'!I84+1,'RD2'!I84)</f>
        <v>3</v>
      </c>
      <c r="J85" s="78">
        <f>IF(F85="w",'RD2'!J84+2,IF(F85="d",'RD2'!J84+1,'RD2'!J84))</f>
        <v>0</v>
      </c>
      <c r="K85" s="78">
        <f>D85+'RD2'!K84</f>
        <v>1376</v>
      </c>
      <c r="L85" s="79">
        <v>3</v>
      </c>
      <c r="M85" s="80">
        <v>2</v>
      </c>
      <c r="N85" s="69" t="s">
        <v>224</v>
      </c>
      <c r="O85" s="77">
        <f>AF23</f>
        <v>455</v>
      </c>
      <c r="P85" s="78">
        <v>3</v>
      </c>
      <c r="Q85" s="78" t="str">
        <f>IF(AND(O85="NCR",O86="NCR"),"V",IF(AND(O85="NCR",O86="BYE"),"V",IF(AND(O85="BYE",O86="NCR"),"V",IF(AND(O85="BYE",O86="BYE"),"V",IF(O85&gt;O86,"W",IF(O85&lt;O86,"L","D"))))))</f>
        <v>L</v>
      </c>
      <c r="R85" s="78">
        <f>IF(Q85="w",'RD2'!R84+1,'RD2'!R84)</f>
        <v>2</v>
      </c>
      <c r="S85" s="78">
        <f>IF(Q85="d",'RD2'!S84+1,'RD2'!S84)</f>
        <v>0</v>
      </c>
      <c r="T85" s="78">
        <f>IF(OR(Q85="l","ncr"),'RD2'!T84+1,'RD2'!T84)</f>
        <v>1</v>
      </c>
      <c r="U85" s="78">
        <f>IF(Q85="w",'RD2'!U84+2,IF(Q85="d",'RD2'!U84+1,'RD2'!U84))</f>
        <v>4</v>
      </c>
      <c r="V85" s="78">
        <f>O85+'RD2'!V84</f>
        <v>1518</v>
      </c>
      <c r="W85" s="79">
        <v>5</v>
      </c>
      <c r="X85" s="1"/>
      <c r="Y85" s="1"/>
      <c r="Z85" s="1"/>
      <c r="AA85" s="48" t="s">
        <v>174</v>
      </c>
      <c r="AB85" s="52"/>
      <c r="AC85" s="48"/>
      <c r="AD85" s="48"/>
      <c r="AE85" s="46"/>
      <c r="AF85" s="46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x14ac:dyDescent="0.2">
      <c r="A86" s="68"/>
      <c r="B86" s="76">
        <v>3</v>
      </c>
      <c r="C86" s="69" t="s">
        <v>183</v>
      </c>
      <c r="D86" s="77">
        <f>AF39</f>
        <v>443</v>
      </c>
      <c r="E86" s="78">
        <v>2</v>
      </c>
      <c r="F86" s="78" t="str">
        <f>IF(AND(D86="NCR",D85="NCR"),"V",IF(AND(D86="NCR",D85="BYE"),"V",IF(AND(D86="BYE",D85="NCR"),"V",IF(AND(D86="BYE",D85="BYE"),"V",IF(D86&gt;D85,"W",IF(D86&lt;D85,"L","D"))))))</f>
        <v>W</v>
      </c>
      <c r="G86" s="78">
        <f>IF(F86="w",'RD2'!G85+1,'RD2'!G85)</f>
        <v>3</v>
      </c>
      <c r="H86" s="78">
        <f>IF(F86="d",'RD2'!H85+1,'RD2'!H85)</f>
        <v>0</v>
      </c>
      <c r="I86" s="78">
        <f>IF(OR(F86="l","ncr"),'RD2'!I85+1,'RD2'!I85)</f>
        <v>0</v>
      </c>
      <c r="J86" s="78">
        <f>IF(F86="w",'RD2'!J85+2,IF(F86="d",'RD2'!J85+1,'RD2'!J85))</f>
        <v>6</v>
      </c>
      <c r="K86" s="78">
        <f>D86+'RD2'!K85</f>
        <v>1406</v>
      </c>
      <c r="L86" s="79">
        <v>2</v>
      </c>
      <c r="M86" s="80">
        <v>3</v>
      </c>
      <c r="N86" s="69" t="s">
        <v>182</v>
      </c>
      <c r="O86" s="77">
        <f>AF44</f>
        <v>634</v>
      </c>
      <c r="P86" s="78">
        <v>2</v>
      </c>
      <c r="Q86" s="78" t="str">
        <f>IF(AND(O86="NCR",O85="NCR"),"V",IF(AND(O86="NCR",O85="BYE"),"V",IF(AND(O86="BYE",O85="NCR"),"V",IF(AND(O86="BYE",O85="BYE"),"V",IF(O86&gt;O85,"W",IF(O86&lt;O85,"L","D"))))))</f>
        <v>W</v>
      </c>
      <c r="R86" s="78">
        <f>IF(Q86="w",'RD2'!R85+1,'RD2'!R85)</f>
        <v>3</v>
      </c>
      <c r="S86" s="78">
        <f>IF(Q86="d",'RD2'!S85+1,'RD2'!S85)</f>
        <v>0</v>
      </c>
      <c r="T86" s="78">
        <f>IF(OR(Q86="l","ncr"),'RD2'!T85+1,'RD2'!T85)</f>
        <v>0</v>
      </c>
      <c r="U86" s="78">
        <f>IF(Q86="w",'RD2'!U85+2,IF(Q86="d",'RD2'!U85+1,'RD2'!U85))</f>
        <v>6</v>
      </c>
      <c r="V86" s="78">
        <f>O86+'RD2'!V85</f>
        <v>1837</v>
      </c>
      <c r="W86" s="79">
        <v>4</v>
      </c>
      <c r="X86" s="1"/>
      <c r="Y86" s="1"/>
      <c r="Z86" s="1"/>
      <c r="AA86" s="46" t="s">
        <v>174</v>
      </c>
      <c r="AB86" s="47"/>
      <c r="AC86" s="48"/>
      <c r="AD86" s="48"/>
      <c r="AE86" s="49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68"/>
      <c r="B87" s="76">
        <v>4</v>
      </c>
      <c r="C87" s="69" t="s">
        <v>221</v>
      </c>
      <c r="D87" s="77">
        <f>AF33</f>
        <v>551</v>
      </c>
      <c r="E87" s="78">
        <v>1</v>
      </c>
      <c r="F87" s="78" t="str">
        <f>IF(AND(D87="NCR",D84="NCR"),"V",IF(AND(D87="NCR",D84="BYE"),"V",IF(AND(D87="BYE",D84="NCR"),"V",IF(AND(D87="BYE",D84="BYE"),"V",IF(D87&gt;D84,"W",IF(D87&lt;D84,"L","D"))))))</f>
        <v>W</v>
      </c>
      <c r="G87" s="78">
        <f>IF(F87="w",'RD2'!G86+1,'RD2'!G86)</f>
        <v>3</v>
      </c>
      <c r="H87" s="78">
        <f>IF(F87="d",'RD2'!H86+1,'RD2'!H86)</f>
        <v>0</v>
      </c>
      <c r="I87" s="78">
        <f>IF(OR(F87="l","ncr"),'RD2'!I86+1,'RD2'!I86)</f>
        <v>0</v>
      </c>
      <c r="J87" s="78">
        <f>IF(F87="w",'RD2'!J86+2,IF(F87="d",'RD2'!J86+1,'RD2'!J86))</f>
        <v>6</v>
      </c>
      <c r="K87" s="78">
        <f>D87+'RD2'!K86</f>
        <v>1754</v>
      </c>
      <c r="L87" s="79">
        <v>5</v>
      </c>
      <c r="M87" s="80">
        <v>4</v>
      </c>
      <c r="N87" s="69" t="s">
        <v>181</v>
      </c>
      <c r="O87" s="77">
        <f>AF54</f>
        <v>512</v>
      </c>
      <c r="P87" s="78">
        <v>1</v>
      </c>
      <c r="Q87" s="78" t="str">
        <f>IF(AND(O87="NCR",O84="NCR"),"V",IF(AND(O87="NCR",O84="BYE"),"V",IF(AND(O87="BYE",O84="NCR"),"V",IF(AND(O87="BYE",O84="BYE"),"V",IF(O87&gt;O84,"W",IF(O87&lt;O84,"L","D"))))))</f>
        <v>W</v>
      </c>
      <c r="R87" s="78">
        <f>IF(Q87="w",'RD2'!R86+1,'RD2'!R86)</f>
        <v>2</v>
      </c>
      <c r="S87" s="78">
        <f>IF(Q87="d",'RD2'!S86+1,'RD2'!S86)</f>
        <v>0</v>
      </c>
      <c r="T87" s="78">
        <f>IF(OR(Q87="l","ncr"),'RD2'!T86+1,'RD2'!T86)</f>
        <v>1</v>
      </c>
      <c r="U87" s="78">
        <f>IF(Q87="w",'RD2'!U86+2,IF(Q87="d",'RD2'!U86+1,'RD2'!U86))</f>
        <v>4</v>
      </c>
      <c r="V87" s="78">
        <f>O87+'RD2'!V86</f>
        <v>1205</v>
      </c>
      <c r="W87" s="79">
        <v>2</v>
      </c>
      <c r="X87" s="1"/>
      <c r="Y87" s="1"/>
      <c r="Z87" s="1"/>
      <c r="AA87" s="46" t="s">
        <v>174</v>
      </c>
      <c r="AB87" s="47"/>
      <c r="AC87" s="48"/>
      <c r="AD87" s="48"/>
      <c r="AE87" s="49"/>
      <c r="AF87" s="48" t="s">
        <v>174</v>
      </c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68"/>
      <c r="B88" s="76">
        <v>5</v>
      </c>
      <c r="C88" s="69" t="s">
        <v>222</v>
      </c>
      <c r="D88" s="77">
        <v>534</v>
      </c>
      <c r="E88" s="78">
        <v>6</v>
      </c>
      <c r="F88" s="78" t="str">
        <f>IF(AND(D88="NCR",D89="NCR"),"V",IF(AND(D88="NCR",D89="BYE"),"V",IF(AND(D88="BYE",D89="NCR"),"V",IF(AND(D88="BYE",D89="BYE"),"V",IF(D88&gt;D89,"W",IF(D88&lt;D89,"L","D"))))))</f>
        <v>W</v>
      </c>
      <c r="G88" s="78">
        <f>IF(F88="w",'RD2'!G87+1,'RD2'!G87)</f>
        <v>2</v>
      </c>
      <c r="H88" s="78">
        <f>IF(F88="d",'RD2'!H87+1,'RD2'!H87)</f>
        <v>0</v>
      </c>
      <c r="I88" s="78">
        <f>IF(OR(F88="l","ncr"),'RD2'!I87+1,'RD2'!I87)</f>
        <v>1</v>
      </c>
      <c r="J88" s="78">
        <f>IF(F88="w",'RD2'!J87+2,IF(F88="d",'RD2'!J87+1,'RD2'!J87))</f>
        <v>4</v>
      </c>
      <c r="K88" s="78">
        <f>D88+'RD2'!K87</f>
        <v>1592</v>
      </c>
      <c r="L88" s="79">
        <v>6</v>
      </c>
      <c r="M88" s="80">
        <v>5</v>
      </c>
      <c r="N88" s="69" t="s">
        <v>222</v>
      </c>
      <c r="O88" s="77">
        <v>367</v>
      </c>
      <c r="P88" s="78">
        <v>6</v>
      </c>
      <c r="Q88" s="78" t="str">
        <f>IF(AND(O88="NCR",O89="NCR"),"V",IF(AND(O88="NCR",O89="BYE"),"V",IF(AND(O88="BYE",O89="NCR"),"V",IF(AND(O88="BYE",O89="BYE"),"V",IF(O88&gt;O89,"W",IF(O88&lt;O89,"L","D"))))))</f>
        <v>W</v>
      </c>
      <c r="R88" s="78">
        <f>IF(Q88="w",'RD2'!R87+1,'RD2'!R87)</f>
        <v>2</v>
      </c>
      <c r="S88" s="78">
        <f>IF(Q88="d",'RD2'!S87+1,'RD2'!S87)</f>
        <v>0</v>
      </c>
      <c r="T88" s="78">
        <f>IF(OR(Q88="l","ncr"),'RD2'!T87+1,'RD2'!T87)</f>
        <v>1</v>
      </c>
      <c r="U88" s="78">
        <f>IF(Q88="w",'RD2'!U87+2,IF(Q88="d",'RD2'!U87+1,'RD2'!U87))</f>
        <v>4</v>
      </c>
      <c r="V88" s="78">
        <f>O88+'RD2'!V87</f>
        <v>1184</v>
      </c>
      <c r="W88" s="79">
        <v>3</v>
      </c>
      <c r="X88" s="1"/>
      <c r="Y88" s="1"/>
      <c r="Z88" s="1"/>
      <c r="AA88" s="46" t="s">
        <v>174</v>
      </c>
      <c r="AB88" s="47"/>
      <c r="AC88" s="48"/>
      <c r="AD88" s="48"/>
      <c r="AE88" s="49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.75" thickBot="1" x14ac:dyDescent="0.25">
      <c r="A89" s="68"/>
      <c r="B89" s="83">
        <v>6</v>
      </c>
      <c r="C89" s="69" t="s">
        <v>192</v>
      </c>
      <c r="D89" s="85">
        <v>0</v>
      </c>
      <c r="E89" s="86">
        <v>5</v>
      </c>
      <c r="F89" s="86" t="str">
        <f>IF(AND(D89="NCR",D88="NCR"),"V",IF(AND(D89="NCR",D88="BYE"),"V",IF(AND(D89="BYE",D88="NCR"),"V",IF(AND(D89="BYE",D88="BYE"),"V",IF(D89&gt;D88,"W",IF(D89&lt;D88,"L","D"))))))</f>
        <v>L</v>
      </c>
      <c r="G89" s="86">
        <f>IF(F89="w",'RD2'!G88+1,'RD2'!G88)</f>
        <v>0</v>
      </c>
      <c r="H89" s="86">
        <f>IF(F89="d",'RD2'!H88+1,'RD2'!H88)</f>
        <v>0</v>
      </c>
      <c r="I89" s="86">
        <f>IF(OR(F89="l","ncr"),'RD2'!I88+1,'RD2'!I88)</f>
        <v>3</v>
      </c>
      <c r="J89" s="86">
        <f>IF(F89="w",'RD2'!J88+2,IF(F89="d",'RD2'!J88+1,'RD2'!J88))</f>
        <v>0</v>
      </c>
      <c r="K89" s="86">
        <f>D89+'RD2'!K88</f>
        <v>0</v>
      </c>
      <c r="L89" s="87">
        <v>1</v>
      </c>
      <c r="M89" s="88">
        <v>6</v>
      </c>
      <c r="N89" s="69" t="s">
        <v>192</v>
      </c>
      <c r="O89" s="85">
        <v>0</v>
      </c>
      <c r="P89" s="86">
        <v>5</v>
      </c>
      <c r="Q89" s="86" t="str">
        <f>IF(AND(O89="NCR",O88="NCR"),"V",IF(AND(O89="NCR",O88="BYE"),"V",IF(AND(O89="BYE",O88="NCR"),"V",IF(AND(O89="BYE",O88="BYE"),"V",IF(O89&gt;O88,"W",IF(O89&lt;O88,"L","D"))))))</f>
        <v>L</v>
      </c>
      <c r="R89" s="86">
        <f>IF(Q89="w",'RD2'!R88+1,'RD2'!R88)</f>
        <v>0</v>
      </c>
      <c r="S89" s="86">
        <f>IF(Q89="d",'RD2'!S88+1,'RD2'!S88)</f>
        <v>0</v>
      </c>
      <c r="T89" s="86">
        <f>IF(OR(Q89="l","ncr"),'RD2'!T88+1,'RD2'!T88)</f>
        <v>3</v>
      </c>
      <c r="U89" s="86">
        <f>IF(Q89="w",'RD2'!U88+2,IF(Q89="d",'RD2'!U88+1,'RD2'!U88))</f>
        <v>0</v>
      </c>
      <c r="V89" s="86">
        <f>O89+'RD2'!V88</f>
        <v>0</v>
      </c>
      <c r="W89" s="87">
        <v>6</v>
      </c>
      <c r="X89" s="1"/>
      <c r="Y89" s="1"/>
      <c r="Z89" s="1"/>
      <c r="AA89" s="46"/>
      <c r="AB89" s="50"/>
      <c r="AC89" s="48"/>
      <c r="AD89" s="48"/>
      <c r="AE89" s="48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.75" thickTop="1" x14ac:dyDescent="0.2">
      <c r="A90" s="68"/>
      <c r="B90" s="71"/>
      <c r="C90" s="72" t="s">
        <v>19</v>
      </c>
      <c r="D90" s="73" t="s">
        <v>7</v>
      </c>
      <c r="E90" s="73" t="s">
        <v>8</v>
      </c>
      <c r="F90" s="73" t="s">
        <v>9</v>
      </c>
      <c r="G90" s="73" t="s">
        <v>10</v>
      </c>
      <c r="H90" s="73" t="s">
        <v>11</v>
      </c>
      <c r="I90" s="73" t="s">
        <v>12</v>
      </c>
      <c r="J90" s="73" t="s">
        <v>13</v>
      </c>
      <c r="K90" s="73" t="s">
        <v>14</v>
      </c>
      <c r="L90" s="74" t="s">
        <v>15</v>
      </c>
      <c r="M90" s="89"/>
      <c r="N90" s="90"/>
      <c r="O90" s="81"/>
      <c r="P90" s="81"/>
      <c r="Q90" s="81"/>
      <c r="R90" s="81"/>
      <c r="S90" s="81"/>
      <c r="T90" s="81"/>
      <c r="U90" s="81"/>
      <c r="V90" s="81"/>
      <c r="W90" s="82"/>
      <c r="X90" s="1"/>
      <c r="Y90" s="1"/>
      <c r="Z90" s="1"/>
      <c r="AA90" s="48" t="s">
        <v>174</v>
      </c>
      <c r="AB90" s="50"/>
      <c r="AC90" s="48"/>
      <c r="AD90" s="48"/>
      <c r="AE90" s="46"/>
      <c r="AF90" s="46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17">
        <v>1</v>
      </c>
      <c r="C91" s="70" t="s">
        <v>174</v>
      </c>
      <c r="D91" s="65" t="str">
        <f>AF79</f>
        <v xml:space="preserve"> </v>
      </c>
      <c r="E91" s="20"/>
      <c r="F91" s="20"/>
      <c r="G91" s="20"/>
      <c r="H91" s="20"/>
      <c r="I91" s="20"/>
      <c r="J91" s="20"/>
      <c r="K91" s="20">
        <f>D91+'RD2'!K90</f>
        <v>0</v>
      </c>
      <c r="L91" s="43"/>
      <c r="M91" s="17"/>
      <c r="N91" s="18"/>
      <c r="O91" s="40"/>
      <c r="P91" s="20"/>
      <c r="Q91" s="20"/>
      <c r="R91" s="20"/>
      <c r="S91" s="20"/>
      <c r="T91" s="20"/>
      <c r="U91" s="20"/>
      <c r="V91" s="20"/>
      <c r="W91" s="43"/>
      <c r="X91" s="1"/>
      <c r="Y91" s="1"/>
      <c r="Z91" s="1"/>
      <c r="AA91" s="46" t="s">
        <v>174</v>
      </c>
      <c r="AB91" s="47"/>
      <c r="AC91" s="48"/>
      <c r="AD91" s="48"/>
      <c r="AE91" s="49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17">
        <v>2</v>
      </c>
      <c r="C92" s="70" t="s">
        <v>174</v>
      </c>
      <c r="D92" s="65" t="str">
        <f>AF84</f>
        <v xml:space="preserve"> </v>
      </c>
      <c r="E92" s="20"/>
      <c r="F92" s="20"/>
      <c r="G92" s="20"/>
      <c r="H92" s="20"/>
      <c r="I92" s="20"/>
      <c r="J92" s="20"/>
      <c r="K92" s="20">
        <f>D92+'RD2'!K91</f>
        <v>0</v>
      </c>
      <c r="L92" s="43"/>
      <c r="M92" s="17"/>
      <c r="N92" s="18"/>
      <c r="O92" s="40"/>
      <c r="P92" s="20"/>
      <c r="Q92" s="20"/>
      <c r="R92" s="20"/>
      <c r="S92" s="20"/>
      <c r="T92" s="20"/>
      <c r="U92" s="20"/>
      <c r="V92" s="20"/>
      <c r="W92" s="43"/>
      <c r="X92" s="1"/>
      <c r="Y92" s="1"/>
      <c r="Z92" s="1"/>
      <c r="AA92" s="46" t="s">
        <v>174</v>
      </c>
      <c r="AB92" s="47"/>
      <c r="AC92" s="48"/>
      <c r="AD92" s="48"/>
      <c r="AE92" s="49"/>
      <c r="AF92" s="48" t="s">
        <v>174</v>
      </c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17">
        <v>3</v>
      </c>
      <c r="C93" s="70" t="s">
        <v>174</v>
      </c>
      <c r="D93" s="65" t="str">
        <f>AF89</f>
        <v xml:space="preserve"> </v>
      </c>
      <c r="E93" s="20"/>
      <c r="F93" s="20"/>
      <c r="G93" s="20"/>
      <c r="H93" s="20"/>
      <c r="I93" s="20"/>
      <c r="J93" s="20"/>
      <c r="K93" s="20">
        <f>D93+'RD2'!K92</f>
        <v>0</v>
      </c>
      <c r="L93" s="43"/>
      <c r="M93" s="17"/>
      <c r="N93" s="18"/>
      <c r="O93" s="40"/>
      <c r="P93" s="20"/>
      <c r="Q93" s="20"/>
      <c r="R93" s="20"/>
      <c r="S93" s="20"/>
      <c r="T93" s="20"/>
      <c r="U93" s="20"/>
      <c r="V93" s="20"/>
      <c r="W93" s="43"/>
      <c r="X93" s="1"/>
      <c r="Y93" s="1"/>
      <c r="Z93" s="1"/>
      <c r="AA93" s="46" t="s">
        <v>174</v>
      </c>
      <c r="AB93" s="47"/>
      <c r="AC93" s="48"/>
      <c r="AD93" s="48"/>
      <c r="AE93" s="49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1"/>
      <c r="B94" s="17">
        <v>4</v>
      </c>
      <c r="C94" s="70" t="s">
        <v>174</v>
      </c>
      <c r="D94" s="65" t="str">
        <f>AF94</f>
        <v xml:space="preserve"> </v>
      </c>
      <c r="E94" s="20"/>
      <c r="F94" s="20"/>
      <c r="G94" s="20"/>
      <c r="H94" s="20"/>
      <c r="I94" s="20"/>
      <c r="J94" s="20"/>
      <c r="K94" s="20">
        <f>D94+'RD2'!K93</f>
        <v>0</v>
      </c>
      <c r="L94" s="43"/>
      <c r="M94" s="17"/>
      <c r="N94" s="18"/>
      <c r="O94" s="40"/>
      <c r="P94" s="20"/>
      <c r="Q94" s="20"/>
      <c r="R94" s="20"/>
      <c r="S94" s="20"/>
      <c r="T94" s="20"/>
      <c r="U94" s="20"/>
      <c r="V94" s="20"/>
      <c r="W94" s="43"/>
      <c r="X94" s="1"/>
      <c r="Y94" s="1"/>
      <c r="Z94" s="1"/>
      <c r="AA94" s="48"/>
      <c r="AB94" s="50"/>
      <c r="AC94" s="48"/>
      <c r="AD94" s="48"/>
      <c r="AE94" s="48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1"/>
      <c r="B95" s="17">
        <v>5</v>
      </c>
      <c r="C95" s="70" t="s">
        <v>174</v>
      </c>
      <c r="D95" s="65" t="str">
        <f>AF99</f>
        <v xml:space="preserve"> </v>
      </c>
      <c r="E95" s="20"/>
      <c r="F95" s="20"/>
      <c r="G95" s="20"/>
      <c r="H95" s="20"/>
      <c r="I95" s="20"/>
      <c r="J95" s="20"/>
      <c r="K95" s="20">
        <f>D95+'RD2'!K94</f>
        <v>0</v>
      </c>
      <c r="L95" s="43"/>
      <c r="M95" s="17"/>
      <c r="N95" s="18"/>
      <c r="O95" s="40"/>
      <c r="P95" s="20"/>
      <c r="Q95" s="20"/>
      <c r="R95" s="20"/>
      <c r="S95" s="20"/>
      <c r="T95" s="20"/>
      <c r="U95" s="20"/>
      <c r="V95" s="20"/>
      <c r="W95" s="43"/>
      <c r="X95" s="1"/>
      <c r="Y95" s="1"/>
      <c r="Z95" s="1"/>
      <c r="AA95" s="48" t="s">
        <v>174</v>
      </c>
      <c r="AB95" s="50"/>
      <c r="AC95" s="48"/>
      <c r="AD95" s="48"/>
      <c r="AE95" s="46"/>
      <c r="AF95" s="46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1"/>
      <c r="B96" s="17">
        <v>6</v>
      </c>
      <c r="C96" s="70" t="s">
        <v>174</v>
      </c>
      <c r="D96" s="65">
        <f>AF104</f>
        <v>0</v>
      </c>
      <c r="E96" s="20"/>
      <c r="F96" s="20"/>
      <c r="G96" s="20"/>
      <c r="H96" s="20"/>
      <c r="I96" s="20"/>
      <c r="J96" s="20"/>
      <c r="K96" s="20">
        <f>D96+'RD2'!K95</f>
        <v>0</v>
      </c>
      <c r="L96" s="43"/>
      <c r="M96" s="17"/>
      <c r="N96" s="18"/>
      <c r="O96" s="40"/>
      <c r="P96" s="20"/>
      <c r="Q96" s="20"/>
      <c r="R96" s="20"/>
      <c r="S96" s="20"/>
      <c r="T96" s="20"/>
      <c r="U96" s="20"/>
      <c r="V96" s="20"/>
      <c r="W96" s="43"/>
      <c r="X96" s="1"/>
      <c r="Y96" s="1"/>
      <c r="Z96" s="1"/>
      <c r="AA96" s="46" t="s">
        <v>174</v>
      </c>
      <c r="AB96" s="47"/>
      <c r="AC96" s="48"/>
      <c r="AD96" s="48"/>
      <c r="AE96" s="49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.75" thickBot="1" x14ac:dyDescent="0.25">
      <c r="A97" s="1"/>
      <c r="B97" s="27">
        <v>7</v>
      </c>
      <c r="C97" s="84" t="s">
        <v>174</v>
      </c>
      <c r="D97" s="66">
        <f>AF109</f>
        <v>0</v>
      </c>
      <c r="E97" s="30"/>
      <c r="F97" s="30"/>
      <c r="G97" s="30"/>
      <c r="H97" s="30"/>
      <c r="I97" s="30"/>
      <c r="J97" s="30"/>
      <c r="K97" s="30">
        <f>D97+'RD2'!K96</f>
        <v>0</v>
      </c>
      <c r="L97" s="45"/>
      <c r="M97" s="27"/>
      <c r="N97" s="59"/>
      <c r="O97" s="42"/>
      <c r="P97" s="30"/>
      <c r="Q97" s="30"/>
      <c r="R97" s="30"/>
      <c r="S97" s="30"/>
      <c r="T97" s="30"/>
      <c r="U97" s="30"/>
      <c r="V97" s="30"/>
      <c r="W97" s="45"/>
      <c r="X97" s="1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.75" thickTop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46" t="s">
        <v>174</v>
      </c>
      <c r="AB98" s="47"/>
      <c r="AC98" s="48"/>
      <c r="AD98" s="48"/>
      <c r="AE98" s="49"/>
      <c r="AF98" s="48" t="s">
        <v>174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46"/>
      <c r="AB99" s="50"/>
      <c r="AC99" s="48"/>
      <c r="AD99" s="48"/>
      <c r="AE99" s="48"/>
      <c r="AF99" s="48" t="s">
        <v>174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48" t="str">
        <f>'RD1'!$BA31</f>
        <v>AIREBORO H</v>
      </c>
      <c r="AB100" s="50"/>
      <c r="AC100" s="48"/>
      <c r="AD100" s="48"/>
      <c r="AE100" s="46"/>
      <c r="AF100" s="46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64" t="s">
        <v>167</v>
      </c>
      <c r="AB101" s="53"/>
      <c r="AC101" s="53"/>
      <c r="AD101" s="53"/>
      <c r="AE101" s="53"/>
      <c r="AF101" s="48">
        <f>O72</f>
        <v>0</v>
      </c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64" t="s">
        <v>168</v>
      </c>
      <c r="AB102" s="53"/>
      <c r="AC102" s="53"/>
      <c r="AD102" s="53"/>
      <c r="AE102" s="53"/>
      <c r="AF102" s="48">
        <f>O73</f>
        <v>0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64" t="s">
        <v>169</v>
      </c>
      <c r="AB103" s="53"/>
      <c r="AC103" s="53"/>
      <c r="AD103" s="53"/>
      <c r="AE103" s="53"/>
      <c r="AF103" s="48">
        <f>O74</f>
        <v>0</v>
      </c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46"/>
      <c r="AB104" s="50"/>
      <c r="AC104" s="48"/>
      <c r="AD104" s="48"/>
      <c r="AE104" s="48"/>
      <c r="AF104" s="48">
        <f>SUM(AF101:AF103)</f>
        <v>0</v>
      </c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48" t="str">
        <f>'RD1'!$BA32</f>
        <v>DRIFFIELD B</v>
      </c>
      <c r="AB105" s="50"/>
      <c r="AC105" s="48"/>
      <c r="AD105" s="48"/>
      <c r="AE105" s="46"/>
      <c r="AF105" s="46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64" t="s">
        <v>170</v>
      </c>
      <c r="AB106" s="53"/>
      <c r="AC106" s="53"/>
      <c r="AD106" s="53"/>
      <c r="AE106" s="53"/>
      <c r="AF106" s="48">
        <f>D56</f>
        <v>0</v>
      </c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64" t="s">
        <v>171</v>
      </c>
      <c r="AB107" s="53"/>
      <c r="AC107" s="53"/>
      <c r="AD107" s="53"/>
      <c r="AE107" s="53"/>
      <c r="AF107" s="48">
        <f>O65</f>
        <v>0</v>
      </c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64" t="s">
        <v>172</v>
      </c>
      <c r="AB108" s="53"/>
      <c r="AC108" s="53"/>
      <c r="AD108" s="53"/>
      <c r="AE108" s="53"/>
      <c r="AF108" s="48">
        <f>D72</f>
        <v>0</v>
      </c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46"/>
      <c r="AB109" s="50"/>
      <c r="AC109" s="48"/>
      <c r="AD109" s="48"/>
      <c r="AE109" s="48"/>
      <c r="AF109" s="48">
        <f>SUM(AF106:AF108)</f>
        <v>0</v>
      </c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  <row r="114" spans="1:180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</row>
    <row r="115" spans="1:180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</row>
    <row r="116" spans="1:180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F1677-509E-4B07-BE54-54D1BA90385B}">
  <sheetPr transitionEvaluation="1"/>
  <dimension ref="A1:NN137"/>
  <sheetViews>
    <sheetView defaultGridColor="0" topLeftCell="A22" colorId="22" zoomScale="87" workbookViewId="0">
      <selection activeCell="U33" sqref="U33:V39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4257812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55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1"/>
      <c r="Z12" s="1"/>
      <c r="AA12" s="109" t="s">
        <v>225</v>
      </c>
      <c r="AB12" s="99"/>
      <c r="AC12" s="98"/>
      <c r="AD12" s="98"/>
      <c r="AE12" s="98"/>
      <c r="AF12" s="102"/>
      <c r="AG12" s="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/>
      <c r="F13" s="73" t="s">
        <v>269</v>
      </c>
      <c r="G13" s="73"/>
      <c r="H13" s="73"/>
      <c r="I13" s="73"/>
      <c r="J13" s="73" t="s">
        <v>270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68"/>
      <c r="Y13" s="1"/>
      <c r="Z13" s="1"/>
      <c r="AA13" s="99" t="s">
        <v>226</v>
      </c>
      <c r="AB13" s="103"/>
      <c r="AC13" s="98"/>
      <c r="AD13" s="98"/>
      <c r="AE13" s="102"/>
      <c r="AF13" s="98">
        <f>O34</f>
        <v>269</v>
      </c>
      <c r="AG13" s="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116">
        <v>183</v>
      </c>
      <c r="E14" s="80"/>
      <c r="F14" s="117">
        <v>8</v>
      </c>
      <c r="G14" s="117"/>
      <c r="H14" s="117"/>
      <c r="I14" s="117"/>
      <c r="J14" s="117">
        <v>32</v>
      </c>
      <c r="K14" s="117">
        <v>740</v>
      </c>
      <c r="L14" s="118">
        <v>1</v>
      </c>
      <c r="M14" s="80">
        <v>1</v>
      </c>
      <c r="N14" t="s">
        <v>254</v>
      </c>
      <c r="O14" s="116">
        <v>148</v>
      </c>
      <c r="P14" s="78">
        <v>5</v>
      </c>
      <c r="Q14" s="78" t="str">
        <f>IF(AND(O14="NCR",O18="NCR"),"V",IF(AND(O14="NCR",O18="BYE"),"V",IF(AND(O14="BYE",O18="NCR"),"V",IF(AND(O14="BYE",O18="BYE"),"V",IF(O14&gt;O18,"W",IF(O14&lt;O18,"L","D"))))))</f>
        <v>L</v>
      </c>
      <c r="R14" s="78">
        <f>IF(Q14="w",'RD3'!R14+1,'RD3'!R14)</f>
        <v>1</v>
      </c>
      <c r="S14" s="78">
        <f>IF(Q14="d",'RD3'!S14+1,'RD3'!S14)</f>
        <v>0</v>
      </c>
      <c r="T14" s="78">
        <f>IF(OR(Q14="l","ncr"),'RD3'!T14+1,'RD3'!T14)</f>
        <v>3</v>
      </c>
      <c r="U14" s="78">
        <f>IF(Q14="w",'RD3'!U14+2,IF(Q14="d",'RD3'!U14+1,'RD3'!U14))</f>
        <v>2</v>
      </c>
      <c r="V14" s="78">
        <f>O14+'RD3'!V14</f>
        <v>615</v>
      </c>
      <c r="W14" s="79">
        <v>4</v>
      </c>
      <c r="X14" s="68"/>
      <c r="Y14" s="1"/>
      <c r="Z14" s="1"/>
      <c r="AA14" s="99" t="s">
        <v>205</v>
      </c>
      <c r="AB14" s="103"/>
      <c r="AC14" s="98"/>
      <c r="AD14" s="98"/>
      <c r="AE14" s="102"/>
      <c r="AF14" s="98" t="str">
        <f>HE41</f>
        <v xml:space="preserve"> </v>
      </c>
      <c r="AG14" s="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116">
        <v>179</v>
      </c>
      <c r="E15" s="80"/>
      <c r="F15" s="117">
        <v>7</v>
      </c>
      <c r="G15" s="117"/>
      <c r="H15" s="117"/>
      <c r="I15" s="117"/>
      <c r="J15" s="117">
        <v>26</v>
      </c>
      <c r="K15" s="117">
        <v>700</v>
      </c>
      <c r="L15" s="118">
        <v>2</v>
      </c>
      <c r="M15" s="80">
        <v>2</v>
      </c>
      <c r="N15" t="s">
        <v>240</v>
      </c>
      <c r="O15" s="116">
        <v>163</v>
      </c>
      <c r="P15" s="78">
        <v>6</v>
      </c>
      <c r="Q15" s="78" t="str">
        <f>IF(AND(O15="NCR",O19="NCR"),"V",IF(AND(O15="NCR",O19="BYE"),"V",IF(AND(O15="BYE",O19="NCR"),"V",IF(AND(O15="BYE",O19="BYE"),"V",IF(O15&gt;O19,"W",IF(O15&lt;O19,"L","D"))))))</f>
        <v>W</v>
      </c>
      <c r="R15" s="78">
        <f>IF(Q15="w",'RD3'!R15+1,'RD3'!R15)</f>
        <v>3</v>
      </c>
      <c r="S15" s="78">
        <f>IF(Q15="d",'RD3'!S15+1,'RD3'!S15)</f>
        <v>0</v>
      </c>
      <c r="T15" s="78">
        <f>IF(OR(Q15="l","ncr"),'RD3'!T15+1,'RD3'!T15)</f>
        <v>1</v>
      </c>
      <c r="U15" s="78">
        <f>IF(Q15="w",'RD3'!U15+2,IF(Q15="d",'RD3'!U15+1,'RD3'!U15))</f>
        <v>6</v>
      </c>
      <c r="V15" s="78">
        <f>O15+'RD3'!V15</f>
        <v>631</v>
      </c>
      <c r="W15" s="79">
        <v>1</v>
      </c>
      <c r="X15" s="68"/>
      <c r="Y15" s="1"/>
      <c r="Z15" s="1"/>
      <c r="AA15" s="99" t="s">
        <v>206</v>
      </c>
      <c r="AB15" s="103"/>
      <c r="AC15" s="98"/>
      <c r="AD15" s="98"/>
      <c r="AE15" s="102"/>
      <c r="AF15" s="98" t="str">
        <f>HE42</f>
        <v xml:space="preserve"> </v>
      </c>
      <c r="AG15" s="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116">
        <v>161</v>
      </c>
      <c r="E16" s="80"/>
      <c r="F16" s="117">
        <v>5</v>
      </c>
      <c r="G16" s="117"/>
      <c r="H16" s="117"/>
      <c r="I16" s="117"/>
      <c r="J16" s="117">
        <v>21</v>
      </c>
      <c r="K16" s="117">
        <v>652</v>
      </c>
      <c r="L16" s="118">
        <v>5</v>
      </c>
      <c r="M16" s="80">
        <v>3</v>
      </c>
      <c r="N16" t="s">
        <v>255</v>
      </c>
      <c r="O16" s="116" t="s">
        <v>235</v>
      </c>
      <c r="P16" s="78">
        <v>4</v>
      </c>
      <c r="Q16" s="78" t="str">
        <f>IF(AND(O16="NCR",O17="NCR"),"V",IF(AND(O16="NCR",O17="BYE"),"V",IF(AND(O16="BYE",O17="NCR"),"V",IF(AND(O16="BYE",O17="BYE"),"V",IF(O16&gt;O17,"W",IF(O16&lt;O17,"L","D"))))))</f>
        <v>L</v>
      </c>
      <c r="R16" s="78">
        <f>IF(Q16="w",'RD3'!R16+1,'RD3'!R16)</f>
        <v>1</v>
      </c>
      <c r="S16" s="78">
        <f>IF(Q16="d",'RD3'!S16+1,'RD3'!S16)</f>
        <v>0</v>
      </c>
      <c r="T16" s="78">
        <f>IF(OR(Q16="l","ncr"),'RD3'!T16+1,'RD3'!T16)</f>
        <v>3</v>
      </c>
      <c r="U16" s="78">
        <f>IF(Q16="w",'RD3'!U16+2,IF(Q16="d",'RD3'!U16+1,'RD3'!U16))</f>
        <v>2</v>
      </c>
      <c r="V16" s="78">
        <f>O16+'RD3'!V16</f>
        <v>459</v>
      </c>
      <c r="W16" s="79">
        <v>6</v>
      </c>
      <c r="X16" s="68"/>
      <c r="Y16" s="1"/>
      <c r="Z16" s="1"/>
      <c r="AA16" s="99"/>
      <c r="AB16" s="104"/>
      <c r="AC16" s="98"/>
      <c r="AD16" s="98"/>
      <c r="AE16" s="98"/>
      <c r="AF16" s="98">
        <f>SUM(AF13:AF15)</f>
        <v>269</v>
      </c>
      <c r="AG16" s="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116">
        <v>171</v>
      </c>
      <c r="E17" s="80"/>
      <c r="F17" s="117">
        <v>6</v>
      </c>
      <c r="G17" s="117"/>
      <c r="H17" s="117"/>
      <c r="I17" s="117"/>
      <c r="J17" s="117">
        <v>21</v>
      </c>
      <c r="K17" s="117">
        <v>673</v>
      </c>
      <c r="L17" s="118">
        <v>3</v>
      </c>
      <c r="M17" s="80">
        <v>4</v>
      </c>
      <c r="N17" t="s">
        <v>256</v>
      </c>
      <c r="O17" s="116">
        <v>138</v>
      </c>
      <c r="P17" s="78">
        <v>3</v>
      </c>
      <c r="Q17" s="78" t="str">
        <f>IF(AND(O17="NCR",O16="NCR"),"V",IF(AND(O17="NCR",O16="BYE"),"V",IF(AND(O17="BYE",O16="NCR"),"V",IF(AND(O17="BYE",O16="BYE"),"V",IF(O17&gt;O16,"W",IF(O17&lt;O16,"L","D"))))))</f>
        <v>W</v>
      </c>
      <c r="R17" s="78">
        <f>IF(Q17="w",'RD3'!R17+1,'RD3'!R17)</f>
        <v>3</v>
      </c>
      <c r="S17" s="78">
        <f>IF(Q17="d",'RD3'!S17+1,'RD3'!S17)</f>
        <v>0</v>
      </c>
      <c r="T17" s="78">
        <f>IF(OR(Q17="l","ncr"),'RD3'!T17+1,'RD3'!T17)</f>
        <v>1</v>
      </c>
      <c r="U17" s="78">
        <f>IF(Q17="w",'RD3'!U17+2,IF(Q17="d",'RD3'!U17+1,'RD3'!U17))</f>
        <v>6</v>
      </c>
      <c r="V17" s="78">
        <f>O17+'RD3'!V17</f>
        <v>611</v>
      </c>
      <c r="W17" s="79">
        <v>3</v>
      </c>
      <c r="X17" s="68"/>
      <c r="Y17" s="1"/>
      <c r="Z17" s="1"/>
      <c r="AA17" s="109" t="s">
        <v>227</v>
      </c>
      <c r="AB17" s="104"/>
      <c r="AC17" s="98"/>
      <c r="AD17" s="99"/>
      <c r="AE17" s="99"/>
      <c r="AF17" s="99"/>
      <c r="AG17" s="1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116">
        <v>144</v>
      </c>
      <c r="E18" s="80"/>
      <c r="F18" s="117">
        <v>1</v>
      </c>
      <c r="G18" s="117"/>
      <c r="H18" s="117"/>
      <c r="I18" s="117"/>
      <c r="J18" s="117">
        <v>17</v>
      </c>
      <c r="K18" s="117">
        <v>645</v>
      </c>
      <c r="L18" s="118">
        <v>4</v>
      </c>
      <c r="M18" s="80">
        <v>5</v>
      </c>
      <c r="N18" t="s">
        <v>257</v>
      </c>
      <c r="O18" s="116">
        <v>151</v>
      </c>
      <c r="P18" s="78">
        <v>1</v>
      </c>
      <c r="Q18" s="78" t="str">
        <f>IF(AND(O18="NCR",O14="NCR"),"V",IF(AND(O18="NCR",O14="BYE"),"V",IF(AND(O18="BYE",O14="NCR"),"V",IF(AND(O18="BYE",O14="BYE"),"V",IF(O18&gt;O14,"W",IF(O18&lt;O14,"L","D"))))))</f>
        <v>W</v>
      </c>
      <c r="R18" s="78">
        <f>IF(Q18="w",'RD3'!R18+1,'RD3'!R18)</f>
        <v>3</v>
      </c>
      <c r="S18" s="78">
        <f>IF(Q18="d",'RD3'!S18+1,'RD3'!S18)</f>
        <v>0</v>
      </c>
      <c r="T18" s="78">
        <f>IF(OR(Q18="l","ncr"),'RD3'!T18+1,'RD3'!T18)</f>
        <v>1</v>
      </c>
      <c r="U18" s="78">
        <f>IF(Q18="w",'RD3'!U18+2,IF(Q18="d",'RD3'!U18+1,'RD3'!U18))</f>
        <v>6</v>
      </c>
      <c r="V18" s="78">
        <f>O18+'RD3'!V18</f>
        <v>623</v>
      </c>
      <c r="W18" s="79">
        <v>2</v>
      </c>
      <c r="X18" s="68"/>
      <c r="Y18" s="1"/>
      <c r="Z18" s="1"/>
      <c r="AA18" s="105" t="s">
        <v>198</v>
      </c>
      <c r="AB18" s="103"/>
      <c r="AC18" s="98"/>
      <c r="AD18" s="98"/>
      <c r="AE18" s="102"/>
      <c r="AF18" s="98">
        <f>D33</f>
        <v>284</v>
      </c>
      <c r="AG18" s="5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76">
        <v>6</v>
      </c>
      <c r="C19" t="s">
        <v>251</v>
      </c>
      <c r="D19" s="116">
        <v>153</v>
      </c>
      <c r="E19" s="80"/>
      <c r="F19" s="117">
        <v>2</v>
      </c>
      <c r="G19" s="117"/>
      <c r="H19" s="117"/>
      <c r="I19" s="117"/>
      <c r="J19" s="117">
        <v>6</v>
      </c>
      <c r="K19" s="117">
        <v>595</v>
      </c>
      <c r="L19" s="118">
        <v>8</v>
      </c>
      <c r="M19" s="80">
        <v>6</v>
      </c>
      <c r="N19" t="s">
        <v>241</v>
      </c>
      <c r="O19" s="116">
        <v>151</v>
      </c>
      <c r="P19" s="78">
        <v>2</v>
      </c>
      <c r="Q19" s="78" t="str">
        <f>IF(AND(O19="NCR",O15="NCR"),"V",IF(AND(O19="NCR",O15="BYE"),"V",IF(AND(O19="BYE",O15="NCR"),"V",IF(AND(O19="BYE",O15="BYE"),"V",IF(O19&gt;O15,"W",IF(O19&lt;O15,"L","D"))))))</f>
        <v>L</v>
      </c>
      <c r="R19" s="78">
        <v>1</v>
      </c>
      <c r="S19" s="78">
        <f>IF(Q19="d",'RD3'!S21+1,'RD3'!S21)</f>
        <v>0</v>
      </c>
      <c r="T19" s="78">
        <v>3</v>
      </c>
      <c r="U19" s="78">
        <v>2</v>
      </c>
      <c r="V19" s="78">
        <v>615</v>
      </c>
      <c r="W19" s="79">
        <v>4</v>
      </c>
      <c r="X19" s="68"/>
      <c r="Y19" s="1"/>
      <c r="Z19" s="1"/>
      <c r="AA19" s="105" t="s">
        <v>209</v>
      </c>
      <c r="AB19" s="103"/>
      <c r="AC19" s="98"/>
      <c r="AD19" s="98"/>
      <c r="AE19" s="102"/>
      <c r="AF19" s="98">
        <f>GT53</f>
        <v>133</v>
      </c>
      <c r="AG19" s="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7</v>
      </c>
      <c r="C20" t="s">
        <v>252</v>
      </c>
      <c r="D20" s="130">
        <v>156</v>
      </c>
      <c r="E20" s="148"/>
      <c r="F20" s="117">
        <v>4</v>
      </c>
      <c r="G20" s="117"/>
      <c r="H20" s="117"/>
      <c r="I20" s="117"/>
      <c r="J20" s="117">
        <v>14</v>
      </c>
      <c r="K20" s="117">
        <v>627</v>
      </c>
      <c r="L20" s="118">
        <v>6</v>
      </c>
      <c r="M20" s="80"/>
      <c r="O20" s="130"/>
      <c r="P20" s="78"/>
      <c r="Q20" s="78"/>
      <c r="R20" s="78"/>
      <c r="S20" s="78"/>
      <c r="T20" s="78"/>
      <c r="U20" s="78"/>
      <c r="V20" s="78"/>
      <c r="W20" s="79"/>
      <c r="X20" s="68"/>
      <c r="Y20" s="1"/>
      <c r="Z20" s="1"/>
      <c r="AA20" s="105"/>
      <c r="AB20" s="103"/>
      <c r="AC20" s="98"/>
      <c r="AD20" s="98"/>
      <c r="AE20" s="102"/>
      <c r="AF20" s="98"/>
      <c r="AG20" s="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30">
        <v>156</v>
      </c>
      <c r="E21" s="149"/>
      <c r="F21" s="117">
        <v>4</v>
      </c>
      <c r="G21" s="117"/>
      <c r="H21" s="117"/>
      <c r="I21" s="117"/>
      <c r="J21" s="117">
        <v>13</v>
      </c>
      <c r="K21" s="117">
        <v>636</v>
      </c>
      <c r="L21" s="118">
        <v>7</v>
      </c>
      <c r="M21" s="80"/>
      <c r="O21" s="130"/>
      <c r="P21" s="78"/>
      <c r="Q21" s="78"/>
      <c r="R21" s="78"/>
      <c r="S21" s="78"/>
      <c r="T21" s="78"/>
      <c r="U21" s="78"/>
      <c r="V21" s="78"/>
      <c r="W21" s="79"/>
      <c r="X21" s="68"/>
      <c r="Y21" s="1"/>
      <c r="Z21" s="1"/>
      <c r="AA21" s="105"/>
      <c r="AB21" s="103"/>
      <c r="AC21" s="98"/>
      <c r="AD21" s="98"/>
      <c r="AE21" s="102"/>
      <c r="AF21" s="98"/>
      <c r="AG21" s="9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thickBot="1" x14ac:dyDescent="0.25">
      <c r="A22" s="68"/>
      <c r="B22" s="145"/>
      <c r="C22" s="146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75"/>
      <c r="N22" s="147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68"/>
      <c r="Y22" s="1"/>
      <c r="Z22" s="1"/>
      <c r="AA22" s="105" t="s">
        <v>218</v>
      </c>
      <c r="AB22" s="103"/>
      <c r="AC22" s="98"/>
      <c r="AD22" s="98"/>
      <c r="AE22" s="102"/>
      <c r="AF22" s="98">
        <f>HE75</f>
        <v>62</v>
      </c>
      <c r="AG22" s="9"/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thickTop="1" x14ac:dyDescent="0.2">
      <c r="A23" s="68"/>
      <c r="B23" s="144">
        <v>1</v>
      </c>
      <c r="C23" t="s">
        <v>258</v>
      </c>
      <c r="D23" s="116">
        <v>149</v>
      </c>
      <c r="E23" s="80">
        <v>2</v>
      </c>
      <c r="F23" s="117" t="s">
        <v>12</v>
      </c>
      <c r="G23" s="117">
        <v>1</v>
      </c>
      <c r="H23" s="117">
        <v>0</v>
      </c>
      <c r="I23" s="117">
        <v>3</v>
      </c>
      <c r="J23" s="117">
        <v>2</v>
      </c>
      <c r="K23" s="117">
        <v>560</v>
      </c>
      <c r="L23" s="118">
        <v>6</v>
      </c>
      <c r="M23" s="80">
        <v>1</v>
      </c>
      <c r="N23" t="s">
        <v>262</v>
      </c>
      <c r="O23" s="116">
        <v>125</v>
      </c>
      <c r="P23" s="78">
        <v>5</v>
      </c>
      <c r="Q23" s="78" t="str">
        <f>IF(AND(O23="NCR",O27="NCR"),"V",IF(AND(O23="NCR",O27="BYE"),"V",IF(AND(O23="BYE",O27="NCR"),"V",IF(AND(O23="BYE",O27="BYE"),"V",IF(O23&gt;O27,"W",IF(O23&lt;O27,"L","D"))))))</f>
        <v>L</v>
      </c>
      <c r="R23" s="78">
        <f>IF(Q23="w",'RD3'!R23+1,'RD3'!R23)</f>
        <v>3</v>
      </c>
      <c r="S23" s="78">
        <f>IF(Q23="d",'RD3'!S23+1,'RD3'!S23)</f>
        <v>0</v>
      </c>
      <c r="T23" s="78">
        <f>IF(OR(Q23="l","ncr"),'RD3'!T23+1,'RD3'!T23)</f>
        <v>1</v>
      </c>
      <c r="U23" s="78">
        <f>IF(Q23="w",'RD3'!U23+2,IF(Q23="d",'RD3'!U23+1,'RD3'!U23))</f>
        <v>6</v>
      </c>
      <c r="V23" s="78">
        <f>O23+'RD3'!V23</f>
        <v>522</v>
      </c>
      <c r="W23" s="79">
        <v>2</v>
      </c>
      <c r="X23" s="68"/>
      <c r="Y23" s="1"/>
      <c r="Z23" s="1"/>
      <c r="AA23" s="99"/>
      <c r="AB23" s="104"/>
      <c r="AC23" s="98"/>
      <c r="AD23" s="98"/>
      <c r="AE23" s="98"/>
      <c r="AF23" s="98">
        <f>SUM(AF18:AF22)</f>
        <v>479</v>
      </c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144">
        <v>2</v>
      </c>
      <c r="C24" t="s">
        <v>259</v>
      </c>
      <c r="D24" s="116">
        <v>166</v>
      </c>
      <c r="E24" s="80">
        <v>1</v>
      </c>
      <c r="F24" s="117" t="s">
        <v>10</v>
      </c>
      <c r="G24" s="117">
        <v>4</v>
      </c>
      <c r="H24" s="117">
        <v>0</v>
      </c>
      <c r="I24" s="117">
        <v>0</v>
      </c>
      <c r="J24" s="117">
        <v>8</v>
      </c>
      <c r="K24" s="117">
        <v>651</v>
      </c>
      <c r="L24" s="118">
        <v>1</v>
      </c>
      <c r="M24" s="80">
        <v>2</v>
      </c>
      <c r="N24" t="s">
        <v>263</v>
      </c>
      <c r="O24" s="116">
        <v>98</v>
      </c>
      <c r="P24" s="78">
        <v>6</v>
      </c>
      <c r="Q24" s="78" t="str">
        <f>IF(AND(O24="NCR",O28="NCR"),"V",IF(AND(O24="NCR",O28="BYE"),"V",IF(AND(O24="BYE",O28="NCR"),"V",IF(AND(O24="BYE",O28="BYE"),"V",IF(O24&gt;O28,"W",IF(O24&lt;O28,"L","D"))))))</f>
        <v>L</v>
      </c>
      <c r="R24" s="78">
        <f>IF(Q24="w",'RD3'!R24+1,'RD3'!R24)</f>
        <v>0</v>
      </c>
      <c r="S24" s="78">
        <f>IF(Q24="d",'RD3'!S24+1,'RD3'!S24)</f>
        <v>0</v>
      </c>
      <c r="T24" s="78">
        <f>IF(OR(Q24="l","ncr"),'RD3'!T24+1,'RD3'!T24)</f>
        <v>4</v>
      </c>
      <c r="U24" s="78">
        <f>IF(Q24="w",'RD3'!U24+2,IF(Q24="d",'RD3'!U24+1,'RD3'!U24))</f>
        <v>0</v>
      </c>
      <c r="V24" s="78">
        <f>O24+'RD3'!V24</f>
        <v>393</v>
      </c>
      <c r="W24" s="79">
        <v>6</v>
      </c>
      <c r="X24" s="68"/>
      <c r="Y24" s="1"/>
      <c r="Z24" s="1"/>
      <c r="AA24" s="109" t="s">
        <v>228</v>
      </c>
      <c r="AB24" s="106"/>
      <c r="AC24" s="98"/>
      <c r="AD24" s="98"/>
      <c r="AE24" s="99"/>
      <c r="AF24" s="99"/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144">
        <v>3</v>
      </c>
      <c r="C25" t="s">
        <v>207</v>
      </c>
      <c r="D25" s="116">
        <v>133</v>
      </c>
      <c r="E25" s="80">
        <v>6</v>
      </c>
      <c r="F25" s="117" t="s">
        <v>12</v>
      </c>
      <c r="G25" s="117">
        <v>2</v>
      </c>
      <c r="H25" s="117">
        <v>0</v>
      </c>
      <c r="I25" s="117">
        <v>2</v>
      </c>
      <c r="J25" s="117">
        <v>4</v>
      </c>
      <c r="K25" s="117">
        <v>578</v>
      </c>
      <c r="L25" s="118">
        <v>3</v>
      </c>
      <c r="M25" s="80">
        <v>3</v>
      </c>
      <c r="N25" t="s">
        <v>264</v>
      </c>
      <c r="O25" s="116">
        <v>98</v>
      </c>
      <c r="P25" s="78">
        <v>4</v>
      </c>
      <c r="Q25" s="78" t="str">
        <f>IF(AND(O25="NCR",O26="NCR"),"V",IF(AND(O25="NCR",O26="BYE"),"V",IF(AND(O25="BYE",O26="NCR"),"V",IF(AND(O25="BYE",O26="BYE"),"V",IF(O25&gt;O26,"W",IF(O25&lt;O26,"L","D"))))))</f>
        <v>L</v>
      </c>
      <c r="R25" s="78">
        <f>IF(Q25="w",'RD3'!R25+1,'RD3'!R25)</f>
        <v>2</v>
      </c>
      <c r="S25" s="78">
        <f>IF(Q25="d",'RD3'!S25+1,'RD3'!S25)</f>
        <v>0</v>
      </c>
      <c r="T25" s="78">
        <f>IF(OR(Q25="l","ncr"),'RD3'!T25+1,'RD3'!T25)</f>
        <v>2</v>
      </c>
      <c r="U25" s="78">
        <f>IF(Q25="w",'RD3'!U25+2,IF(Q25="d",'RD3'!U25+1,'RD3'!U25))</f>
        <v>4</v>
      </c>
      <c r="V25" s="78">
        <f>O25+'RD3'!V25</f>
        <v>450</v>
      </c>
      <c r="W25" s="79">
        <v>4</v>
      </c>
      <c r="X25" s="68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179</v>
      </c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A26" s="68"/>
      <c r="B26" s="144">
        <v>4</v>
      </c>
      <c r="C26" t="s">
        <v>260</v>
      </c>
      <c r="D26" s="116">
        <v>159</v>
      </c>
      <c r="E26" s="80">
        <v>5</v>
      </c>
      <c r="F26" s="117" t="s">
        <v>10</v>
      </c>
      <c r="G26" s="117">
        <v>2</v>
      </c>
      <c r="H26" s="117">
        <v>0</v>
      </c>
      <c r="I26" s="117">
        <v>2</v>
      </c>
      <c r="J26" s="117">
        <v>4</v>
      </c>
      <c r="K26" s="117">
        <v>576</v>
      </c>
      <c r="L26" s="118">
        <v>4</v>
      </c>
      <c r="M26" s="80">
        <v>4</v>
      </c>
      <c r="N26" t="s">
        <v>265</v>
      </c>
      <c r="O26" s="116">
        <v>114</v>
      </c>
      <c r="P26" s="78">
        <v>3</v>
      </c>
      <c r="Q26" s="78" t="str">
        <f>IF(AND(O26="NCR",O25="NCR"),"V",IF(AND(O26="NCR",O25="BYE"),"V",IF(AND(O26="BYE",O25="NCR"),"V",IF(AND(O26="BYE",O25="BYE"),"V",IF(O26&gt;O25,"W",IF(O26&lt;O25,"L","D"))))))</f>
        <v>W</v>
      </c>
      <c r="R26" s="78">
        <f>IF(Q26="w",'RD3'!R26+1,'RD3'!R26)</f>
        <v>1</v>
      </c>
      <c r="S26" s="78">
        <f>IF(Q26="d",'RD3'!S26+1,'RD3'!S26)</f>
        <v>0</v>
      </c>
      <c r="T26" s="78">
        <f>IF(OR(Q26="l","ncr"),'RD3'!T26+1,'RD3'!T26)</f>
        <v>3</v>
      </c>
      <c r="U26" s="78">
        <f>IF(Q26="w",'RD3'!U26+2,IF(Q26="d",'RD3'!U26+1,'RD3'!U26))</f>
        <v>2</v>
      </c>
      <c r="V26" s="78">
        <f>O26+'RD3'!V26</f>
        <v>471</v>
      </c>
      <c r="W26" s="79">
        <v>5</v>
      </c>
      <c r="X26" s="68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138</v>
      </c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144">
        <v>5</v>
      </c>
      <c r="C27" t="s">
        <v>261</v>
      </c>
      <c r="D27" s="116">
        <v>145</v>
      </c>
      <c r="E27" s="80">
        <v>4</v>
      </c>
      <c r="F27" s="117" t="s">
        <v>12</v>
      </c>
      <c r="G27" s="117">
        <v>2</v>
      </c>
      <c r="H27" s="117">
        <v>0</v>
      </c>
      <c r="I27" s="117">
        <v>2</v>
      </c>
      <c r="J27" s="117">
        <v>4</v>
      </c>
      <c r="K27" s="117">
        <v>583</v>
      </c>
      <c r="L27" s="118">
        <v>2</v>
      </c>
      <c r="M27" s="80">
        <v>5</v>
      </c>
      <c r="N27" t="s">
        <v>266</v>
      </c>
      <c r="O27" s="116">
        <v>136</v>
      </c>
      <c r="P27" s="78">
        <v>1</v>
      </c>
      <c r="Q27" s="78" t="str">
        <f>IF(AND(O27="NCR",O23="NCR"),"V",IF(AND(O27="NCR",O23="BYE"),"V",IF(AND(O27="BYE",O23="NCR"),"V",IF(AND(O27="BYE",O23="BYE"),"V",IF(O27&gt;O23,"W",IF(O27&lt;O23,"L","D"))))))</f>
        <v>W</v>
      </c>
      <c r="R27" s="78">
        <f>IF(Q27="w",'RD3'!R27+1,'RD3'!R27)</f>
        <v>3</v>
      </c>
      <c r="S27" s="78">
        <f>IF(Q27="d",'RD3'!S27+1,'RD3'!S27)</f>
        <v>0</v>
      </c>
      <c r="T27" s="78">
        <f>IF(OR(Q27="l","ncr"),'RD3'!T27+1,'RD3'!T27)</f>
        <v>1</v>
      </c>
      <c r="U27" s="78">
        <f>IF(Q27="w",'RD3'!U27+2,IF(Q27="d",'RD3'!U27+1,'RD3'!U27))</f>
        <v>6</v>
      </c>
      <c r="V27" s="78">
        <f>O27+'RD3'!V27</f>
        <v>533</v>
      </c>
      <c r="W27" s="79">
        <v>1</v>
      </c>
      <c r="X27" s="68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166</v>
      </c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x14ac:dyDescent="0.2">
      <c r="A28" s="68"/>
      <c r="B28" s="144">
        <v>6</v>
      </c>
      <c r="C28" t="s">
        <v>243</v>
      </c>
      <c r="D28" s="116">
        <v>144</v>
      </c>
      <c r="E28" s="80">
        <v>3</v>
      </c>
      <c r="F28" s="117" t="s">
        <v>10</v>
      </c>
      <c r="G28" s="117">
        <v>2</v>
      </c>
      <c r="H28" s="117">
        <v>0</v>
      </c>
      <c r="I28" s="117">
        <v>2</v>
      </c>
      <c r="J28" s="117">
        <v>4</v>
      </c>
      <c r="K28" s="117">
        <v>536</v>
      </c>
      <c r="L28" s="118">
        <v>5</v>
      </c>
      <c r="M28" s="80">
        <v>6</v>
      </c>
      <c r="N28" t="s">
        <v>267</v>
      </c>
      <c r="O28" s="116">
        <v>119</v>
      </c>
      <c r="P28" s="78">
        <v>2</v>
      </c>
      <c r="Q28" s="78" t="str">
        <f>IF(AND(O28="NCR",O24="NCR"),"V",IF(AND(O28="NCR",O24="BYE"),"V",IF(AND(O28="BYE",O24="NCR"),"V",IF(AND(O28="BYE",O24="BYE"),"V",IF(O28&gt;O24,"W",IF(O28&lt;O24,"L","D"))))))</f>
        <v>W</v>
      </c>
      <c r="R28" s="78">
        <f>IF(Q28="w",'RD3'!R28+1,'RD3'!R28)</f>
        <v>2</v>
      </c>
      <c r="S28" s="78">
        <f>IF(Q28="d",'RD3'!S28+1,'RD3'!S28)</f>
        <v>0</v>
      </c>
      <c r="T28" s="78">
        <f>IF(OR(Q28="l","ncr"),'RD3'!T28+1,'RD3'!T28)</f>
        <v>2</v>
      </c>
      <c r="U28" s="78">
        <f>IF(Q28="w",'RD3'!U28+2,IF(Q28="d",'RD3'!U28+1,'RD3'!U28))</f>
        <v>4</v>
      </c>
      <c r="V28" s="78">
        <f>O28+'RD3'!V28</f>
        <v>469</v>
      </c>
      <c r="W28" s="79">
        <v>3</v>
      </c>
      <c r="X28" s="68"/>
      <c r="Y28" s="1"/>
      <c r="Z28" s="1"/>
      <c r="AA28" s="99"/>
      <c r="AB28" s="104"/>
      <c r="AC28" s="98"/>
      <c r="AD28" s="98"/>
      <c r="AE28" s="98"/>
      <c r="AF28" s="98">
        <f>SUM(AF25:AF27)</f>
        <v>483</v>
      </c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x14ac:dyDescent="0.2">
      <c r="A29" s="68"/>
      <c r="B29" s="80"/>
      <c r="D29" s="130"/>
      <c r="E29" s="80"/>
      <c r="F29" s="117"/>
      <c r="G29" s="117"/>
      <c r="H29" s="117"/>
      <c r="I29" s="117"/>
      <c r="J29" s="117"/>
      <c r="K29" s="117"/>
      <c r="L29" s="118"/>
      <c r="M29" s="80"/>
      <c r="O29" s="130"/>
      <c r="P29" s="78"/>
      <c r="Q29" s="78"/>
      <c r="R29" s="78"/>
      <c r="S29" s="78"/>
      <c r="T29" s="78"/>
      <c r="U29" s="78"/>
      <c r="V29" s="78"/>
      <c r="W29" s="79"/>
      <c r="X29" s="68"/>
      <c r="Y29" s="1"/>
      <c r="Z29" s="1"/>
      <c r="AA29" s="99"/>
      <c r="AB29" s="104"/>
      <c r="AC29" s="98"/>
      <c r="AD29" s="98"/>
      <c r="AE29" s="98"/>
      <c r="AF29" s="98"/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80"/>
      <c r="D30" s="130"/>
      <c r="E30" s="80"/>
      <c r="F30" s="117"/>
      <c r="G30" s="117"/>
      <c r="H30" s="117"/>
      <c r="I30" s="117"/>
      <c r="J30" s="117"/>
      <c r="K30" s="117"/>
      <c r="L30" s="118"/>
      <c r="M30" s="80"/>
      <c r="O30" s="130"/>
      <c r="P30" s="78"/>
      <c r="Q30" s="78"/>
      <c r="R30" s="78"/>
      <c r="S30" s="78"/>
      <c r="T30" s="78"/>
      <c r="U30" s="78"/>
      <c r="V30" s="78"/>
      <c r="W30" s="79"/>
      <c r="X30" s="68"/>
      <c r="Y30" s="1"/>
      <c r="Z30" s="1"/>
      <c r="AA30" s="99"/>
      <c r="AB30" s="104"/>
      <c r="AC30" s="98"/>
      <c r="AD30" s="98"/>
      <c r="AE30" s="98"/>
      <c r="AF30" s="98"/>
      <c r="AG30" s="1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thickBot="1" x14ac:dyDescent="0.25">
      <c r="A31" s="68"/>
      <c r="B31" s="80"/>
      <c r="D31" s="130"/>
      <c r="E31" s="80"/>
      <c r="F31" s="117"/>
      <c r="G31" s="117"/>
      <c r="H31" s="117"/>
      <c r="I31" s="117"/>
      <c r="J31" s="117"/>
      <c r="K31" s="117"/>
      <c r="L31" s="118"/>
      <c r="M31" s="80"/>
      <c r="O31" s="130"/>
      <c r="P31" s="78"/>
      <c r="Q31" s="78"/>
      <c r="R31" s="78"/>
      <c r="S31" s="78"/>
      <c r="T31" s="78"/>
      <c r="U31" s="78"/>
      <c r="V31" s="78"/>
      <c r="W31" s="79"/>
      <c r="X31" s="68"/>
      <c r="Y31" s="1"/>
      <c r="Z31" s="1"/>
      <c r="AA31" s="99"/>
      <c r="AB31" s="104"/>
      <c r="AC31" s="98"/>
      <c r="AD31" s="98"/>
      <c r="AE31" s="98"/>
      <c r="AF31" s="98"/>
      <c r="AG31" s="1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thickTop="1" x14ac:dyDescent="0.2">
      <c r="A32" s="68"/>
      <c r="B32" s="71"/>
      <c r="C32" s="119" t="s">
        <v>2</v>
      </c>
      <c r="D32" s="120" t="s">
        <v>7</v>
      </c>
      <c r="E32" s="121" t="s">
        <v>8</v>
      </c>
      <c r="F32" s="121" t="s">
        <v>9</v>
      </c>
      <c r="G32" s="121" t="s">
        <v>10</v>
      </c>
      <c r="H32" s="121" t="s">
        <v>11</v>
      </c>
      <c r="I32" s="121" t="s">
        <v>12</v>
      </c>
      <c r="J32" s="121" t="s">
        <v>13</v>
      </c>
      <c r="K32" s="121" t="s">
        <v>14</v>
      </c>
      <c r="L32" s="122" t="s">
        <v>15</v>
      </c>
      <c r="M32" s="75"/>
      <c r="N32" s="119" t="s">
        <v>16</v>
      </c>
      <c r="O32" s="120" t="s">
        <v>7</v>
      </c>
      <c r="P32" s="73"/>
      <c r="Q32" s="73" t="s">
        <v>269</v>
      </c>
      <c r="R32" s="73"/>
      <c r="S32" s="73"/>
      <c r="T32" s="73"/>
      <c r="U32" s="73" t="s">
        <v>270</v>
      </c>
      <c r="V32" s="73" t="s">
        <v>14</v>
      </c>
      <c r="W32" s="82" t="s">
        <v>15</v>
      </c>
      <c r="X32" s="68"/>
      <c r="Y32" s="1"/>
      <c r="Z32" s="1"/>
      <c r="AA32" s="109" t="s">
        <v>229</v>
      </c>
      <c r="AB32" s="104"/>
      <c r="AC32" s="98"/>
      <c r="AD32" s="98"/>
      <c r="AE32" s="99"/>
      <c r="AF32" s="99"/>
      <c r="AG32" s="1"/>
      <c r="AH32" s="1"/>
      <c r="AI32" s="24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378" ht="15" customHeight="1" x14ac:dyDescent="0.2">
      <c r="A33" s="68"/>
      <c r="B33" s="144">
        <v>1</v>
      </c>
      <c r="C33" t="s">
        <v>248</v>
      </c>
      <c r="D33" s="116">
        <v>284</v>
      </c>
      <c r="E33" s="80">
        <v>2</v>
      </c>
      <c r="F33" s="117" t="s">
        <v>10</v>
      </c>
      <c r="G33" s="117">
        <v>4</v>
      </c>
      <c r="H33" s="117">
        <v>0</v>
      </c>
      <c r="I33" s="117">
        <v>0</v>
      </c>
      <c r="J33" s="117">
        <v>8</v>
      </c>
      <c r="K33" s="117">
        <v>1142</v>
      </c>
      <c r="L33" s="118">
        <v>1</v>
      </c>
      <c r="M33" s="80">
        <v>1</v>
      </c>
      <c r="N33" t="s">
        <v>207</v>
      </c>
      <c r="O33" s="116">
        <v>231</v>
      </c>
      <c r="P33" s="78"/>
      <c r="Q33" s="78">
        <v>2</v>
      </c>
      <c r="R33" s="78"/>
      <c r="S33" s="78"/>
      <c r="T33" s="78"/>
      <c r="U33" s="78">
        <v>15</v>
      </c>
      <c r="V33" s="78">
        <f>O33+'RD3'!V30</f>
        <v>987</v>
      </c>
      <c r="W33" s="79">
        <v>4</v>
      </c>
      <c r="X33" s="68"/>
      <c r="Y33" s="1"/>
      <c r="Z33" s="1"/>
      <c r="AA33" s="99" t="s">
        <v>187</v>
      </c>
      <c r="AB33" s="103"/>
      <c r="AC33" s="98"/>
      <c r="AD33" s="98"/>
      <c r="AE33" s="102"/>
      <c r="AF33" s="98">
        <f>D16</f>
        <v>161</v>
      </c>
      <c r="AG33" s="1"/>
      <c r="AH33" s="1"/>
      <c r="AI33" s="24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378" ht="15" customHeight="1" x14ac:dyDescent="0.2">
      <c r="A34" s="68"/>
      <c r="B34" s="144">
        <v>2</v>
      </c>
      <c r="C34" t="s">
        <v>206</v>
      </c>
      <c r="D34" s="116">
        <v>274</v>
      </c>
      <c r="E34" s="80">
        <v>1</v>
      </c>
      <c r="F34" s="117" t="s">
        <v>12</v>
      </c>
      <c r="G34" s="117">
        <v>2</v>
      </c>
      <c r="H34" s="117">
        <v>0</v>
      </c>
      <c r="I34" s="117">
        <v>2</v>
      </c>
      <c r="J34" s="117">
        <v>4</v>
      </c>
      <c r="K34" s="117">
        <v>1102</v>
      </c>
      <c r="L34" s="118">
        <v>3</v>
      </c>
      <c r="M34" s="80">
        <v>2</v>
      </c>
      <c r="N34" t="s">
        <v>259</v>
      </c>
      <c r="O34" s="116">
        <v>269</v>
      </c>
      <c r="P34" s="78"/>
      <c r="Q34" s="78">
        <v>7</v>
      </c>
      <c r="R34" s="78"/>
      <c r="S34" s="78"/>
      <c r="T34" s="78"/>
      <c r="U34" s="78">
        <v>25</v>
      </c>
      <c r="V34" s="78">
        <f>O34+'RD3'!V31</f>
        <v>1057</v>
      </c>
      <c r="W34" s="79">
        <v>1</v>
      </c>
      <c r="X34" s="68"/>
      <c r="Y34" s="1"/>
      <c r="Z34" s="1"/>
      <c r="AA34" s="99" t="s">
        <v>193</v>
      </c>
      <c r="AB34" s="103"/>
      <c r="AC34" s="98"/>
      <c r="AD34" s="98"/>
      <c r="AE34" s="102"/>
      <c r="AF34" s="98">
        <f>D23</f>
        <v>149</v>
      </c>
      <c r="AG34" s="1"/>
      <c r="AH34" s="1"/>
      <c r="AI34" s="24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378" ht="15" customHeight="1" x14ac:dyDescent="0.2">
      <c r="A35" s="68"/>
      <c r="B35" s="144">
        <v>3</v>
      </c>
      <c r="C35" t="s">
        <v>239</v>
      </c>
      <c r="D35" s="116">
        <v>251</v>
      </c>
      <c r="E35" s="80">
        <v>6</v>
      </c>
      <c r="F35" s="117" t="s">
        <v>12</v>
      </c>
      <c r="G35" s="117">
        <v>1</v>
      </c>
      <c r="H35" s="117">
        <v>0</v>
      </c>
      <c r="I35" s="117">
        <v>3</v>
      </c>
      <c r="J35" s="117">
        <v>2</v>
      </c>
      <c r="K35" s="117">
        <v>1021</v>
      </c>
      <c r="L35" s="118">
        <v>5</v>
      </c>
      <c r="M35" s="80">
        <v>3</v>
      </c>
      <c r="N35" t="s">
        <v>268</v>
      </c>
      <c r="O35" s="116">
        <v>251</v>
      </c>
      <c r="P35" s="78"/>
      <c r="Q35" s="78">
        <v>5</v>
      </c>
      <c r="R35" s="78"/>
      <c r="S35" s="78"/>
      <c r="T35" s="78"/>
      <c r="U35" s="78">
        <v>23</v>
      </c>
      <c r="V35" s="78">
        <f>O35+'RD3'!V32</f>
        <v>1025</v>
      </c>
      <c r="W35" s="79">
        <v>2</v>
      </c>
      <c r="X35" s="68"/>
      <c r="Y35" s="1"/>
      <c r="Z35" s="1"/>
      <c r="AA35" s="99" t="s">
        <v>230</v>
      </c>
      <c r="AB35" s="103"/>
      <c r="AC35" s="98"/>
      <c r="AD35" s="98"/>
      <c r="AE35" s="102"/>
      <c r="AF35" s="98">
        <f>D37</f>
        <v>270</v>
      </c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378" ht="15" customHeight="1" x14ac:dyDescent="0.2">
      <c r="A36" s="68"/>
      <c r="B36" s="144">
        <v>4</v>
      </c>
      <c r="C36" t="s">
        <v>240</v>
      </c>
      <c r="D36" s="116">
        <v>267</v>
      </c>
      <c r="E36" s="80">
        <v>5</v>
      </c>
      <c r="F36" s="117" t="s">
        <v>12</v>
      </c>
      <c r="G36" s="117">
        <v>1</v>
      </c>
      <c r="H36" s="117">
        <v>0</v>
      </c>
      <c r="I36" s="117">
        <v>3</v>
      </c>
      <c r="J36" s="117">
        <v>2</v>
      </c>
      <c r="K36" s="117">
        <v>1059</v>
      </c>
      <c r="L36" s="118">
        <v>4</v>
      </c>
      <c r="M36" s="80">
        <v>4</v>
      </c>
      <c r="N36" t="s">
        <v>257</v>
      </c>
      <c r="O36" s="116">
        <v>262</v>
      </c>
      <c r="P36" s="78"/>
      <c r="Q36" s="78">
        <v>6</v>
      </c>
      <c r="R36" s="78"/>
      <c r="S36" s="78"/>
      <c r="T36" s="78"/>
      <c r="U36" s="78">
        <v>21</v>
      </c>
      <c r="V36" s="78">
        <f>O36+'RD3'!V33</f>
        <v>1022</v>
      </c>
      <c r="W36" s="79">
        <v>3</v>
      </c>
      <c r="X36" s="68"/>
      <c r="Y36" s="1"/>
      <c r="Z36" s="1"/>
      <c r="AA36" s="98"/>
      <c r="AB36" s="104"/>
      <c r="AC36" s="98"/>
      <c r="AD36" s="98"/>
      <c r="AE36" s="98"/>
      <c r="AF36" s="98">
        <f>SUM(AF33:AF35)</f>
        <v>580</v>
      </c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378" ht="15" customHeight="1" x14ac:dyDescent="0.2">
      <c r="A37" s="68"/>
      <c r="B37" s="144">
        <v>5</v>
      </c>
      <c r="C37" t="s">
        <v>253</v>
      </c>
      <c r="D37" s="116">
        <v>270</v>
      </c>
      <c r="E37" s="80">
        <v>4</v>
      </c>
      <c r="F37" s="117" t="s">
        <v>10</v>
      </c>
      <c r="G37" s="117">
        <v>3</v>
      </c>
      <c r="H37" s="117">
        <v>0</v>
      </c>
      <c r="I37" s="117">
        <v>1</v>
      </c>
      <c r="J37" s="117">
        <v>6</v>
      </c>
      <c r="K37" s="117">
        <v>1056</v>
      </c>
      <c r="L37" s="118">
        <v>2</v>
      </c>
      <c r="M37" s="80">
        <v>5</v>
      </c>
      <c r="N37" t="s">
        <v>242</v>
      </c>
      <c r="O37" s="116">
        <v>243</v>
      </c>
      <c r="P37" s="78"/>
      <c r="Q37" s="78">
        <v>4</v>
      </c>
      <c r="R37" s="78"/>
      <c r="S37" s="78"/>
      <c r="T37" s="78"/>
      <c r="U37" s="78">
        <v>11</v>
      </c>
      <c r="V37" s="78">
        <f>O37+'RD3'!V34</f>
        <v>942</v>
      </c>
      <c r="W37" s="79">
        <v>5</v>
      </c>
      <c r="X37" s="68"/>
      <c r="Y37" s="1"/>
      <c r="Z37" s="1"/>
      <c r="AA37" s="109" t="s">
        <v>175</v>
      </c>
      <c r="AB37" s="104"/>
      <c r="AC37" s="98"/>
      <c r="AD37" s="98"/>
      <c r="AE37" s="99"/>
      <c r="AF37" s="99"/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378" ht="15" customHeight="1" x14ac:dyDescent="0.2">
      <c r="A38" s="68"/>
      <c r="B38" s="144">
        <v>6</v>
      </c>
      <c r="C38" s="135" t="s">
        <v>241</v>
      </c>
      <c r="D38" s="116">
        <v>256</v>
      </c>
      <c r="E38" s="80">
        <v>3</v>
      </c>
      <c r="F38" s="117" t="s">
        <v>10</v>
      </c>
      <c r="G38" s="117">
        <v>1</v>
      </c>
      <c r="H38" s="117">
        <v>0</v>
      </c>
      <c r="I38" s="117">
        <v>3</v>
      </c>
      <c r="J38" s="117">
        <v>2</v>
      </c>
      <c r="K38" s="117">
        <v>996</v>
      </c>
      <c r="L38" s="118">
        <v>6</v>
      </c>
      <c r="M38" s="80">
        <v>6</v>
      </c>
      <c r="N38" t="s">
        <v>203</v>
      </c>
      <c r="O38" s="116">
        <v>239</v>
      </c>
      <c r="P38" s="78"/>
      <c r="Q38" s="78">
        <v>3</v>
      </c>
      <c r="R38" s="78"/>
      <c r="S38" s="78"/>
      <c r="T38" s="78"/>
      <c r="U38" s="78">
        <v>8</v>
      </c>
      <c r="V38" s="78">
        <f>O38+'RD3'!V35</f>
        <v>917</v>
      </c>
      <c r="W38" s="79">
        <v>6</v>
      </c>
      <c r="X38" s="68"/>
      <c r="Y38" s="1"/>
      <c r="Z38" s="1"/>
      <c r="AA38" s="99" t="s">
        <v>189</v>
      </c>
      <c r="AB38" s="103"/>
      <c r="AC38" s="98"/>
      <c r="AD38" s="98"/>
      <c r="AE38" s="102"/>
      <c r="AF38" s="98">
        <f>O14</f>
        <v>148</v>
      </c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378" ht="15" customHeight="1" thickBot="1" x14ac:dyDescent="0.25">
      <c r="A39" s="68"/>
      <c r="B39" s="80"/>
      <c r="D39" s="98"/>
      <c r="E39" s="80"/>
      <c r="F39" s="80"/>
      <c r="G39" s="80"/>
      <c r="H39" s="80"/>
      <c r="I39" s="80"/>
      <c r="J39" s="80"/>
      <c r="K39" s="80"/>
      <c r="L39" s="98"/>
      <c r="M39" s="80">
        <v>7</v>
      </c>
      <c r="N39" t="s">
        <v>258</v>
      </c>
      <c r="O39" s="130">
        <v>218</v>
      </c>
      <c r="P39" s="78"/>
      <c r="Q39" s="78">
        <v>1</v>
      </c>
      <c r="R39" s="78"/>
      <c r="S39" s="78"/>
      <c r="T39" s="78"/>
      <c r="U39" s="78">
        <v>7</v>
      </c>
      <c r="V39" s="78">
        <v>913</v>
      </c>
      <c r="W39" s="79">
        <v>7</v>
      </c>
      <c r="X39" s="68"/>
      <c r="Y39" s="1"/>
      <c r="Z39" s="1"/>
      <c r="AA39" s="99"/>
      <c r="AB39" s="103"/>
      <c r="AC39" s="98"/>
      <c r="AD39" s="98"/>
      <c r="AE39" s="102"/>
      <c r="AF39" s="98"/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378" ht="15" customHeight="1" thickTop="1" x14ac:dyDescent="0.2">
      <c r="FY40" s="150"/>
      <c r="FZ40" s="150"/>
      <c r="GA40" s="150"/>
      <c r="GB40" s="150"/>
      <c r="GC40" s="150"/>
      <c r="GD40" s="150"/>
      <c r="GE40" s="150"/>
      <c r="GF40" s="150"/>
      <c r="GG40" s="150"/>
      <c r="GH40" s="150"/>
      <c r="GI40" s="150"/>
      <c r="GJ40" s="151" t="s">
        <v>273</v>
      </c>
      <c r="GK40" s="150"/>
      <c r="GL40" s="150"/>
      <c r="GM40" s="150"/>
      <c r="GN40" s="150"/>
      <c r="GO40" s="150"/>
      <c r="GP40" s="150"/>
      <c r="GQ40" s="68"/>
      <c r="GR40" s="71"/>
      <c r="GS40" s="72"/>
      <c r="GT40" s="81" t="s">
        <v>7</v>
      </c>
      <c r="GU40" s="73" t="s">
        <v>8</v>
      </c>
      <c r="GV40" s="73" t="s">
        <v>9</v>
      </c>
      <c r="GW40" s="73" t="s">
        <v>10</v>
      </c>
      <c r="GX40" s="73" t="s">
        <v>11</v>
      </c>
      <c r="GY40" s="73" t="s">
        <v>12</v>
      </c>
      <c r="GZ40" s="73" t="s">
        <v>13</v>
      </c>
      <c r="HA40" s="73" t="s">
        <v>14</v>
      </c>
      <c r="HB40" s="82" t="s">
        <v>15</v>
      </c>
      <c r="HC40" s="80">
        <v>1</v>
      </c>
      <c r="HE40" s="120" t="s">
        <v>7</v>
      </c>
      <c r="HF40" s="73" t="s">
        <v>8</v>
      </c>
      <c r="HG40" s="73" t="s">
        <v>9</v>
      </c>
      <c r="HH40" s="73" t="s">
        <v>10</v>
      </c>
      <c r="HI40" s="73" t="s">
        <v>11</v>
      </c>
      <c r="HJ40" s="73" t="s">
        <v>12</v>
      </c>
      <c r="HK40" s="73" t="s">
        <v>13</v>
      </c>
      <c r="HL40" s="73" t="s">
        <v>14</v>
      </c>
      <c r="HM40" s="82" t="s">
        <v>15</v>
      </c>
      <c r="HN40" s="68"/>
      <c r="HO40" s="1"/>
      <c r="HP40" s="1"/>
      <c r="HQ40" s="99" t="s">
        <v>188</v>
      </c>
      <c r="HR40" s="103"/>
      <c r="HS40" s="98"/>
      <c r="HT40" s="98"/>
      <c r="HU40" s="102"/>
      <c r="HV40" s="98">
        <f>D18</f>
        <v>144</v>
      </c>
      <c r="HW40" s="1"/>
      <c r="HX40" s="1"/>
      <c r="HY40" s="11"/>
      <c r="HZ40" s="7"/>
      <c r="IA40" s="1"/>
      <c r="IB40" s="8"/>
      <c r="IC40" s="1"/>
      <c r="ID40" s="8"/>
      <c r="IE40" s="1"/>
      <c r="IF40" s="7"/>
      <c r="IG40" s="1"/>
      <c r="IH40" s="8"/>
      <c r="II40" s="1"/>
      <c r="IJ40" s="8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</row>
    <row r="41" spans="1:378" ht="15" customHeight="1" x14ac:dyDescent="0.2">
      <c r="N41" t="s">
        <v>273</v>
      </c>
      <c r="FY41" s="150"/>
      <c r="FZ41" s="150"/>
      <c r="GA41" s="150"/>
      <c r="GB41" s="150"/>
      <c r="GC41" s="150"/>
      <c r="GD41" s="150"/>
      <c r="GE41" s="150"/>
      <c r="GF41" s="150"/>
      <c r="GG41" s="150"/>
      <c r="GH41" s="150"/>
      <c r="GI41" s="150"/>
      <c r="GJ41" s="151"/>
      <c r="GK41" s="150"/>
      <c r="GL41" s="150"/>
      <c r="GM41" s="150"/>
      <c r="GN41" s="150"/>
      <c r="GO41" s="150"/>
      <c r="GP41" s="150"/>
      <c r="GQ41" s="68"/>
      <c r="GR41" s="76">
        <v>1</v>
      </c>
      <c r="GS41" s="69"/>
      <c r="GT41" s="77">
        <v>134</v>
      </c>
      <c r="GU41" s="78">
        <v>5</v>
      </c>
      <c r="GV41" s="78" t="str">
        <f>IF(AND(GT41="NCR",GT45="NCR"),"V",IF(AND(GT41="NCR",GT45="BYE"),"V",IF(AND(GT41="BYE",GT45="NCR"),"V",IF(AND(GT41="BYE",GT45="BYE"),"V",IF(GT41&gt;GT45,"W",IF(GT41&lt;GT45,"L","D"))))))</f>
        <v>L</v>
      </c>
      <c r="GW41" s="78">
        <f>IF(GV41="w",'RD3'!G38+1,'RD3'!G38)</f>
        <v>0</v>
      </c>
      <c r="GX41" s="78">
        <f>IF(GV41="d",'RD3'!H38+1,'RD3'!H38)</f>
        <v>0</v>
      </c>
      <c r="GY41" s="78">
        <f>IF(OR(GV41="l","ncr"),'RD3'!I38+1,'RD3'!I38)</f>
        <v>2</v>
      </c>
      <c r="GZ41" s="78">
        <f>IF(GV41="w",'RD3'!J38+2,IF(GV41="d",'RD3'!J38+1,'RD3'!J38))</f>
        <v>0</v>
      </c>
      <c r="HA41" s="78">
        <f>GT41+'RD3'!K38</f>
        <v>266</v>
      </c>
      <c r="HB41" s="79">
        <v>2</v>
      </c>
      <c r="HC41" s="80">
        <v>2</v>
      </c>
      <c r="HE41" s="116" t="s">
        <v>174</v>
      </c>
      <c r="HF41" s="78">
        <v>5</v>
      </c>
      <c r="HG41" s="78" t="str">
        <f>IF(AND(HE41="NCR",HE45="NCR"),"V",IF(AND(HE41="NCR",HE45="BYE"),"V",IF(AND(HE41="BYE",HE45="NCR"),"V",IF(AND(HE41="BYE",HE45="BYE"),"V",IF(HE41&gt;HE45,"W",IF(HE41&lt;HE45,"L","D"))))))</f>
        <v>D</v>
      </c>
      <c r="HH41" s="78">
        <f>IF(HG41="w",'RD3'!R38+1,'RD3'!R38)</f>
        <v>0</v>
      </c>
      <c r="HI41" s="78">
        <f>IF(HG41="d",'RD3'!S38+1,'RD3'!S38)</f>
        <v>2</v>
      </c>
      <c r="HJ41" s="78">
        <f>IF(OR(HG41="l","ncr"),'RD3'!T38+1,'RD3'!T38)</f>
        <v>0</v>
      </c>
      <c r="HK41" s="78">
        <f>IF(HG41="w",'RD3'!U38+2,IF(HG41="d",'RD3'!U38+1,'RD3'!U38))</f>
        <v>2</v>
      </c>
      <c r="HL41" s="78">
        <f>HE41+'RD3'!V38</f>
        <v>0</v>
      </c>
      <c r="HM41" s="79">
        <v>4</v>
      </c>
      <c r="HN41" s="68"/>
      <c r="HO41" s="1"/>
      <c r="HP41" s="1"/>
      <c r="HQ41" s="99" t="s">
        <v>196</v>
      </c>
      <c r="HR41" s="103"/>
      <c r="HS41" s="98"/>
      <c r="HT41" s="98"/>
      <c r="HU41" s="102"/>
      <c r="HV41" s="98">
        <f>D27</f>
        <v>145</v>
      </c>
      <c r="HW41" s="1"/>
      <c r="HX41" s="1"/>
      <c r="HY41" s="11"/>
      <c r="HZ41" s="7"/>
      <c r="IA41" s="1"/>
      <c r="IB41" s="8"/>
      <c r="IC41" s="1"/>
      <c r="ID41" s="8"/>
      <c r="IE41" s="1"/>
      <c r="IF41" s="7"/>
      <c r="IG41" s="1"/>
      <c r="IH41" s="8"/>
      <c r="II41" s="1"/>
      <c r="IJ41" s="8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</row>
    <row r="42" spans="1:378" ht="15" customHeight="1" x14ac:dyDescent="0.2">
      <c r="FY42" s="152"/>
      <c r="FZ42" s="152" t="s">
        <v>274</v>
      </c>
      <c r="GA42" s="152" t="s">
        <v>275</v>
      </c>
      <c r="GB42" s="152">
        <v>2</v>
      </c>
      <c r="GC42" s="152">
        <v>3</v>
      </c>
      <c r="GD42" s="152">
        <v>4</v>
      </c>
      <c r="GE42" s="152" t="s">
        <v>276</v>
      </c>
      <c r="GF42" s="150"/>
      <c r="GG42" s="150"/>
      <c r="GH42" s="150"/>
      <c r="GI42" s="150"/>
      <c r="GJ42" s="153"/>
      <c r="GK42" s="152" t="s">
        <v>277</v>
      </c>
      <c r="GL42" s="152" t="s">
        <v>278</v>
      </c>
      <c r="GM42" s="152">
        <v>2</v>
      </c>
      <c r="GN42" s="152">
        <v>3</v>
      </c>
      <c r="GO42" s="152">
        <v>4</v>
      </c>
      <c r="GP42" s="152" t="s">
        <v>276</v>
      </c>
      <c r="GQ42" s="68"/>
      <c r="GR42" s="76">
        <v>2</v>
      </c>
      <c r="GS42" s="69"/>
      <c r="GT42" s="77">
        <v>130</v>
      </c>
      <c r="GU42" s="78">
        <v>6</v>
      </c>
      <c r="GV42" s="78" t="str">
        <f>IF(AND(GT42="NCR",GT46="NCR"),"V",IF(AND(GT42="NCR",GT46="BYE"),"V",IF(AND(GT42="BYE",GT46="NCR"),"V",IF(AND(GT42="BYE",GT46="BYE"),"V",IF(GT42&gt;GT46,"W",IF(GT42&lt;GT46,"L","D"))))))</f>
        <v>L</v>
      </c>
      <c r="GW42" s="78">
        <f>IF(GV42="w",'RD3'!G39+1,'RD3'!G39)</f>
        <v>0</v>
      </c>
      <c r="GX42" s="78">
        <f>IF(GV42="d",'RD3'!H39+1,'RD3'!H39)</f>
        <v>0</v>
      </c>
      <c r="GY42" s="78">
        <f>IF(OR(GV42="l","ncr"),'RD3'!I39+1,'RD3'!I39)</f>
        <v>2</v>
      </c>
      <c r="GZ42" s="78">
        <f>IF(GV42="w",'RD3'!J39+2,IF(GV42="d",'RD3'!J39+1,'RD3'!J39))</f>
        <v>0</v>
      </c>
      <c r="HA42" s="78">
        <f>GT42+'RD3'!K39</f>
        <v>261</v>
      </c>
      <c r="HB42" s="79">
        <v>3</v>
      </c>
      <c r="HC42" s="80">
        <v>3</v>
      </c>
      <c r="HE42" s="116" t="s">
        <v>174</v>
      </c>
      <c r="HF42" s="78">
        <v>6</v>
      </c>
      <c r="HG42" s="78" t="str">
        <f>IF(AND(HE42="NCR",HE46="NCR"),"V",IF(AND(HE42="NCR",HE46="BYE"),"V",IF(AND(HE42="BYE",HE46="NCR"),"V",IF(AND(HE42="BYE",HE46="BYE"),"V",IF(HE42&gt;HE46,"W",IF(HE42&lt;HE46,"L","D"))))))</f>
        <v>D</v>
      </c>
      <c r="HH42" s="78">
        <f>IF(HG42="w",'RD3'!R39+1,'RD3'!R39)</f>
        <v>0</v>
      </c>
      <c r="HI42" s="78">
        <f>IF(HG42="d",'RD3'!S39+1,'RD3'!S39)</f>
        <v>2</v>
      </c>
      <c r="HJ42" s="78">
        <f>IF(OR(HG42="l","ncr"),'RD3'!T39+1,'RD3'!T39)</f>
        <v>0</v>
      </c>
      <c r="HK42" s="78">
        <f>IF(HG42="w",'RD3'!U39+2,IF(HG42="d",'RD3'!U39+1,'RD3'!U39))</f>
        <v>2</v>
      </c>
      <c r="HL42" s="78">
        <f>HE42+'RD3'!V39</f>
        <v>0</v>
      </c>
      <c r="HM42" s="79">
        <v>3</v>
      </c>
      <c r="HN42" s="68"/>
      <c r="HO42" s="1"/>
      <c r="HP42" s="1"/>
      <c r="HQ42" s="99"/>
      <c r="HR42" s="104"/>
      <c r="HS42" s="98"/>
      <c r="HT42" s="98"/>
      <c r="HU42" s="98"/>
      <c r="HV42" s="98">
        <f>SUM(AF38:AF41)</f>
        <v>148</v>
      </c>
      <c r="HW42" s="1"/>
      <c r="HX42" s="1"/>
      <c r="HY42" s="11"/>
      <c r="HZ42" s="7"/>
      <c r="IA42" s="1"/>
      <c r="IB42" s="8"/>
      <c r="IC42" s="1"/>
      <c r="ID42" s="8"/>
      <c r="IE42" s="1"/>
      <c r="IF42" s="7"/>
      <c r="IG42" s="1"/>
      <c r="IH42" s="8"/>
      <c r="II42" s="1"/>
      <c r="IJ42" s="8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</row>
    <row r="43" spans="1:378" ht="15" customHeight="1" x14ac:dyDescent="0.2">
      <c r="FY43" s="152">
        <v>1</v>
      </c>
      <c r="FZ43" s="153" t="s">
        <v>248</v>
      </c>
      <c r="GA43" s="152">
        <v>47</v>
      </c>
      <c r="GB43" s="152">
        <v>48</v>
      </c>
      <c r="GC43" s="152">
        <v>46</v>
      </c>
      <c r="GD43" s="152">
        <v>43</v>
      </c>
      <c r="GE43" s="152">
        <v>184</v>
      </c>
      <c r="GF43" s="150"/>
      <c r="GG43" s="150"/>
      <c r="GH43" s="150"/>
      <c r="GI43" s="150"/>
      <c r="GJ43" s="152">
        <v>1</v>
      </c>
      <c r="GK43" s="153" t="s">
        <v>254</v>
      </c>
      <c r="GL43" s="152">
        <v>40</v>
      </c>
      <c r="GM43" s="152">
        <v>35</v>
      </c>
      <c r="GN43" s="152">
        <v>45</v>
      </c>
      <c r="GO43" s="152">
        <v>34</v>
      </c>
      <c r="GP43" s="152">
        <v>154</v>
      </c>
      <c r="GQ43" s="68"/>
      <c r="GR43" s="76">
        <v>3</v>
      </c>
      <c r="GS43" s="69"/>
      <c r="GT43" s="77">
        <v>150</v>
      </c>
      <c r="GU43" s="78">
        <v>4</v>
      </c>
      <c r="GV43" s="78" t="str">
        <f>IF(AND(GT43="NCR",GT44="NCR"),"V",IF(AND(GT43="NCR",GT44="BYE"),"V",IF(AND(GT43="BYE",GT44="NCR"),"V",IF(AND(GT43="BYE",GT44="BYE"),"V",IF(GT43&gt;GT44,"W",IF(GT43&lt;GT44,"L","D"))))))</f>
        <v>W</v>
      </c>
      <c r="GW43" s="78">
        <f>IF(GV43="w",'RD3'!G40+1,'RD3'!G40)</f>
        <v>2</v>
      </c>
      <c r="GX43" s="78">
        <f>IF(GV43="d",'RD3'!H40+1,'RD3'!H40)</f>
        <v>0</v>
      </c>
      <c r="GY43" s="78">
        <f>IF(OR(GV43="l","ncr"),'RD3'!I40+1,'RD3'!I40)</f>
        <v>0</v>
      </c>
      <c r="GZ43" s="78">
        <f>IF(GV43="w",'RD3'!J40+2,IF(GV43="d",'RD3'!J40+1,'RD3'!J40))</f>
        <v>4</v>
      </c>
      <c r="HA43" s="78">
        <f>GT43+'RD3'!K40</f>
        <v>298</v>
      </c>
      <c r="HB43" s="79">
        <v>5</v>
      </c>
      <c r="HC43" s="80">
        <v>4</v>
      </c>
      <c r="HE43" s="116" t="s">
        <v>174</v>
      </c>
      <c r="HF43" s="78">
        <v>4</v>
      </c>
      <c r="HG43" s="78" t="str">
        <f>IF(AND(HE43="NCR",HE44="NCR"),"V",IF(AND(HE43="NCR",HE44="BYE"),"V",IF(AND(HE43="BYE",HE44="NCR"),"V",IF(AND(HE43="BYE",HE44="BYE"),"V",IF(HE43&gt;HE44,"W",IF(HE43&lt;HE44,"L","D"))))))</f>
        <v>D</v>
      </c>
      <c r="HH43" s="78">
        <f>IF(HG43="w",'RD3'!R40+1,'RD3'!R40)</f>
        <v>0</v>
      </c>
      <c r="HI43" s="78">
        <f>IF(HG43="d",'RD3'!S40+1,'RD3'!S40)</f>
        <v>2</v>
      </c>
      <c r="HJ43" s="78">
        <f>IF(OR(HG43="l","ncr"),'RD3'!T40+1,'RD3'!T40)</f>
        <v>0</v>
      </c>
      <c r="HK43" s="78">
        <f>IF(HG43="w",'RD3'!U40+2,IF(HG43="d",'RD3'!U40+1,'RD3'!U40))</f>
        <v>2</v>
      </c>
      <c r="HL43" s="78">
        <f>HE43+'RD3'!V40</f>
        <v>0</v>
      </c>
      <c r="HM43" s="79">
        <v>1</v>
      </c>
      <c r="HN43" s="68"/>
      <c r="HO43" s="1"/>
      <c r="HP43" s="1"/>
      <c r="HQ43" s="109" t="s">
        <v>176</v>
      </c>
      <c r="HR43" s="104"/>
      <c r="HS43" s="98"/>
      <c r="HT43" s="98"/>
      <c r="HU43" s="99"/>
      <c r="HV43" s="99"/>
      <c r="HW43" s="1"/>
      <c r="HX43" s="1"/>
      <c r="HY43" s="11"/>
      <c r="HZ43" s="7"/>
      <c r="IA43" s="1"/>
      <c r="IB43" s="8"/>
      <c r="IC43" s="1"/>
      <c r="ID43" s="8"/>
      <c r="IE43" s="1"/>
      <c r="IF43" s="7"/>
      <c r="IG43" s="1"/>
      <c r="IH43" s="8"/>
      <c r="II43" s="1"/>
      <c r="IJ43" s="8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</row>
    <row r="44" spans="1:378" ht="15" customHeight="1" x14ac:dyDescent="0.2">
      <c r="FY44" s="152">
        <v>2</v>
      </c>
      <c r="FZ44" s="153" t="s">
        <v>206</v>
      </c>
      <c r="GA44" s="152">
        <v>44</v>
      </c>
      <c r="GB44" s="152">
        <v>43</v>
      </c>
      <c r="GC44" s="152">
        <v>41</v>
      </c>
      <c r="GD44" s="152">
        <v>45</v>
      </c>
      <c r="GE44" s="152">
        <v>173</v>
      </c>
      <c r="GF44" s="150"/>
      <c r="GG44" s="150"/>
      <c r="GH44" s="150"/>
      <c r="GI44" s="150"/>
      <c r="GJ44" s="152">
        <v>2</v>
      </c>
      <c r="GK44" s="153" t="s">
        <v>240</v>
      </c>
      <c r="GL44" s="152">
        <v>37</v>
      </c>
      <c r="GM44" s="152">
        <v>41</v>
      </c>
      <c r="GN44" s="152">
        <v>36</v>
      </c>
      <c r="GO44" s="152">
        <v>42</v>
      </c>
      <c r="GP44" s="152">
        <v>156</v>
      </c>
      <c r="GQ44" s="68"/>
      <c r="GR44" s="76">
        <v>4</v>
      </c>
      <c r="GS44" s="69"/>
      <c r="GT44" s="77">
        <v>138</v>
      </c>
      <c r="GU44" s="78">
        <v>3</v>
      </c>
      <c r="GV44" s="78" t="str">
        <f>IF(AND(GT44="NCR",GT43="NCR"),"V",IF(AND(GT44="NCR",GT43="BYE"),"V",IF(AND(GT44="BYE",GT43="NCR"),"V",IF(AND(GT44="BYE",GT43="BYE"),"V",IF(GT44&gt;GT43,"W",IF(GT44&lt;GT43,"L","D"))))))</f>
        <v>L</v>
      </c>
      <c r="GW44" s="78">
        <f>IF(GV44="w",'RD3'!G41+1,'RD3'!G41)</f>
        <v>1</v>
      </c>
      <c r="GX44" s="78">
        <f>IF(GV44="d",'RD3'!H41+1,'RD3'!H41)</f>
        <v>0</v>
      </c>
      <c r="GY44" s="78">
        <f>IF(OR(GV44="l","ncr"),'RD3'!I41+1,'RD3'!I41)</f>
        <v>1</v>
      </c>
      <c r="GZ44" s="78">
        <f>IF(GV44="w",'RD3'!J41+2,IF(GV44="d",'RD3'!J41+1,'RD3'!J41))</f>
        <v>2</v>
      </c>
      <c r="HA44" s="78">
        <f>GT44+'RD3'!K41</f>
        <v>282</v>
      </c>
      <c r="HB44" s="79">
        <v>1</v>
      </c>
      <c r="HC44" s="80">
        <v>5</v>
      </c>
      <c r="HE44" s="116" t="s">
        <v>174</v>
      </c>
      <c r="HF44" s="78">
        <v>3</v>
      </c>
      <c r="HG44" s="78" t="str">
        <f>IF(AND(HE44="NCR",HE43="NCR"),"V",IF(AND(HE44="NCR",HE43="BYE"),"V",IF(AND(HE44="BYE",HE43="NCR"),"V",IF(AND(HE44="BYE",HE43="BYE"),"V",IF(HE44&gt;HE43,"W",IF(HE44&lt;HE43,"L","D"))))))</f>
        <v>D</v>
      </c>
      <c r="HH44" s="78">
        <f>IF(HG44="w",'RD3'!R41+1,'RD3'!R41)</f>
        <v>0</v>
      </c>
      <c r="HI44" s="78">
        <f>IF(HG44="d",'RD3'!S41+1,'RD3'!S41)</f>
        <v>2</v>
      </c>
      <c r="HJ44" s="78">
        <f>IF(OR(HG44="l","ncr"),'RD3'!T41+1,'RD3'!T41)</f>
        <v>0</v>
      </c>
      <c r="HK44" s="78">
        <f>IF(HG44="w",'RD3'!U41+2,IF(HG44="d",'RD3'!U41+1,'RD3'!U41))</f>
        <v>2</v>
      </c>
      <c r="HL44" s="78">
        <f>HE44+'RD3'!V41</f>
        <v>0</v>
      </c>
      <c r="HM44" s="79">
        <v>2</v>
      </c>
      <c r="HN44" s="68"/>
      <c r="HO44" s="1"/>
      <c r="HP44" s="1"/>
      <c r="HQ44" s="97" t="s">
        <v>197</v>
      </c>
      <c r="HR44" s="97"/>
      <c r="HS44" s="97"/>
      <c r="HT44" s="97"/>
      <c r="HU44" s="97"/>
      <c r="HV44" s="107">
        <f>O24</f>
        <v>98</v>
      </c>
      <c r="HW44" s="1"/>
      <c r="HX44" s="1"/>
      <c r="HY44" s="11"/>
      <c r="HZ44" s="7"/>
      <c r="IA44" s="1"/>
      <c r="IB44" s="8"/>
      <c r="IC44" s="1"/>
      <c r="ID44" s="8"/>
      <c r="IE44" s="1"/>
      <c r="IF44" s="7"/>
      <c r="IG44" s="1"/>
      <c r="IH44" s="8"/>
      <c r="II44" s="1"/>
      <c r="IJ44" s="8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</row>
    <row r="45" spans="1:378" ht="15" customHeight="1" x14ac:dyDescent="0.2">
      <c r="FY45" s="152">
        <v>3</v>
      </c>
      <c r="FZ45" s="153" t="s">
        <v>239</v>
      </c>
      <c r="GA45" s="152">
        <v>41</v>
      </c>
      <c r="GB45" s="152">
        <v>39</v>
      </c>
      <c r="GC45" s="152">
        <v>41</v>
      </c>
      <c r="GD45" s="152">
        <v>44</v>
      </c>
      <c r="GE45" s="152">
        <v>165</v>
      </c>
      <c r="GF45" s="150"/>
      <c r="GG45" s="150"/>
      <c r="GH45" s="150"/>
      <c r="GI45" s="150"/>
      <c r="GJ45" s="152">
        <v>3</v>
      </c>
      <c r="GK45" s="153" t="s">
        <v>255</v>
      </c>
      <c r="GL45" s="152">
        <v>40</v>
      </c>
      <c r="GM45" s="152">
        <v>33</v>
      </c>
      <c r="GN45" s="152">
        <v>34</v>
      </c>
      <c r="GO45" s="152">
        <v>39</v>
      </c>
      <c r="GP45" s="152">
        <v>146</v>
      </c>
      <c r="GQ45" s="68"/>
      <c r="GR45" s="76">
        <v>5</v>
      </c>
      <c r="GS45" s="69"/>
      <c r="GT45" s="77">
        <v>140</v>
      </c>
      <c r="GU45" s="78">
        <v>1</v>
      </c>
      <c r="GV45" s="78" t="str">
        <f>IF(AND(GT45="NCR",GT41="NCR"),"V",IF(AND(GT45="NCR",GT41="BYE"),"V",IF(AND(GT45="BYE",GT41="NCR"),"V",IF(AND(GT45="BYE",GT41="BYE"),"V",IF(GT45&gt;GT41,"W",IF(GT45&lt;GT41,"L","D"))))))</f>
        <v>W</v>
      </c>
      <c r="GW45" s="78">
        <f>IF(GV45="w",'RD3'!G42+1,'RD3'!G42)</f>
        <v>1</v>
      </c>
      <c r="GX45" s="78">
        <f>IF(GV45="d",'RD3'!H42+1,'RD3'!H42)</f>
        <v>0</v>
      </c>
      <c r="GY45" s="78">
        <f>IF(OR(GV45="l","ncr"),'RD3'!I42+1,'RD3'!I42)</f>
        <v>1</v>
      </c>
      <c r="GZ45" s="78">
        <f>IF(GV45="w",'RD3'!J42+2,IF(GV45="d",'RD3'!J42+1,'RD3'!J42))</f>
        <v>2</v>
      </c>
      <c r="HA45" s="78">
        <f>GT45+'RD3'!K42</f>
        <v>269</v>
      </c>
      <c r="HB45" s="79">
        <v>4</v>
      </c>
      <c r="HC45" s="80">
        <v>6</v>
      </c>
      <c r="HE45" s="116" t="s">
        <v>174</v>
      </c>
      <c r="HF45" s="78">
        <v>1</v>
      </c>
      <c r="HG45" s="78" t="str">
        <f>IF(AND(HE45="NCR",HE41="NCR"),"V",IF(AND(HE45="NCR",HE41="BYE"),"V",IF(AND(HE45="BYE",HE41="NCR"),"V",IF(AND(HE45="BYE",HE41="BYE"),"V",IF(HE45&gt;HE41,"W",IF(HE45&lt;HE41,"L","D"))))))</f>
        <v>D</v>
      </c>
      <c r="HH45" s="78">
        <f>IF(HG45="w",'RD3'!R42+1,'RD3'!R42)</f>
        <v>0</v>
      </c>
      <c r="HI45" s="78">
        <f>IF(HG45="d",'RD3'!S42+1,'RD3'!S42)</f>
        <v>2</v>
      </c>
      <c r="HJ45" s="78">
        <f>IF(OR(HG45="l","ncr"),'RD3'!T42+1,'RD3'!T42)</f>
        <v>0</v>
      </c>
      <c r="HK45" s="78">
        <f>IF(HG45="w",'RD3'!U42+2,IF(HG45="d",'RD3'!U42+1,'RD3'!U42))</f>
        <v>2</v>
      </c>
      <c r="HL45" s="78">
        <f>HE45+'RD3'!V42</f>
        <v>0</v>
      </c>
      <c r="HM45" s="79">
        <v>5</v>
      </c>
      <c r="HN45" s="68"/>
      <c r="HO45" s="1"/>
      <c r="HP45" s="1"/>
      <c r="HQ45" s="97" t="s">
        <v>231</v>
      </c>
      <c r="HR45" s="97"/>
      <c r="HS45" s="97"/>
      <c r="HT45" s="97"/>
      <c r="HU45" s="97"/>
      <c r="HV45" s="107">
        <f>O33</f>
        <v>231</v>
      </c>
      <c r="HW45" s="1"/>
      <c r="HX45" s="1"/>
      <c r="HY45" s="11"/>
      <c r="HZ45" s="7"/>
      <c r="IA45" s="1"/>
      <c r="IB45" s="8"/>
      <c r="IC45" s="1"/>
      <c r="ID45" s="8"/>
      <c r="IE45" s="1"/>
      <c r="IF45" s="7"/>
      <c r="IG45" s="1"/>
      <c r="IH45" s="8"/>
      <c r="II45" s="1"/>
      <c r="IJ45" s="8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</row>
    <row r="46" spans="1:378" ht="15" customHeight="1" thickBot="1" x14ac:dyDescent="0.25">
      <c r="FY46" s="152">
        <v>4</v>
      </c>
      <c r="FZ46" s="153" t="s">
        <v>249</v>
      </c>
      <c r="GA46" s="152">
        <v>42</v>
      </c>
      <c r="GB46" s="152">
        <v>40</v>
      </c>
      <c r="GC46" s="152">
        <v>43</v>
      </c>
      <c r="GD46" s="152">
        <v>42</v>
      </c>
      <c r="GE46" s="152">
        <v>167</v>
      </c>
      <c r="GF46" s="150"/>
      <c r="GG46" s="150" t="s">
        <v>279</v>
      </c>
      <c r="GH46" s="150"/>
      <c r="GI46" s="150"/>
      <c r="GJ46" s="152">
        <v>4</v>
      </c>
      <c r="GK46" s="153" t="s">
        <v>256</v>
      </c>
      <c r="GL46" s="152">
        <v>43</v>
      </c>
      <c r="GM46" s="152">
        <v>37</v>
      </c>
      <c r="GN46" s="152">
        <v>37</v>
      </c>
      <c r="GO46" s="152">
        <v>39</v>
      </c>
      <c r="GP46" s="152">
        <v>156</v>
      </c>
      <c r="GQ46" s="68"/>
      <c r="GR46" s="83">
        <v>6</v>
      </c>
      <c r="GS46" s="96"/>
      <c r="GT46" s="85">
        <v>148</v>
      </c>
      <c r="GU46" s="86">
        <v>2</v>
      </c>
      <c r="GV46" s="86" t="str">
        <f>IF(AND(GT46="NCR",GT42="NCR"),"V",IF(AND(GT46="NCR",GT42="BYE"),"V",IF(AND(GT46="BYE",GT42="NCR"),"V",IF(AND(GT46="BYE",GT42="BYE"),"V",IF(GT46&gt;GT42,"W",IF(GT46&lt;GT42,"L","D"))))))</f>
        <v>W</v>
      </c>
      <c r="GW46" s="86">
        <f>IF(GV46="w",'RD3'!G43+1,'RD3'!G43)</f>
        <v>2</v>
      </c>
      <c r="GX46" s="86">
        <f>IF(GV46="d",'RD3'!H43+1,'RD3'!H43)</f>
        <v>0</v>
      </c>
      <c r="GY46" s="86">
        <f>IF(OR(GV46="l","ncr"),'RD3'!I43+1,'RD3'!I43)</f>
        <v>0</v>
      </c>
      <c r="GZ46" s="86">
        <f>IF(GV46="w",'RD3'!J43+2,IF(GV46="d",'RD3'!J43+1,'RD3'!J43))</f>
        <v>4</v>
      </c>
      <c r="HA46" s="86">
        <f>GT46+'RD3'!K43</f>
        <v>289</v>
      </c>
      <c r="HB46" s="87">
        <v>6</v>
      </c>
      <c r="HC46" s="80">
        <v>7</v>
      </c>
      <c r="HD46" s="68"/>
      <c r="HE46" s="124" t="s">
        <v>174</v>
      </c>
      <c r="HF46" s="86">
        <v>2</v>
      </c>
      <c r="HG46" s="86" t="str">
        <f>IF(AND(HE46="NCR",HE42="NCR"),"V",IF(AND(HE46="NCR",HE42="BYE"),"V",IF(AND(HE46="BYE",HE42="NCR"),"V",IF(AND(HE46="BYE",HE42="BYE"),"V",IF(HE46&gt;HE42,"W",IF(HE46&lt;HE42,"L","D"))))))</f>
        <v>D</v>
      </c>
      <c r="HH46" s="86">
        <f>IF(HG46="w",'RD3'!R43+1,'RD3'!R43)</f>
        <v>0</v>
      </c>
      <c r="HI46" s="86">
        <f>IF(HG46="d",'RD3'!S43+1,'RD3'!S43)</f>
        <v>2</v>
      </c>
      <c r="HJ46" s="86">
        <f>IF(OR(HG46="l","ncr"),'RD3'!T43+1,'RD3'!T43)</f>
        <v>0</v>
      </c>
      <c r="HK46" s="86">
        <f>IF(HG46="w",'RD3'!U43+2,IF(HG46="d",'RD3'!U43+1,'RD3'!U43))</f>
        <v>2</v>
      </c>
      <c r="HL46" s="86">
        <f>HE46+'RD3'!V43</f>
        <v>0</v>
      </c>
      <c r="HM46" s="87">
        <v>6</v>
      </c>
      <c r="HN46" s="68"/>
      <c r="HO46" s="1"/>
      <c r="HP46" s="1"/>
      <c r="HQ46" s="97" t="s">
        <v>199</v>
      </c>
      <c r="HR46" s="97"/>
      <c r="HS46" s="97"/>
      <c r="HT46" s="97"/>
      <c r="HU46" s="97"/>
      <c r="HV46" s="107">
        <f>O35</f>
        <v>251</v>
      </c>
      <c r="HW46" s="1"/>
      <c r="HX46" s="1"/>
      <c r="HY46" s="11"/>
      <c r="HZ46" s="7"/>
      <c r="IA46" s="1"/>
      <c r="IB46" s="8"/>
      <c r="IC46" s="1"/>
      <c r="ID46" s="8"/>
      <c r="IE46" s="1"/>
      <c r="IF46" s="7"/>
      <c r="IG46" s="1"/>
      <c r="IH46" s="8"/>
      <c r="II46" s="1"/>
      <c r="IJ46" s="8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</row>
    <row r="47" spans="1:378" ht="15" customHeight="1" thickTop="1" x14ac:dyDescent="0.2">
      <c r="K47" t="s">
        <v>279</v>
      </c>
      <c r="FY47" s="152">
        <v>5</v>
      </c>
      <c r="FZ47" s="153" t="s">
        <v>250</v>
      </c>
      <c r="GA47" s="152">
        <v>37</v>
      </c>
      <c r="GB47" s="152">
        <v>45</v>
      </c>
      <c r="GC47" s="152">
        <v>40</v>
      </c>
      <c r="GD47" s="152">
        <v>35</v>
      </c>
      <c r="GE47" s="152">
        <v>157</v>
      </c>
      <c r="GF47" s="150"/>
      <c r="GG47" s="150"/>
      <c r="GH47" s="150"/>
      <c r="GI47" s="150"/>
      <c r="GJ47" s="152">
        <v>5</v>
      </c>
      <c r="GK47" s="153" t="s">
        <v>257</v>
      </c>
      <c r="GL47" s="152">
        <v>36</v>
      </c>
      <c r="GM47" s="152">
        <v>38</v>
      </c>
      <c r="GN47" s="152">
        <v>35</v>
      </c>
      <c r="GO47" s="152">
        <v>42</v>
      </c>
      <c r="GP47" s="152">
        <v>151</v>
      </c>
      <c r="GQ47" s="68"/>
      <c r="GR47" s="69"/>
      <c r="GS47" s="69"/>
      <c r="GT47" s="97"/>
      <c r="GU47" s="69"/>
      <c r="GV47" s="69"/>
      <c r="GW47" s="69"/>
      <c r="GX47" s="69"/>
      <c r="GY47" s="69"/>
      <c r="GZ47" s="69"/>
      <c r="HA47" s="69"/>
      <c r="HB47" s="97"/>
      <c r="HC47" s="69"/>
      <c r="HD47" s="69"/>
      <c r="HE47" s="97"/>
      <c r="HF47" s="69"/>
      <c r="HG47" s="69"/>
      <c r="HH47" s="69"/>
      <c r="HI47" s="69"/>
      <c r="HJ47" s="69"/>
      <c r="HK47" s="69"/>
      <c r="HL47" s="69"/>
      <c r="HM47" s="97"/>
      <c r="HN47" s="68"/>
      <c r="HO47" s="1"/>
      <c r="HP47" s="1"/>
      <c r="HQ47" s="99"/>
      <c r="HR47" s="104"/>
      <c r="HS47" s="98"/>
      <c r="HT47" s="98"/>
      <c r="HU47" s="98"/>
      <c r="HV47" s="98">
        <f>SUM(HV44:HV46)</f>
        <v>580</v>
      </c>
      <c r="HW47" s="1"/>
      <c r="HX47" s="1"/>
      <c r="HY47" s="11"/>
      <c r="HZ47" s="7"/>
      <c r="IA47" s="1"/>
      <c r="IB47" s="8"/>
      <c r="IC47" s="1"/>
      <c r="ID47" s="8"/>
      <c r="IE47" s="1"/>
      <c r="IF47" s="7"/>
      <c r="IG47" s="1"/>
      <c r="IH47" s="8"/>
      <c r="II47" s="1"/>
      <c r="IJ47" s="8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</row>
    <row r="48" spans="1:378" ht="15" customHeight="1" x14ac:dyDescent="0.2">
      <c r="FY48" s="152">
        <v>6</v>
      </c>
      <c r="FZ48" s="153" t="s">
        <v>251</v>
      </c>
      <c r="GA48" s="152">
        <v>39</v>
      </c>
      <c r="GB48" s="152">
        <v>33</v>
      </c>
      <c r="GC48" s="152">
        <v>38</v>
      </c>
      <c r="GD48" s="152">
        <v>33</v>
      </c>
      <c r="GE48" s="152">
        <v>143</v>
      </c>
      <c r="GF48" s="150"/>
      <c r="GG48" s="150"/>
      <c r="GH48" s="150"/>
      <c r="GI48" s="150"/>
      <c r="GJ48" s="152">
        <v>6</v>
      </c>
      <c r="GK48" s="153" t="s">
        <v>241</v>
      </c>
      <c r="GL48" s="152">
        <v>35</v>
      </c>
      <c r="GM48" s="152">
        <v>33</v>
      </c>
      <c r="GN48" s="152">
        <v>43</v>
      </c>
      <c r="GO48" s="152">
        <v>42</v>
      </c>
      <c r="GP48" s="152">
        <v>153</v>
      </c>
      <c r="GQ48" s="68"/>
      <c r="GR48" s="69"/>
      <c r="GS48" s="94"/>
      <c r="GT48" s="97"/>
      <c r="GU48" s="69"/>
      <c r="GV48" s="69"/>
      <c r="GW48" s="69"/>
      <c r="GX48" s="69"/>
      <c r="GY48" s="69"/>
      <c r="GZ48" s="69"/>
      <c r="HA48" s="69"/>
      <c r="HB48" s="97"/>
      <c r="HC48" s="69"/>
      <c r="HD48" s="69"/>
      <c r="HE48" s="97"/>
      <c r="HF48" s="69"/>
      <c r="HG48" s="69"/>
      <c r="HH48" s="69"/>
      <c r="HI48" s="69"/>
      <c r="HJ48" s="69"/>
      <c r="HK48" s="69"/>
      <c r="HL48" s="69"/>
      <c r="HM48" s="97"/>
      <c r="HN48" s="69"/>
      <c r="HO48" s="1"/>
      <c r="HP48" s="1"/>
      <c r="HQ48" s="109" t="s">
        <v>232</v>
      </c>
      <c r="HR48" s="99"/>
      <c r="HS48" s="98"/>
      <c r="HT48" s="98"/>
      <c r="HU48" s="98"/>
      <c r="HV48" s="98"/>
      <c r="HW48" s="1"/>
      <c r="HX48" s="1"/>
      <c r="HY48" s="11"/>
      <c r="HZ48" s="7"/>
      <c r="IA48" s="1"/>
      <c r="IB48" s="8"/>
      <c r="IC48" s="1"/>
      <c r="ID48" s="8"/>
      <c r="IE48" s="1"/>
      <c r="IF48" s="7"/>
      <c r="IG48" s="1"/>
      <c r="IH48" s="8"/>
      <c r="II48" s="1"/>
      <c r="IJ48" s="8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</row>
    <row r="49" spans="11:378" ht="15" customHeight="1" x14ac:dyDescent="0.2">
      <c r="FY49" s="152">
        <v>7</v>
      </c>
      <c r="FZ49" s="153" t="s">
        <v>252</v>
      </c>
      <c r="GA49" s="152">
        <v>41</v>
      </c>
      <c r="GB49" s="152">
        <v>36</v>
      </c>
      <c r="GC49" s="152">
        <v>44</v>
      </c>
      <c r="GD49" s="152">
        <v>41</v>
      </c>
      <c r="GE49" s="152">
        <v>162</v>
      </c>
      <c r="GF49" s="150"/>
      <c r="GG49" s="150"/>
      <c r="GH49" s="150"/>
      <c r="GI49" s="150"/>
      <c r="GJ49" s="151"/>
      <c r="GK49" s="150"/>
      <c r="GL49" s="150"/>
      <c r="GM49" s="150"/>
      <c r="GN49" s="150"/>
      <c r="GO49" s="150"/>
      <c r="GP49" s="150"/>
      <c r="GQ49" s="68"/>
      <c r="GR49" s="69"/>
      <c r="GS49" s="94" t="s">
        <v>246</v>
      </c>
      <c r="GT49" s="97"/>
      <c r="GU49" s="69"/>
      <c r="GV49" s="69"/>
      <c r="GW49" s="69"/>
      <c r="GX49" s="69"/>
      <c r="GY49" s="69"/>
      <c r="GZ49" s="69"/>
      <c r="HA49" s="69"/>
      <c r="HB49" s="97"/>
      <c r="HC49" s="69"/>
      <c r="HD49" s="69"/>
      <c r="HE49" s="97"/>
      <c r="HF49" s="69"/>
      <c r="HG49" s="69"/>
      <c r="HH49" s="69"/>
      <c r="HI49" s="69"/>
      <c r="HJ49" s="69"/>
      <c r="HK49" s="69"/>
      <c r="HL49" s="69"/>
      <c r="HM49" s="97"/>
      <c r="HN49" s="69"/>
      <c r="HO49" s="1"/>
      <c r="HP49" s="1"/>
      <c r="HQ49" s="99" t="s">
        <v>190</v>
      </c>
      <c r="HR49" s="103"/>
      <c r="HS49" s="98"/>
      <c r="HT49" s="98"/>
      <c r="HU49" s="102"/>
      <c r="HV49" s="98" t="str">
        <f>O16</f>
        <v>NCR</v>
      </c>
      <c r="HW49" s="1"/>
      <c r="HX49" s="1"/>
      <c r="HY49" s="11"/>
      <c r="HZ49" s="7"/>
      <c r="IA49" s="1"/>
      <c r="IB49" s="8"/>
      <c r="IC49" s="1"/>
      <c r="ID49" s="8"/>
      <c r="IE49" s="1"/>
      <c r="IF49" s="7"/>
      <c r="IG49" s="1"/>
      <c r="IH49" s="8"/>
      <c r="II49" s="1"/>
      <c r="IJ49" s="8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</row>
    <row r="50" spans="11:378" ht="15" customHeight="1" thickBot="1" x14ac:dyDescent="0.25">
      <c r="FY50" s="152">
        <v>8</v>
      </c>
      <c r="FZ50" s="153" t="s">
        <v>253</v>
      </c>
      <c r="GA50" s="152">
        <v>42</v>
      </c>
      <c r="GB50" s="152">
        <v>39</v>
      </c>
      <c r="GC50" s="152">
        <v>37</v>
      </c>
      <c r="GD50" s="152">
        <v>34</v>
      </c>
      <c r="GE50" s="152">
        <v>152</v>
      </c>
      <c r="GF50" s="150"/>
      <c r="GG50" s="150"/>
      <c r="GH50" s="150"/>
      <c r="GI50" s="150"/>
      <c r="GJ50" s="151"/>
      <c r="GK50" s="150"/>
      <c r="GL50" s="150"/>
      <c r="GM50" s="150"/>
      <c r="GN50" s="150"/>
      <c r="GO50" s="150"/>
      <c r="GP50" s="150"/>
      <c r="GQ50" s="68"/>
      <c r="GR50" s="69"/>
      <c r="GS50" s="69"/>
      <c r="GT50" s="97"/>
      <c r="GU50" s="69"/>
      <c r="GV50" s="69"/>
      <c r="GW50" s="69"/>
      <c r="GX50" s="69"/>
      <c r="GY50" s="69"/>
      <c r="GZ50" s="69"/>
      <c r="HA50" s="69"/>
      <c r="HB50" s="97"/>
      <c r="HC50" s="69"/>
      <c r="HD50" s="69"/>
      <c r="HE50" s="97"/>
      <c r="HF50" s="69"/>
      <c r="HG50" s="69"/>
      <c r="HH50" s="69"/>
      <c r="HI50" s="69"/>
      <c r="HJ50" s="69"/>
      <c r="HK50" s="69"/>
      <c r="HL50" s="69"/>
      <c r="HM50" s="97"/>
      <c r="HN50" s="69"/>
      <c r="HO50" s="1"/>
      <c r="HP50" s="1"/>
      <c r="HQ50" s="99" t="s">
        <v>178</v>
      </c>
      <c r="HR50" s="103"/>
      <c r="HS50" s="98"/>
      <c r="HT50" s="98"/>
      <c r="HU50" s="102"/>
      <c r="HV50" s="98">
        <f>O18</f>
        <v>151</v>
      </c>
      <c r="HW50" s="1"/>
      <c r="HX50" s="1"/>
      <c r="HY50" s="11"/>
      <c r="HZ50" s="7"/>
      <c r="IA50" s="1"/>
      <c r="IB50" s="8"/>
      <c r="IC50" s="7"/>
      <c r="ID50" s="8"/>
      <c r="IE50" s="5"/>
      <c r="IF50" s="7"/>
      <c r="IG50" s="1"/>
      <c r="IH50" s="8"/>
      <c r="II50" s="1"/>
      <c r="IJ50" s="8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</row>
    <row r="51" spans="11:378" ht="15" customHeight="1" thickTop="1" x14ac:dyDescent="0.2">
      <c r="FY51" s="150"/>
      <c r="FZ51" s="150"/>
      <c r="GA51" s="150"/>
      <c r="GB51" s="150"/>
      <c r="GC51" s="150"/>
      <c r="GD51" s="150"/>
      <c r="GE51" s="150"/>
      <c r="GF51" s="150"/>
      <c r="GG51" s="150"/>
      <c r="GH51" s="150"/>
      <c r="GI51" s="150"/>
      <c r="GJ51" s="151"/>
      <c r="GK51" s="150"/>
      <c r="GL51" s="150"/>
      <c r="GM51" s="150"/>
      <c r="GN51" s="150"/>
      <c r="GO51" s="150"/>
      <c r="GP51" s="150"/>
      <c r="GQ51" s="68"/>
      <c r="GR51" s="71"/>
      <c r="GS51" s="72" t="s">
        <v>36</v>
      </c>
      <c r="GT51" s="73" t="s">
        <v>7</v>
      </c>
      <c r="GU51" s="73" t="s">
        <v>8</v>
      </c>
      <c r="GV51" s="73" t="s">
        <v>9</v>
      </c>
      <c r="GW51" s="73" t="s">
        <v>10</v>
      </c>
      <c r="GX51" s="73" t="s">
        <v>11</v>
      </c>
      <c r="GY51" s="73" t="s">
        <v>12</v>
      </c>
      <c r="GZ51" s="73" t="s">
        <v>13</v>
      </c>
      <c r="HA51" s="73" t="s">
        <v>14</v>
      </c>
      <c r="HB51" s="74" t="s">
        <v>15</v>
      </c>
      <c r="HC51" s="75"/>
      <c r="HD51" s="72" t="s">
        <v>37</v>
      </c>
      <c r="HE51" s="73" t="s">
        <v>7</v>
      </c>
      <c r="HF51" s="73" t="s">
        <v>8</v>
      </c>
      <c r="HG51" s="73" t="s">
        <v>9</v>
      </c>
      <c r="HH51" s="73" t="s">
        <v>10</v>
      </c>
      <c r="HI51" s="73" t="str">
        <f>IF(HG51="d",'RD1'!S47+1,'RD1'!S47)</f>
        <v>D</v>
      </c>
      <c r="HJ51" s="73" t="s">
        <v>12</v>
      </c>
      <c r="HK51" s="73" t="s">
        <v>13</v>
      </c>
      <c r="HL51" s="73" t="s">
        <v>14</v>
      </c>
      <c r="HM51" s="74" t="s">
        <v>15</v>
      </c>
      <c r="HN51" s="69"/>
      <c r="HO51" s="1"/>
      <c r="HP51" s="1"/>
      <c r="HQ51" s="99" t="s">
        <v>195</v>
      </c>
      <c r="HR51" s="103"/>
      <c r="HS51" s="98"/>
      <c r="HT51" s="98"/>
      <c r="HU51" s="102"/>
      <c r="HV51" s="98">
        <f>D25</f>
        <v>133</v>
      </c>
      <c r="HW51" s="1"/>
      <c r="HX51" s="1"/>
      <c r="HY51" s="11"/>
      <c r="HZ51" s="7"/>
      <c r="IA51" s="1"/>
      <c r="IB51" s="8"/>
      <c r="IC51" s="1"/>
      <c r="ID51" s="8"/>
      <c r="IE51" s="1"/>
      <c r="IF51" s="7"/>
      <c r="IG51" s="1"/>
      <c r="IH51" s="8"/>
      <c r="II51" s="1"/>
      <c r="IJ51" s="8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</row>
    <row r="52" spans="11:378" ht="15" customHeight="1" x14ac:dyDescent="0.2">
      <c r="FY52" s="152"/>
      <c r="FZ52" s="152" t="s">
        <v>280</v>
      </c>
      <c r="GA52" s="152" t="s">
        <v>278</v>
      </c>
      <c r="GB52" s="152">
        <v>2</v>
      </c>
      <c r="GC52" s="152">
        <v>3</v>
      </c>
      <c r="GD52" s="152">
        <v>4</v>
      </c>
      <c r="GE52" s="152" t="s">
        <v>276</v>
      </c>
      <c r="GF52" s="150"/>
      <c r="GG52" s="150"/>
      <c r="GH52" s="150"/>
      <c r="GI52" s="150"/>
      <c r="GJ52" s="153"/>
      <c r="GK52" s="152" t="s">
        <v>281</v>
      </c>
      <c r="GL52" s="152" t="s">
        <v>282</v>
      </c>
      <c r="GM52" s="152" t="s">
        <v>283</v>
      </c>
      <c r="GN52" s="152" t="s">
        <v>284</v>
      </c>
      <c r="GO52" s="152" t="s">
        <v>285</v>
      </c>
      <c r="GP52" s="152" t="s">
        <v>286</v>
      </c>
      <c r="GQ52" s="68"/>
      <c r="GR52" s="76">
        <v>1</v>
      </c>
      <c r="GS52" s="69" t="s">
        <v>208</v>
      </c>
      <c r="GT52" s="77">
        <v>153</v>
      </c>
      <c r="GU52" s="78">
        <v>5</v>
      </c>
      <c r="GV52" s="78" t="str">
        <f>IF(AND(GT52="NCR",GT74="NCR"),"V",IF(AND(GT52="NCR",GT74="BYE"),"V",IF(AND(GT52="BYE",GT74="NCR"),"V",IF(AND(GT52="BYE",GT74="BYE"),"V",IF(GT52&gt;GT74,"W",IF(GT52&lt;GT74,"L","D"))))))</f>
        <v>W</v>
      </c>
      <c r="GW52" s="78">
        <f>IF(GV52="w",'RD3'!G49+1,'RD3'!G49)</f>
        <v>3</v>
      </c>
      <c r="GX52" s="78">
        <f>IF(GV52="d",'RD3'!H49+1,'RD3'!H49)</f>
        <v>0</v>
      </c>
      <c r="GY52" s="78">
        <f>IF(OR(GV52="l","ncr"),'RD3'!I49+1,'RD3'!I49)</f>
        <v>1</v>
      </c>
      <c r="GZ52" s="78">
        <f>IF(GV52="w",'RD3'!J49+2,IF(GV52="d",'RD3'!J49+1,'RD3'!J49))</f>
        <v>6</v>
      </c>
      <c r="HA52" s="78">
        <f>GT52+'RD3'!K49</f>
        <v>604</v>
      </c>
      <c r="HB52" s="79">
        <v>2</v>
      </c>
      <c r="HC52" s="80">
        <v>1</v>
      </c>
      <c r="HD52" t="s">
        <v>213</v>
      </c>
      <c r="HE52" s="77">
        <v>89</v>
      </c>
      <c r="HF52" s="78">
        <v>5</v>
      </c>
      <c r="HG52" s="78" t="str">
        <f>IF(AND(HE52="NCR",HE74="NCR"),"V",IF(AND(HE52="NCR",HE74="BYE"),"V",IF(AND(HE52="BYE",HE74="NCR"),"V",IF(AND(HE52="BYE",HE74="BYE"),"V",IF(HE52&gt;HE74,"W",IF(HE52&lt;HE74,"L","D"))))))</f>
        <v>W</v>
      </c>
      <c r="HH52" s="78">
        <f>IF(HG52="w",'RD3'!R49+1,'RD3'!R49)</f>
        <v>2</v>
      </c>
      <c r="HI52" s="78">
        <f>IF(HG52="d",'RD3'!S49+1,'RD3'!S49)</f>
        <v>0</v>
      </c>
      <c r="HJ52" s="78">
        <f>IF(OR(HG52="l","ncr"),'RD3'!T49+1,'RD3'!T49)</f>
        <v>2</v>
      </c>
      <c r="HK52" s="78">
        <f>IF(HG52="w",'RD3'!U49+2,IF(HG52="d",'RD3'!U49+1,'RD3'!U49))</f>
        <v>4</v>
      </c>
      <c r="HL52" s="78">
        <f>HE52+'RD3'!V49</f>
        <v>322</v>
      </c>
      <c r="HM52" s="79">
        <v>3</v>
      </c>
      <c r="HN52" s="69"/>
      <c r="HO52" s="1"/>
      <c r="HP52" s="1"/>
      <c r="HQ52" s="99"/>
      <c r="HR52" s="104"/>
      <c r="HS52" s="98"/>
      <c r="HT52" s="98"/>
      <c r="HU52" s="98"/>
      <c r="HV52" s="98">
        <f>SUM(HV49:HV51)</f>
        <v>284</v>
      </c>
      <c r="HW52" s="1"/>
      <c r="HX52" s="1"/>
      <c r="HY52" s="11"/>
      <c r="HZ52" s="7"/>
      <c r="IA52" s="1"/>
      <c r="IB52" s="8"/>
      <c r="IC52" s="1"/>
      <c r="ID52" s="8"/>
      <c r="IE52" s="1"/>
      <c r="IF52" s="7"/>
      <c r="IG52" s="1"/>
      <c r="IH52" s="8"/>
      <c r="II52" s="1"/>
      <c r="IJ52" s="8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</row>
    <row r="53" spans="11:378" ht="15" customHeight="1" x14ac:dyDescent="0.2">
      <c r="FY53" s="152">
        <v>1</v>
      </c>
      <c r="FZ53" s="153" t="s">
        <v>258</v>
      </c>
      <c r="GA53" s="152">
        <v>33</v>
      </c>
      <c r="GB53" s="152">
        <v>28</v>
      </c>
      <c r="GC53" s="152">
        <v>30</v>
      </c>
      <c r="GD53" s="152">
        <v>34</v>
      </c>
      <c r="GE53" s="152">
        <v>125</v>
      </c>
      <c r="GF53" s="150"/>
      <c r="GG53" s="150" t="s">
        <v>174</v>
      </c>
      <c r="GH53" s="150"/>
      <c r="GI53" s="150"/>
      <c r="GJ53" s="152">
        <v>1</v>
      </c>
      <c r="GK53" s="153" t="s">
        <v>262</v>
      </c>
      <c r="GL53" s="152">
        <v>21</v>
      </c>
      <c r="GM53" s="152">
        <v>34</v>
      </c>
      <c r="GN53" s="152">
        <v>40</v>
      </c>
      <c r="GO53" s="152">
        <v>39</v>
      </c>
      <c r="GP53" s="152">
        <v>134</v>
      </c>
      <c r="GQ53" s="68"/>
      <c r="GR53" s="76">
        <v>2</v>
      </c>
      <c r="GS53" s="69" t="s">
        <v>209</v>
      </c>
      <c r="GT53" s="77">
        <v>133</v>
      </c>
      <c r="GU53" s="78">
        <v>6</v>
      </c>
      <c r="GV53" s="78" t="str">
        <f>IF(AND(GT53="NCR",GT75="NCR"),"V",IF(AND(GT53="NCR",GT75="BYE"),"V",IF(AND(GT53="BYE",GT75="NCR"),"V",IF(AND(GT53="BYE",GT75="BYE"),"V",IF(GT53&gt;GT75,"W",IF(GT53&lt;GT75,"L","D"))))))</f>
        <v>W</v>
      </c>
      <c r="GW53" s="78">
        <f>IF(GV53="w",'RD3'!G50+1,'RD3'!G50)</f>
        <v>3</v>
      </c>
      <c r="GX53" s="78">
        <f>IF(GV53="d",'RD3'!H50+1,'RD3'!H50)</f>
        <v>0</v>
      </c>
      <c r="GY53" s="78">
        <f>IF(OR(GV53="l","ncr"),'RD3'!I50+1,'RD3'!I50)</f>
        <v>1</v>
      </c>
      <c r="GZ53" s="78">
        <f>IF(GV53="w",'RD3'!J50+2,IF(GV53="d",'RD3'!J50+1,'RD3'!J50))</f>
        <v>6</v>
      </c>
      <c r="HA53" s="78">
        <f>GT53+'RD3'!K50</f>
        <v>537</v>
      </c>
      <c r="HB53" s="79">
        <v>1</v>
      </c>
      <c r="HC53" s="80">
        <v>2</v>
      </c>
      <c r="HD53" t="s">
        <v>214</v>
      </c>
      <c r="HE53" s="77">
        <v>126</v>
      </c>
      <c r="HF53" s="78">
        <v>6</v>
      </c>
      <c r="HG53" s="78" t="str">
        <f>IF(AND(HE53="NCR",HE75="NCR"),"V",IF(AND(HE53="NCR",HE75="BYE"),"V",IF(AND(HE53="BYE",HE75="NCR"),"V",IF(AND(HE53="BYE",HE75="BYE"),"V",IF(HE53&gt;HE75,"W",IF(HE53&lt;HE75,"L","D"))))))</f>
        <v>W</v>
      </c>
      <c r="HH53" s="78">
        <f>IF(HG53="w",'RD3'!R50+1,'RD3'!R50)</f>
        <v>3</v>
      </c>
      <c r="HI53" s="78">
        <f>IF(HG53="d",'RD3'!S50+1,'RD3'!S50)</f>
        <v>0</v>
      </c>
      <c r="HJ53" s="78">
        <f>IF(OR(HG53="l","ncr"),'RD3'!T50+1,'RD3'!T50)</f>
        <v>1</v>
      </c>
      <c r="HK53" s="78">
        <f>IF(HG53="w",'RD3'!U50+2,IF(HG53="d",'RD3'!U50+1,'RD3'!U50))</f>
        <v>6</v>
      </c>
      <c r="HL53" s="78">
        <f>HE53+'RD3'!V50</f>
        <v>345</v>
      </c>
      <c r="HM53" s="79">
        <v>5</v>
      </c>
      <c r="HN53" s="69"/>
      <c r="HO53" s="1"/>
      <c r="HP53" s="1"/>
      <c r="HQ53" s="109" t="s">
        <v>6</v>
      </c>
      <c r="HR53" s="104"/>
      <c r="HS53" s="98"/>
      <c r="HT53" s="99"/>
      <c r="HU53" s="99"/>
      <c r="HV53" s="99"/>
      <c r="HW53" s="1"/>
      <c r="HX53" s="1"/>
      <c r="HY53" s="11"/>
      <c r="HZ53" s="7"/>
      <c r="IA53" s="1"/>
      <c r="IB53" s="8"/>
      <c r="IC53" s="1"/>
      <c r="ID53" s="8"/>
      <c r="IE53" s="1"/>
      <c r="IF53" s="7"/>
      <c r="IG53" s="1"/>
      <c r="IH53" s="8"/>
      <c r="II53" s="7"/>
      <c r="IJ53" s="8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</row>
    <row r="54" spans="11:378" ht="15" customHeight="1" x14ac:dyDescent="0.2">
      <c r="K54" t="s">
        <v>174</v>
      </c>
      <c r="FY54" s="152">
        <v>2</v>
      </c>
      <c r="FZ54" s="153" t="s">
        <v>259</v>
      </c>
      <c r="GA54" s="152">
        <v>42</v>
      </c>
      <c r="GB54" s="152">
        <v>36</v>
      </c>
      <c r="GC54" s="152">
        <v>47</v>
      </c>
      <c r="GD54" s="152">
        <v>44</v>
      </c>
      <c r="GE54" s="152">
        <v>169</v>
      </c>
      <c r="GF54" s="150"/>
      <c r="GG54" s="150"/>
      <c r="GH54" s="150"/>
      <c r="GI54" s="150"/>
      <c r="GJ54" s="152">
        <v>2</v>
      </c>
      <c r="GK54" s="153" t="s">
        <v>263</v>
      </c>
      <c r="GL54" s="152">
        <v>26</v>
      </c>
      <c r="GM54" s="152">
        <v>26</v>
      </c>
      <c r="GN54" s="152">
        <v>26</v>
      </c>
      <c r="GO54" s="152">
        <v>32</v>
      </c>
      <c r="GP54" s="152">
        <v>120</v>
      </c>
      <c r="GQ54" s="68"/>
      <c r="GR54" s="76">
        <v>3</v>
      </c>
      <c r="GS54" s="69" t="s">
        <v>234</v>
      </c>
      <c r="GT54" s="77">
        <v>104</v>
      </c>
      <c r="GU54" s="78">
        <v>4</v>
      </c>
      <c r="GV54" s="78" t="str">
        <f>IF(AND(GT54="NCR",GT55="NCR"),"V",IF(AND(GT54="NCR",GT55="BYE"),"V",IF(AND(GT54="BYE",GT55="NCR"),"V",IF(AND(GT54="BYE",GT55="BYE"),"V",IF(GT54&gt;GT55,"W",IF(GT54&lt;GT55,"L","D"))))))</f>
        <v>L</v>
      </c>
      <c r="GW54" s="78">
        <f>IF(GV54="w",'RD3'!G51+1,'RD3'!G51)</f>
        <v>1</v>
      </c>
      <c r="GX54" s="78">
        <f>IF(GV54="d",'RD3'!H51+1,'RD3'!H51)</f>
        <v>0</v>
      </c>
      <c r="GY54" s="78">
        <f>IF(OR(GV54="l","ncr"),'RD3'!I51+1,'RD3'!I51)</f>
        <v>3</v>
      </c>
      <c r="GZ54" s="78">
        <f>IF(GV54="w",'RD3'!J51+2,IF(GV54="d",'RD3'!J51+1,'RD3'!J51))</f>
        <v>2</v>
      </c>
      <c r="HA54" s="78">
        <f>GT54+'RD3'!K51</f>
        <v>469</v>
      </c>
      <c r="HB54" s="79">
        <v>3</v>
      </c>
      <c r="HC54" s="80">
        <v>3</v>
      </c>
      <c r="HD54" t="s">
        <v>215</v>
      </c>
      <c r="HE54" s="77">
        <v>124</v>
      </c>
      <c r="HF54" s="78">
        <v>4</v>
      </c>
      <c r="HG54" s="78" t="str">
        <f>IF(AND(HE54="NCR",HE55="NCR"),"V",IF(AND(HE54="NCR",HE55="BYE"),"V",IF(AND(HE54="BYE",HE55="NCR"),"V",IF(AND(HE54="BYE",HE55="BYE"),"V",IF(HE54&gt;HE55,"W",IF(HE54&lt;HE55,"L","D"))))))</f>
        <v>W</v>
      </c>
      <c r="HH54" s="78">
        <f>IF(HG54="w",'RD3'!R51+1,'RD3'!R51)</f>
        <v>4</v>
      </c>
      <c r="HI54" s="78">
        <f>IF(HG54="d",'RD3'!S51+1,'RD3'!S51)</f>
        <v>0</v>
      </c>
      <c r="HJ54" s="78">
        <f>IF(OR(HG54="l","ncr"),'RD3'!T51+1,'RD3'!T51)</f>
        <v>0</v>
      </c>
      <c r="HK54" s="78">
        <f>IF(HG54="w",'RD3'!U51+2,IF(HG54="d",'RD3'!U51+1,'RD3'!U51))</f>
        <v>8</v>
      </c>
      <c r="HL54" s="78">
        <f>HE54+'RD3'!V51</f>
        <v>513</v>
      </c>
      <c r="HM54" s="79">
        <v>4</v>
      </c>
      <c r="HN54" s="69"/>
      <c r="HO54" s="1"/>
      <c r="HP54" s="1"/>
      <c r="HQ54" s="105" t="s">
        <v>233</v>
      </c>
      <c r="HR54" s="103"/>
      <c r="HS54" s="98"/>
      <c r="HT54" s="98"/>
      <c r="HU54" s="102"/>
      <c r="HV54" s="98">
        <f>O28</f>
        <v>119</v>
      </c>
      <c r="HW54" s="1"/>
      <c r="HX54" s="1"/>
      <c r="HY54" s="11"/>
      <c r="HZ54" s="7"/>
      <c r="IA54" s="1"/>
      <c r="IB54" s="8"/>
      <c r="IC54" s="1"/>
      <c r="ID54" s="8"/>
      <c r="IE54" s="1"/>
      <c r="IF54" s="7"/>
      <c r="IG54" s="1"/>
      <c r="IH54" s="8"/>
      <c r="II54" s="1"/>
      <c r="IJ54" s="8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</row>
    <row r="55" spans="11:378" ht="15" customHeight="1" x14ac:dyDescent="0.2">
      <c r="FY55" s="152">
        <v>3</v>
      </c>
      <c r="FZ55" s="153" t="s">
        <v>207</v>
      </c>
      <c r="GA55" s="152">
        <v>37</v>
      </c>
      <c r="GB55" s="152">
        <v>33</v>
      </c>
      <c r="GC55" s="152">
        <v>38</v>
      </c>
      <c r="GD55" s="152">
        <v>36</v>
      </c>
      <c r="GE55" s="152">
        <v>144</v>
      </c>
      <c r="GF55" s="150"/>
      <c r="GG55" s="150"/>
      <c r="GH55" s="150"/>
      <c r="GI55" s="150"/>
      <c r="GJ55" s="152">
        <v>3</v>
      </c>
      <c r="GK55" s="153" t="s">
        <v>264</v>
      </c>
      <c r="GL55" s="152">
        <v>35</v>
      </c>
      <c r="GM55" s="152">
        <v>40</v>
      </c>
      <c r="GN55" s="152">
        <v>32</v>
      </c>
      <c r="GO55" s="152">
        <v>23</v>
      </c>
      <c r="GP55" s="152">
        <v>130</v>
      </c>
      <c r="GQ55" s="68"/>
      <c r="GR55" s="76">
        <v>4</v>
      </c>
      <c r="GS55" s="69" t="s">
        <v>210</v>
      </c>
      <c r="GT55" s="77">
        <v>144</v>
      </c>
      <c r="GU55" s="78">
        <v>3</v>
      </c>
      <c r="GV55" s="78" t="str">
        <f>IF(AND(GT55="NCR",GT54="NCR"),"V",IF(AND(GT55="NCR",GT54="BYE"),"V",IF(AND(GT55="BYE",GT54="NCR"),"V",IF(AND(GT55="BYE",GT54="BYE"),"V",IF(GT55&gt;GT54,"W",IF(GT55&lt;GT54,"L","D"))))))</f>
        <v>W</v>
      </c>
      <c r="GW55" s="78">
        <f>IF(GV55="w",'RD3'!G52+1,'RD3'!G52)</f>
        <v>2</v>
      </c>
      <c r="GX55" s="78">
        <f>IF(GV55="d",'RD3'!H52+1,'RD3'!H52)</f>
        <v>0</v>
      </c>
      <c r="GY55" s="78">
        <f>IF(OR(GV55="l","ncr"),'RD3'!I52+1,'RD3'!I52)</f>
        <v>2</v>
      </c>
      <c r="GZ55" s="78">
        <f>IF(GV55="w",'RD3'!J52+2,IF(GV55="d",'RD3'!J52+1,'RD3'!J52))</f>
        <v>4</v>
      </c>
      <c r="HA55" s="78">
        <f>GT55+'RD3'!K52</f>
        <v>531</v>
      </c>
      <c r="HB55" s="79">
        <v>5</v>
      </c>
      <c r="HC55" s="80">
        <v>4</v>
      </c>
      <c r="HD55" t="s">
        <v>237</v>
      </c>
      <c r="HE55" s="77">
        <v>85</v>
      </c>
      <c r="HF55" s="78">
        <v>3</v>
      </c>
      <c r="HG55" s="78" t="str">
        <f>IF(AND(HE55="NCR",HE54="NCR"),"V",IF(AND(HE55="NCR",HE54="BYE"),"V",IF(AND(HE55="BYE",HE54="NCR"),"V",IF(AND(HE55="BYE",HE54="BYE"),"V",IF(HE55&gt;HE54,"W",IF(HE55&lt;HE54,"L","D"))))))</f>
        <v>L</v>
      </c>
      <c r="HH55" s="78">
        <f>IF(HG55="w",'RD3'!R52+1,'RD3'!R52)</f>
        <v>0</v>
      </c>
      <c r="HI55" s="78">
        <f>IF(HG55="d",'RD3'!S52+1,'RD3'!S52)</f>
        <v>0</v>
      </c>
      <c r="HJ55" s="78">
        <f>IF(OR(HG55="l","ncr"),'RD3'!T52+1,'RD3'!T52)</f>
        <v>2</v>
      </c>
      <c r="HK55" s="78">
        <f>IF(HG55="w",'RD3'!U52+2,IF(HG55="d",'RD3'!U52+1,'RD3'!U52))</f>
        <v>0</v>
      </c>
      <c r="HL55" s="78">
        <f>HE55+'RD3'!V52</f>
        <v>155</v>
      </c>
      <c r="HM55" s="79">
        <v>2</v>
      </c>
      <c r="HN55" s="69"/>
      <c r="HO55" s="1"/>
      <c r="HP55" s="1"/>
      <c r="HQ55" s="105" t="s">
        <v>200</v>
      </c>
      <c r="HR55" s="103"/>
      <c r="HS55" s="98"/>
      <c r="HT55" s="98"/>
      <c r="HU55" s="102"/>
      <c r="HV55" s="98">
        <f>-O36</f>
        <v>-262</v>
      </c>
      <c r="HW55" s="1"/>
      <c r="HX55" s="1"/>
      <c r="HY55" s="11"/>
      <c r="HZ55" s="7"/>
      <c r="IA55" s="1"/>
      <c r="IB55" s="8"/>
      <c r="IC55" s="1"/>
      <c r="ID55" s="8"/>
      <c r="IE55" s="1"/>
      <c r="IF55" s="7"/>
      <c r="IG55" s="1"/>
      <c r="IH55" s="8"/>
      <c r="II55" s="1"/>
      <c r="IJ55" s="8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</row>
    <row r="56" spans="11:378" ht="15" customHeight="1" x14ac:dyDescent="0.2">
      <c r="FY56" s="152"/>
      <c r="FZ56" s="153"/>
      <c r="GA56" s="152"/>
      <c r="GB56" s="152"/>
      <c r="GC56" s="152"/>
      <c r="GD56" s="152"/>
      <c r="GE56" s="152"/>
      <c r="GF56" s="150"/>
      <c r="GG56" s="150"/>
      <c r="GH56" s="150"/>
      <c r="GI56" s="150"/>
      <c r="GJ56" s="152"/>
      <c r="GK56" s="153"/>
      <c r="GL56" s="152"/>
      <c r="GM56" s="152"/>
      <c r="GN56" s="152"/>
      <c r="GO56" s="152"/>
      <c r="GP56" s="152"/>
      <c r="GQ56" s="68"/>
      <c r="GR56" s="76"/>
      <c r="GS56" s="69"/>
      <c r="GT56" s="77"/>
      <c r="GU56" s="78"/>
      <c r="GV56" s="78"/>
      <c r="GW56" s="78"/>
      <c r="GX56" s="78"/>
      <c r="GY56" s="78"/>
      <c r="GZ56" s="78"/>
      <c r="HA56" s="78"/>
      <c r="HB56" s="79"/>
      <c r="HC56" s="80"/>
      <c r="HE56" s="77"/>
      <c r="HF56" s="78"/>
      <c r="HG56" s="78"/>
      <c r="HH56" s="78"/>
      <c r="HI56" s="78"/>
      <c r="HJ56" s="78"/>
      <c r="HK56" s="78"/>
      <c r="HL56" s="78"/>
      <c r="HM56" s="79"/>
      <c r="HN56" s="69"/>
      <c r="HO56" s="1"/>
      <c r="HP56" s="1"/>
      <c r="HQ56" s="105"/>
      <c r="HR56" s="103"/>
      <c r="HS56" s="98"/>
      <c r="HT56" s="98"/>
      <c r="HU56" s="102"/>
      <c r="HV56" s="98"/>
      <c r="HW56" s="1"/>
      <c r="HX56" s="1"/>
      <c r="HY56" s="11"/>
      <c r="HZ56" s="7"/>
      <c r="IA56" s="1"/>
      <c r="IB56" s="8"/>
      <c r="IC56" s="1"/>
      <c r="ID56" s="8"/>
      <c r="IE56" s="1"/>
      <c r="IF56" s="7"/>
      <c r="IG56" s="1"/>
      <c r="IH56" s="8"/>
      <c r="II56" s="1"/>
      <c r="IJ56" s="8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</row>
    <row r="57" spans="11:378" ht="15" customHeight="1" x14ac:dyDescent="0.2">
      <c r="FY57" s="152"/>
      <c r="FZ57" s="153"/>
      <c r="GA57" s="152"/>
      <c r="GB57" s="152"/>
      <c r="GC57" s="152"/>
      <c r="GD57" s="152"/>
      <c r="GE57" s="152"/>
      <c r="GF57" s="150"/>
      <c r="GG57" s="150"/>
      <c r="GH57" s="150"/>
      <c r="GI57" s="150"/>
      <c r="GJ57" s="152"/>
      <c r="GK57" s="153"/>
      <c r="GL57" s="152"/>
      <c r="GM57" s="152"/>
      <c r="GN57" s="152"/>
      <c r="GO57" s="152"/>
      <c r="GP57" s="152"/>
      <c r="GQ57" s="68"/>
      <c r="GR57" s="76"/>
      <c r="GS57" s="69"/>
      <c r="GT57" s="77"/>
      <c r="GU57" s="78"/>
      <c r="GV57" s="78"/>
      <c r="GW57" s="78"/>
      <c r="GX57" s="78"/>
      <c r="GY57" s="78"/>
      <c r="GZ57" s="78"/>
      <c r="HA57" s="78"/>
      <c r="HB57" s="79"/>
      <c r="HC57" s="80"/>
      <c r="HE57" s="77"/>
      <c r="HF57" s="78"/>
      <c r="HG57" s="78"/>
      <c r="HH57" s="78"/>
      <c r="HI57" s="78"/>
      <c r="HJ57" s="78"/>
      <c r="HK57" s="78"/>
      <c r="HL57" s="78"/>
      <c r="HM57" s="79"/>
      <c r="HN57" s="69"/>
      <c r="HO57" s="1"/>
      <c r="HP57" s="1"/>
      <c r="HQ57" s="105"/>
      <c r="HR57" s="103"/>
      <c r="HS57" s="98"/>
      <c r="HT57" s="98"/>
      <c r="HU57" s="102"/>
      <c r="HV57" s="98"/>
      <c r="HW57" s="1"/>
      <c r="HX57" s="1"/>
      <c r="HY57" s="11"/>
      <c r="HZ57" s="7"/>
      <c r="IA57" s="1"/>
      <c r="IB57" s="8"/>
      <c r="IC57" s="1"/>
      <c r="ID57" s="8"/>
      <c r="IE57" s="1"/>
      <c r="IF57" s="7"/>
      <c r="IG57" s="1"/>
      <c r="IH57" s="8"/>
      <c r="II57" s="1"/>
      <c r="IJ57" s="8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</row>
    <row r="58" spans="11:378" ht="15" customHeight="1" x14ac:dyDescent="0.2">
      <c r="FY58" s="152"/>
      <c r="FZ58" s="153"/>
      <c r="GA58" s="152"/>
      <c r="GB58" s="152"/>
      <c r="GC58" s="152"/>
      <c r="GD58" s="152"/>
      <c r="GE58" s="152"/>
      <c r="GF58" s="150"/>
      <c r="GG58" s="150"/>
      <c r="GH58" s="150"/>
      <c r="GI58" s="150"/>
      <c r="GJ58" s="152"/>
      <c r="GK58" s="153"/>
      <c r="GL58" s="152"/>
      <c r="GM58" s="152"/>
      <c r="GN58" s="152"/>
      <c r="GO58" s="152"/>
      <c r="GP58" s="152"/>
      <c r="GQ58" s="68"/>
      <c r="GR58" s="76"/>
      <c r="GS58" s="69"/>
      <c r="GT58" s="77"/>
      <c r="GU58" s="78"/>
      <c r="GV58" s="78"/>
      <c r="GW58" s="78"/>
      <c r="GX58" s="78"/>
      <c r="GY58" s="78"/>
      <c r="GZ58" s="78"/>
      <c r="HA58" s="78"/>
      <c r="HB58" s="79"/>
      <c r="HC58" s="80"/>
      <c r="HE58" s="77"/>
      <c r="HF58" s="78"/>
      <c r="HG58" s="78"/>
      <c r="HH58" s="78"/>
      <c r="HI58" s="78"/>
      <c r="HJ58" s="78"/>
      <c r="HK58" s="78"/>
      <c r="HL58" s="78"/>
      <c r="HM58" s="79"/>
      <c r="HN58" s="69"/>
      <c r="HO58" s="1"/>
      <c r="HP58" s="1"/>
      <c r="HQ58" s="105"/>
      <c r="HR58" s="103"/>
      <c r="HS58" s="98"/>
      <c r="HT58" s="98"/>
      <c r="HU58" s="102"/>
      <c r="HV58" s="98"/>
      <c r="HW58" s="1"/>
      <c r="HX58" s="1"/>
      <c r="HY58" s="11"/>
      <c r="HZ58" s="7"/>
      <c r="IA58" s="1"/>
      <c r="IB58" s="8"/>
      <c r="IC58" s="1"/>
      <c r="ID58" s="8"/>
      <c r="IE58" s="1"/>
      <c r="IF58" s="7"/>
      <c r="IG58" s="1"/>
      <c r="IH58" s="8"/>
      <c r="II58" s="1"/>
      <c r="IJ58" s="8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</row>
    <row r="59" spans="11:378" ht="15" customHeight="1" x14ac:dyDescent="0.2">
      <c r="FY59" s="152"/>
      <c r="FZ59" s="153"/>
      <c r="GA59" s="152"/>
      <c r="GB59" s="152"/>
      <c r="GC59" s="152"/>
      <c r="GD59" s="152"/>
      <c r="GE59" s="152"/>
      <c r="GF59" s="150"/>
      <c r="GG59" s="150"/>
      <c r="GH59" s="150"/>
      <c r="GI59" s="150"/>
      <c r="GJ59" s="152"/>
      <c r="GK59" s="153"/>
      <c r="GL59" s="152"/>
      <c r="GM59" s="152"/>
      <c r="GN59" s="152"/>
      <c r="GO59" s="152"/>
      <c r="GP59" s="152"/>
      <c r="GQ59" s="68"/>
      <c r="GR59" s="76"/>
      <c r="GS59" s="69"/>
      <c r="GT59" s="77"/>
      <c r="GU59" s="78"/>
      <c r="GV59" s="78"/>
      <c r="GW59" s="78"/>
      <c r="GX59" s="78"/>
      <c r="GY59" s="78"/>
      <c r="GZ59" s="78"/>
      <c r="HA59" s="78"/>
      <c r="HB59" s="79"/>
      <c r="HC59" s="80"/>
      <c r="HE59" s="77"/>
      <c r="HF59" s="78"/>
      <c r="HG59" s="78"/>
      <c r="HH59" s="78"/>
      <c r="HI59" s="78"/>
      <c r="HJ59" s="78"/>
      <c r="HK59" s="78"/>
      <c r="HL59" s="78"/>
      <c r="HM59" s="79"/>
      <c r="HN59" s="69"/>
      <c r="HO59" s="1"/>
      <c r="HP59" s="1"/>
      <c r="HQ59" s="105"/>
      <c r="HR59" s="103"/>
      <c r="HS59" s="98"/>
      <c r="HT59" s="98"/>
      <c r="HU59" s="102"/>
      <c r="HV59" s="98"/>
      <c r="HW59" s="1"/>
      <c r="HX59" s="1"/>
      <c r="HY59" s="11"/>
      <c r="HZ59" s="7"/>
      <c r="IA59" s="1"/>
      <c r="IB59" s="8"/>
      <c r="IC59" s="1"/>
      <c r="ID59" s="8"/>
      <c r="IE59" s="1"/>
      <c r="IF59" s="7"/>
      <c r="IG59" s="1"/>
      <c r="IH59" s="8"/>
      <c r="II59" s="1"/>
      <c r="IJ59" s="8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</row>
    <row r="60" spans="11:378" ht="15" customHeight="1" x14ac:dyDescent="0.2">
      <c r="FY60" s="152"/>
      <c r="FZ60" s="153"/>
      <c r="GA60" s="152"/>
      <c r="GB60" s="152"/>
      <c r="GC60" s="152"/>
      <c r="GD60" s="152"/>
      <c r="GE60" s="152"/>
      <c r="GF60" s="150"/>
      <c r="GG60" s="150"/>
      <c r="GH60" s="150"/>
      <c r="GI60" s="150"/>
      <c r="GJ60" s="152"/>
      <c r="GK60" s="153"/>
      <c r="GL60" s="152"/>
      <c r="GM60" s="152"/>
      <c r="GN60" s="152"/>
      <c r="GO60" s="152"/>
      <c r="GP60" s="152"/>
      <c r="GQ60" s="68"/>
      <c r="GR60" s="76"/>
      <c r="GS60" s="69"/>
      <c r="GT60" s="77"/>
      <c r="GU60" s="78"/>
      <c r="GV60" s="78"/>
      <c r="GW60" s="78"/>
      <c r="GX60" s="78"/>
      <c r="GY60" s="78"/>
      <c r="GZ60" s="78"/>
      <c r="HA60" s="78"/>
      <c r="HB60" s="79"/>
      <c r="HC60" s="80"/>
      <c r="HE60" s="77"/>
      <c r="HF60" s="78"/>
      <c r="HG60" s="78"/>
      <c r="HH60" s="78"/>
      <c r="HI60" s="78"/>
      <c r="HJ60" s="78"/>
      <c r="HK60" s="78"/>
      <c r="HL60" s="78"/>
      <c r="HM60" s="79"/>
      <c r="HN60" s="69"/>
      <c r="HO60" s="1"/>
      <c r="HP60" s="1"/>
      <c r="HQ60" s="105"/>
      <c r="HR60" s="103"/>
      <c r="HS60" s="98"/>
      <c r="HT60" s="98"/>
      <c r="HU60" s="102"/>
      <c r="HV60" s="98"/>
      <c r="HW60" s="1"/>
      <c r="HX60" s="1"/>
      <c r="HY60" s="11"/>
      <c r="HZ60" s="7"/>
      <c r="IA60" s="1"/>
      <c r="IB60" s="8"/>
      <c r="IC60" s="1"/>
      <c r="ID60" s="8"/>
      <c r="IE60" s="1"/>
      <c r="IF60" s="7"/>
      <c r="IG60" s="1"/>
      <c r="IH60" s="8"/>
      <c r="II60" s="1"/>
      <c r="IJ60" s="8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</row>
    <row r="61" spans="11:378" ht="15" customHeight="1" x14ac:dyDescent="0.2">
      <c r="FY61" s="152"/>
      <c r="FZ61" s="153"/>
      <c r="GA61" s="152"/>
      <c r="GB61" s="152"/>
      <c r="GC61" s="152"/>
      <c r="GD61" s="152"/>
      <c r="GE61" s="152"/>
      <c r="GF61" s="150"/>
      <c r="GG61" s="150"/>
      <c r="GH61" s="150"/>
      <c r="GI61" s="150"/>
      <c r="GJ61" s="152"/>
      <c r="GK61" s="153"/>
      <c r="GL61" s="152"/>
      <c r="GM61" s="152"/>
      <c r="GN61" s="152"/>
      <c r="GO61" s="152"/>
      <c r="GP61" s="152"/>
      <c r="GQ61" s="68"/>
      <c r="GR61" s="76"/>
      <c r="GS61" s="69"/>
      <c r="GT61" s="77"/>
      <c r="GU61" s="78"/>
      <c r="GV61" s="78"/>
      <c r="GW61" s="78"/>
      <c r="GX61" s="78"/>
      <c r="GY61" s="78"/>
      <c r="GZ61" s="78"/>
      <c r="HA61" s="78"/>
      <c r="HB61" s="79"/>
      <c r="HC61" s="80"/>
      <c r="HE61" s="77"/>
      <c r="HF61" s="78"/>
      <c r="HG61" s="78"/>
      <c r="HH61" s="78"/>
      <c r="HI61" s="78"/>
      <c r="HJ61" s="78"/>
      <c r="HK61" s="78"/>
      <c r="HL61" s="78"/>
      <c r="HM61" s="79"/>
      <c r="HN61" s="69"/>
      <c r="HO61" s="1"/>
      <c r="HP61" s="1"/>
      <c r="HQ61" s="105"/>
      <c r="HR61" s="103"/>
      <c r="HS61" s="98"/>
      <c r="HT61" s="98"/>
      <c r="HU61" s="102"/>
      <c r="HV61" s="98"/>
      <c r="HW61" s="1"/>
      <c r="HX61" s="1"/>
      <c r="HY61" s="11"/>
      <c r="HZ61" s="7"/>
      <c r="IA61" s="1"/>
      <c r="IB61" s="8"/>
      <c r="IC61" s="1"/>
      <c r="ID61" s="8"/>
      <c r="IE61" s="1"/>
      <c r="IF61" s="7"/>
      <c r="IG61" s="1"/>
      <c r="IH61" s="8"/>
      <c r="II61" s="1"/>
      <c r="IJ61" s="8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</row>
    <row r="62" spans="11:378" ht="15" customHeight="1" x14ac:dyDescent="0.2">
      <c r="FY62" s="152"/>
      <c r="FZ62" s="153"/>
      <c r="GA62" s="152"/>
      <c r="GB62" s="152"/>
      <c r="GC62" s="152"/>
      <c r="GD62" s="152"/>
      <c r="GE62" s="152"/>
      <c r="GF62" s="150"/>
      <c r="GG62" s="150"/>
      <c r="GH62" s="150"/>
      <c r="GI62" s="150"/>
      <c r="GJ62" s="152"/>
      <c r="GK62" s="153"/>
      <c r="GL62" s="152"/>
      <c r="GM62" s="152"/>
      <c r="GN62" s="152"/>
      <c r="GO62" s="152"/>
      <c r="GP62" s="152"/>
      <c r="GQ62" s="68"/>
      <c r="GR62" s="76"/>
      <c r="GS62" s="69"/>
      <c r="GT62" s="77"/>
      <c r="GU62" s="78"/>
      <c r="GV62" s="78"/>
      <c r="GW62" s="78"/>
      <c r="GX62" s="78"/>
      <c r="GY62" s="78"/>
      <c r="GZ62" s="78"/>
      <c r="HA62" s="78"/>
      <c r="HB62" s="79"/>
      <c r="HC62" s="80"/>
      <c r="HE62" s="77"/>
      <c r="HF62" s="78"/>
      <c r="HG62" s="78"/>
      <c r="HH62" s="78"/>
      <c r="HI62" s="78"/>
      <c r="HJ62" s="78"/>
      <c r="HK62" s="78"/>
      <c r="HL62" s="78"/>
      <c r="HM62" s="79"/>
      <c r="HN62" s="69"/>
      <c r="HO62" s="1"/>
      <c r="HP62" s="1"/>
      <c r="HQ62" s="105"/>
      <c r="HR62" s="103"/>
      <c r="HS62" s="98"/>
      <c r="HT62" s="98"/>
      <c r="HU62" s="102"/>
      <c r="HV62" s="98"/>
      <c r="HW62" s="1"/>
      <c r="HX62" s="1"/>
      <c r="HY62" s="11"/>
      <c r="HZ62" s="7"/>
      <c r="IA62" s="1"/>
      <c r="IB62" s="8"/>
      <c r="IC62" s="1"/>
      <c r="ID62" s="8"/>
      <c r="IE62" s="1"/>
      <c r="IF62" s="7"/>
      <c r="IG62" s="1"/>
      <c r="IH62" s="8"/>
      <c r="II62" s="1"/>
      <c r="IJ62" s="8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</row>
    <row r="63" spans="11:378" ht="15" customHeight="1" x14ac:dyDescent="0.2">
      <c r="FY63" s="152"/>
      <c r="FZ63" s="153"/>
      <c r="GA63" s="152"/>
      <c r="GB63" s="152"/>
      <c r="GC63" s="152"/>
      <c r="GD63" s="152"/>
      <c r="GE63" s="152"/>
      <c r="GF63" s="150"/>
      <c r="GG63" s="150"/>
      <c r="GH63" s="150"/>
      <c r="GI63" s="150"/>
      <c r="GJ63" s="152"/>
      <c r="GK63" s="153"/>
      <c r="GL63" s="152"/>
      <c r="GM63" s="152"/>
      <c r="GN63" s="152"/>
      <c r="GO63" s="152"/>
      <c r="GP63" s="152"/>
      <c r="GQ63" s="68"/>
      <c r="GR63" s="76"/>
      <c r="GS63" s="69"/>
      <c r="GT63" s="77"/>
      <c r="GU63" s="78"/>
      <c r="GV63" s="78"/>
      <c r="GW63" s="78"/>
      <c r="GX63" s="78"/>
      <c r="GY63" s="78"/>
      <c r="GZ63" s="78"/>
      <c r="HA63" s="78"/>
      <c r="HB63" s="79"/>
      <c r="HC63" s="80"/>
      <c r="HE63" s="77"/>
      <c r="HF63" s="78"/>
      <c r="HG63" s="78"/>
      <c r="HH63" s="78"/>
      <c r="HI63" s="78"/>
      <c r="HJ63" s="78"/>
      <c r="HK63" s="78"/>
      <c r="HL63" s="78"/>
      <c r="HM63" s="79"/>
      <c r="HN63" s="69"/>
      <c r="HO63" s="1"/>
      <c r="HP63" s="1"/>
      <c r="HQ63" s="105"/>
      <c r="HR63" s="103"/>
      <c r="HS63" s="98"/>
      <c r="HT63" s="98"/>
      <c r="HU63" s="102"/>
      <c r="HV63" s="98"/>
      <c r="HW63" s="1"/>
      <c r="HX63" s="1"/>
      <c r="HY63" s="11"/>
      <c r="HZ63" s="7"/>
      <c r="IA63" s="1"/>
      <c r="IB63" s="8"/>
      <c r="IC63" s="1"/>
      <c r="ID63" s="8"/>
      <c r="IE63" s="1"/>
      <c r="IF63" s="7"/>
      <c r="IG63" s="1"/>
      <c r="IH63" s="8"/>
      <c r="II63" s="1"/>
      <c r="IJ63" s="8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</row>
    <row r="64" spans="11:378" ht="15" customHeight="1" x14ac:dyDescent="0.2">
      <c r="FY64" s="152"/>
      <c r="FZ64" s="153"/>
      <c r="GA64" s="152"/>
      <c r="GB64" s="152"/>
      <c r="GC64" s="152"/>
      <c r="GD64" s="152"/>
      <c r="GE64" s="152"/>
      <c r="GF64" s="150"/>
      <c r="GG64" s="150"/>
      <c r="GH64" s="150"/>
      <c r="GI64" s="150"/>
      <c r="GJ64" s="152"/>
      <c r="GK64" s="153"/>
      <c r="GL64" s="152"/>
      <c r="GM64" s="152"/>
      <c r="GN64" s="152"/>
      <c r="GO64" s="152"/>
      <c r="GP64" s="152"/>
      <c r="GQ64" s="68"/>
      <c r="GR64" s="76"/>
      <c r="GS64" s="69"/>
      <c r="GT64" s="77"/>
      <c r="GU64" s="78"/>
      <c r="GV64" s="78"/>
      <c r="GW64" s="78"/>
      <c r="GX64" s="78"/>
      <c r="GY64" s="78"/>
      <c r="GZ64" s="78"/>
      <c r="HA64" s="78"/>
      <c r="HB64" s="79"/>
      <c r="HC64" s="80"/>
      <c r="HE64" s="77"/>
      <c r="HF64" s="78"/>
      <c r="HG64" s="78"/>
      <c r="HH64" s="78"/>
      <c r="HI64" s="78"/>
      <c r="HJ64" s="78"/>
      <c r="HK64" s="78"/>
      <c r="HL64" s="78"/>
      <c r="HM64" s="79"/>
      <c r="HN64" s="69"/>
      <c r="HO64" s="1"/>
      <c r="HP64" s="1"/>
      <c r="HQ64" s="105"/>
      <c r="HR64" s="103"/>
      <c r="HS64" s="98"/>
      <c r="HT64" s="98"/>
      <c r="HU64" s="102"/>
      <c r="HV64" s="98"/>
      <c r="HW64" s="1"/>
      <c r="HX64" s="1"/>
      <c r="HY64" s="11"/>
      <c r="HZ64" s="7"/>
      <c r="IA64" s="1"/>
      <c r="IB64" s="8"/>
      <c r="IC64" s="1"/>
      <c r="ID64" s="8"/>
      <c r="IE64" s="1"/>
      <c r="IF64" s="7"/>
      <c r="IG64" s="1"/>
      <c r="IH64" s="8"/>
      <c r="II64" s="1"/>
      <c r="IJ64" s="8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</row>
    <row r="65" spans="1:378" ht="15" customHeight="1" x14ac:dyDescent="0.2">
      <c r="FY65" s="152"/>
      <c r="FZ65" s="153"/>
      <c r="GA65" s="152"/>
      <c r="GB65" s="152"/>
      <c r="GC65" s="152"/>
      <c r="GD65" s="152"/>
      <c r="GE65" s="152"/>
      <c r="GF65" s="150"/>
      <c r="GG65" s="150"/>
      <c r="GH65" s="150"/>
      <c r="GI65" s="150"/>
      <c r="GJ65" s="152"/>
      <c r="GK65" s="153"/>
      <c r="GL65" s="152"/>
      <c r="GM65" s="152"/>
      <c r="GN65" s="152"/>
      <c r="GO65" s="152"/>
      <c r="GP65" s="152"/>
      <c r="GQ65" s="68"/>
      <c r="GR65" s="76"/>
      <c r="GS65" s="69"/>
      <c r="GT65" s="77"/>
      <c r="GU65" s="78"/>
      <c r="GV65" s="78"/>
      <c r="GW65" s="78"/>
      <c r="GX65" s="78"/>
      <c r="GY65" s="78"/>
      <c r="GZ65" s="78"/>
      <c r="HA65" s="78"/>
      <c r="HB65" s="79"/>
      <c r="HC65" s="80"/>
      <c r="HE65" s="77"/>
      <c r="HF65" s="78"/>
      <c r="HG65" s="78"/>
      <c r="HH65" s="78"/>
      <c r="HI65" s="78"/>
      <c r="HJ65" s="78"/>
      <c r="HK65" s="78"/>
      <c r="HL65" s="78"/>
      <c r="HM65" s="79"/>
      <c r="HN65" s="69"/>
      <c r="HO65" s="1"/>
      <c r="HP65" s="1"/>
      <c r="HQ65" s="105"/>
      <c r="HR65" s="103"/>
      <c r="HS65" s="98"/>
      <c r="HT65" s="98"/>
      <c r="HU65" s="102"/>
      <c r="HV65" s="98"/>
      <c r="HW65" s="1"/>
      <c r="HX65" s="1"/>
      <c r="HY65" s="11"/>
      <c r="HZ65" s="7"/>
      <c r="IA65" s="1"/>
      <c r="IB65" s="8"/>
      <c r="IC65" s="1"/>
      <c r="ID65" s="8"/>
      <c r="IE65" s="1"/>
      <c r="IF65" s="7"/>
      <c r="IG65" s="1"/>
      <c r="IH65" s="8"/>
      <c r="II65" s="1"/>
      <c r="IJ65" s="8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</row>
    <row r="66" spans="1:378" ht="15" customHeight="1" x14ac:dyDescent="0.2">
      <c r="FY66" s="152"/>
      <c r="FZ66" s="153"/>
      <c r="GA66" s="152"/>
      <c r="GB66" s="152"/>
      <c r="GC66" s="152"/>
      <c r="GD66" s="152"/>
      <c r="GE66" s="152"/>
      <c r="GF66" s="150"/>
      <c r="GG66" s="150"/>
      <c r="GH66" s="150"/>
      <c r="GI66" s="150"/>
      <c r="GJ66" s="152"/>
      <c r="GK66" s="153"/>
      <c r="GL66" s="152"/>
      <c r="GM66" s="152"/>
      <c r="GN66" s="152"/>
      <c r="GO66" s="152"/>
      <c r="GP66" s="152"/>
      <c r="GQ66" s="68"/>
      <c r="GR66" s="76"/>
      <c r="GS66" s="69"/>
      <c r="GT66" s="77"/>
      <c r="GU66" s="78"/>
      <c r="GV66" s="78"/>
      <c r="GW66" s="78"/>
      <c r="GX66" s="78"/>
      <c r="GY66" s="78"/>
      <c r="GZ66" s="78"/>
      <c r="HA66" s="78"/>
      <c r="HB66" s="79"/>
      <c r="HC66" s="80"/>
      <c r="HE66" s="77"/>
      <c r="HF66" s="78"/>
      <c r="HG66" s="78"/>
      <c r="HH66" s="78"/>
      <c r="HI66" s="78"/>
      <c r="HJ66" s="78"/>
      <c r="HK66" s="78"/>
      <c r="HL66" s="78"/>
      <c r="HM66" s="79"/>
      <c r="HN66" s="69"/>
      <c r="HO66" s="1"/>
      <c r="HP66" s="1"/>
      <c r="HQ66" s="105"/>
      <c r="HR66" s="103"/>
      <c r="HS66" s="98"/>
      <c r="HT66" s="98"/>
      <c r="HU66" s="102"/>
      <c r="HV66" s="98"/>
      <c r="HW66" s="1"/>
      <c r="HX66" s="1"/>
      <c r="HY66" s="11"/>
      <c r="HZ66" s="7"/>
      <c r="IA66" s="1"/>
      <c r="IB66" s="8"/>
      <c r="IC66" s="1"/>
      <c r="ID66" s="8"/>
      <c r="IE66" s="1"/>
      <c r="IF66" s="7"/>
      <c r="IG66" s="1"/>
      <c r="IH66" s="8"/>
      <c r="II66" s="1"/>
      <c r="IJ66" s="8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</row>
    <row r="67" spans="1:378" ht="15" customHeight="1" x14ac:dyDescent="0.2">
      <c r="FY67" s="152"/>
      <c r="FZ67" s="153"/>
      <c r="GA67" s="152"/>
      <c r="GB67" s="152"/>
      <c r="GC67" s="152"/>
      <c r="GD67" s="152"/>
      <c r="GE67" s="152"/>
      <c r="GF67" s="150"/>
      <c r="GG67" s="150"/>
      <c r="GH67" s="150"/>
      <c r="GI67" s="150"/>
      <c r="GJ67" s="152"/>
      <c r="GK67" s="153"/>
      <c r="GL67" s="152"/>
      <c r="GM67" s="152"/>
      <c r="GN67" s="152"/>
      <c r="GO67" s="152"/>
      <c r="GP67" s="152"/>
      <c r="GQ67" s="68"/>
      <c r="GR67" s="76"/>
      <c r="GS67" s="69"/>
      <c r="GT67" s="77"/>
      <c r="GU67" s="78"/>
      <c r="GV67" s="78"/>
      <c r="GW67" s="78"/>
      <c r="GX67" s="78"/>
      <c r="GY67" s="78"/>
      <c r="GZ67" s="78"/>
      <c r="HA67" s="78"/>
      <c r="HB67" s="79"/>
      <c r="HC67" s="80"/>
      <c r="HE67" s="77"/>
      <c r="HF67" s="78"/>
      <c r="HG67" s="78"/>
      <c r="HH67" s="78"/>
      <c r="HI67" s="78"/>
      <c r="HJ67" s="78"/>
      <c r="HK67" s="78"/>
      <c r="HL67" s="78"/>
      <c r="HM67" s="79"/>
      <c r="HN67" s="69"/>
      <c r="HO67" s="1"/>
      <c r="HP67" s="1"/>
      <c r="HQ67" s="105"/>
      <c r="HR67" s="103"/>
      <c r="HS67" s="98"/>
      <c r="HT67" s="98"/>
      <c r="HU67" s="102"/>
      <c r="HV67" s="98"/>
      <c r="HW67" s="1"/>
      <c r="HX67" s="1"/>
      <c r="HY67" s="11"/>
      <c r="HZ67" s="7"/>
      <c r="IA67" s="1"/>
      <c r="IB67" s="8"/>
      <c r="IC67" s="1"/>
      <c r="ID67" s="8"/>
      <c r="IE67" s="1"/>
      <c r="IF67" s="7"/>
      <c r="IG67" s="1"/>
      <c r="IH67" s="8"/>
      <c r="II67" s="1"/>
      <c r="IJ67" s="8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</row>
    <row r="68" spans="1:378" ht="15" customHeight="1" x14ac:dyDescent="0.2">
      <c r="FY68" s="152"/>
      <c r="FZ68" s="153"/>
      <c r="GA68" s="152"/>
      <c r="GB68" s="152"/>
      <c r="GC68" s="152"/>
      <c r="GD68" s="152"/>
      <c r="GE68" s="152"/>
      <c r="GF68" s="150"/>
      <c r="GG68" s="150"/>
      <c r="GH68" s="150"/>
      <c r="GI68" s="150"/>
      <c r="GJ68" s="152"/>
      <c r="GK68" s="153"/>
      <c r="GL68" s="152"/>
      <c r="GM68" s="152"/>
      <c r="GN68" s="152"/>
      <c r="GO68" s="152"/>
      <c r="GP68" s="152"/>
      <c r="GQ68" s="68"/>
      <c r="GR68" s="76"/>
      <c r="GS68" s="69"/>
      <c r="GT68" s="77"/>
      <c r="GU68" s="78"/>
      <c r="GV68" s="78"/>
      <c r="GW68" s="78"/>
      <c r="GX68" s="78"/>
      <c r="GY68" s="78"/>
      <c r="GZ68" s="78"/>
      <c r="HA68" s="78"/>
      <c r="HB68" s="79"/>
      <c r="HC68" s="80"/>
      <c r="HE68" s="77"/>
      <c r="HF68" s="78"/>
      <c r="HG68" s="78"/>
      <c r="HH68" s="78"/>
      <c r="HI68" s="78"/>
      <c r="HJ68" s="78"/>
      <c r="HK68" s="78"/>
      <c r="HL68" s="78"/>
      <c r="HM68" s="79"/>
      <c r="HN68" s="69"/>
      <c r="HO68" s="1"/>
      <c r="HP68" s="1"/>
      <c r="HQ68" s="105"/>
      <c r="HR68" s="103"/>
      <c r="HS68" s="98"/>
      <c r="HT68" s="98"/>
      <c r="HU68" s="102"/>
      <c r="HV68" s="98"/>
      <c r="HW68" s="1"/>
      <c r="HX68" s="1"/>
      <c r="HY68" s="11"/>
      <c r="HZ68" s="7"/>
      <c r="IA68" s="1"/>
      <c r="IB68" s="8"/>
      <c r="IC68" s="1"/>
      <c r="ID68" s="8"/>
      <c r="IE68" s="1"/>
      <c r="IF68" s="7"/>
      <c r="IG68" s="1"/>
      <c r="IH68" s="8"/>
      <c r="II68" s="1"/>
      <c r="IJ68" s="8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</row>
    <row r="69" spans="1:378" ht="15" customHeight="1" x14ac:dyDescent="0.2">
      <c r="FY69" s="152"/>
      <c r="FZ69" s="153"/>
      <c r="GA69" s="152"/>
      <c r="GB69" s="152"/>
      <c r="GC69" s="152"/>
      <c r="GD69" s="152"/>
      <c r="GE69" s="152"/>
      <c r="GF69" s="150"/>
      <c r="GG69" s="150"/>
      <c r="GH69" s="150"/>
      <c r="GI69" s="150"/>
      <c r="GJ69" s="152"/>
      <c r="GK69" s="153"/>
      <c r="GL69" s="152"/>
      <c r="GM69" s="152"/>
      <c r="GN69" s="152"/>
      <c r="GO69" s="152"/>
      <c r="GP69" s="152"/>
      <c r="GQ69" s="68"/>
      <c r="GR69" s="76"/>
      <c r="GS69" s="69"/>
      <c r="GT69" s="77"/>
      <c r="GU69" s="78"/>
      <c r="GV69" s="78"/>
      <c r="GW69" s="78"/>
      <c r="GX69" s="78"/>
      <c r="GY69" s="78"/>
      <c r="GZ69" s="78"/>
      <c r="HA69" s="78"/>
      <c r="HB69" s="79"/>
      <c r="HC69" s="80"/>
      <c r="HE69" s="77"/>
      <c r="HF69" s="78"/>
      <c r="HG69" s="78"/>
      <c r="HH69" s="78"/>
      <c r="HI69" s="78"/>
      <c r="HJ69" s="78"/>
      <c r="HK69" s="78"/>
      <c r="HL69" s="78"/>
      <c r="HM69" s="79"/>
      <c r="HN69" s="69"/>
      <c r="HO69" s="1"/>
      <c r="HP69" s="1"/>
      <c r="HQ69" s="105"/>
      <c r="HR69" s="103"/>
      <c r="HS69" s="98"/>
      <c r="HT69" s="98"/>
      <c r="HU69" s="102"/>
      <c r="HV69" s="98"/>
      <c r="HW69" s="1"/>
      <c r="HX69" s="1"/>
      <c r="HY69" s="11"/>
      <c r="HZ69" s="7"/>
      <c r="IA69" s="1"/>
      <c r="IB69" s="8"/>
      <c r="IC69" s="1"/>
      <c r="ID69" s="8"/>
      <c r="IE69" s="1"/>
      <c r="IF69" s="7"/>
      <c r="IG69" s="1"/>
      <c r="IH69" s="8"/>
      <c r="II69" s="1"/>
      <c r="IJ69" s="8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</row>
    <row r="70" spans="1:378" ht="15" customHeight="1" x14ac:dyDescent="0.2">
      <c r="FY70" s="152"/>
      <c r="FZ70" s="153"/>
      <c r="GA70" s="152"/>
      <c r="GB70" s="152"/>
      <c r="GC70" s="152"/>
      <c r="GD70" s="152"/>
      <c r="GE70" s="152"/>
      <c r="GF70" s="150"/>
      <c r="GG70" s="150"/>
      <c r="GH70" s="150"/>
      <c r="GI70" s="150"/>
      <c r="GJ70" s="152"/>
      <c r="GK70" s="153"/>
      <c r="GL70" s="152"/>
      <c r="GM70" s="152"/>
      <c r="GN70" s="152"/>
      <c r="GO70" s="152"/>
      <c r="GP70" s="152"/>
      <c r="GQ70" s="68"/>
      <c r="GR70" s="76"/>
      <c r="GS70" s="69"/>
      <c r="GT70" s="77"/>
      <c r="GU70" s="78"/>
      <c r="GV70" s="78"/>
      <c r="GW70" s="78"/>
      <c r="GX70" s="78"/>
      <c r="GY70" s="78"/>
      <c r="GZ70" s="78"/>
      <c r="HA70" s="78"/>
      <c r="HB70" s="79"/>
      <c r="HC70" s="80"/>
      <c r="HE70" s="77"/>
      <c r="HF70" s="78"/>
      <c r="HG70" s="78"/>
      <c r="HH70" s="78"/>
      <c r="HI70" s="78"/>
      <c r="HJ70" s="78"/>
      <c r="HK70" s="78"/>
      <c r="HL70" s="78"/>
      <c r="HM70" s="79"/>
      <c r="HN70" s="69"/>
      <c r="HO70" s="1"/>
      <c r="HP70" s="1"/>
      <c r="HQ70" s="105"/>
      <c r="HR70" s="103"/>
      <c r="HS70" s="98"/>
      <c r="HT70" s="98"/>
      <c r="HU70" s="102"/>
      <c r="HV70" s="98"/>
      <c r="HW70" s="1"/>
      <c r="HX70" s="1"/>
      <c r="HY70" s="11"/>
      <c r="HZ70" s="7"/>
      <c r="IA70" s="1"/>
      <c r="IB70" s="8"/>
      <c r="IC70" s="1"/>
      <c r="ID70" s="8"/>
      <c r="IE70" s="1"/>
      <c r="IF70" s="7"/>
      <c r="IG70" s="1"/>
      <c r="IH70" s="8"/>
      <c r="II70" s="1"/>
      <c r="IJ70" s="8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</row>
    <row r="71" spans="1:378" ht="15" customHeight="1" x14ac:dyDescent="0.2">
      <c r="FY71" s="152"/>
      <c r="FZ71" s="153"/>
      <c r="GA71" s="152"/>
      <c r="GB71" s="152"/>
      <c r="GC71" s="152"/>
      <c r="GD71" s="152"/>
      <c r="GE71" s="152"/>
      <c r="GF71" s="150"/>
      <c r="GG71" s="150"/>
      <c r="GH71" s="150"/>
      <c r="GI71" s="150"/>
      <c r="GJ71" s="152"/>
      <c r="GK71" s="153"/>
      <c r="GL71" s="152"/>
      <c r="GM71" s="152"/>
      <c r="GN71" s="152"/>
      <c r="GO71" s="152"/>
      <c r="GP71" s="152"/>
      <c r="GQ71" s="68"/>
      <c r="GR71" s="76"/>
      <c r="GS71" s="69"/>
      <c r="GT71" s="77"/>
      <c r="GU71" s="78"/>
      <c r="GV71" s="78"/>
      <c r="GW71" s="78"/>
      <c r="GX71" s="78"/>
      <c r="GY71" s="78"/>
      <c r="GZ71" s="78"/>
      <c r="HA71" s="78"/>
      <c r="HB71" s="79"/>
      <c r="HC71" s="80"/>
      <c r="HE71" s="77"/>
      <c r="HF71" s="78"/>
      <c r="HG71" s="78"/>
      <c r="HH71" s="78"/>
      <c r="HI71" s="78"/>
      <c r="HJ71" s="78"/>
      <c r="HK71" s="78"/>
      <c r="HL71" s="78"/>
      <c r="HM71" s="79"/>
      <c r="HN71" s="69"/>
      <c r="HO71" s="1"/>
      <c r="HP71" s="1"/>
      <c r="HQ71" s="105"/>
      <c r="HR71" s="103"/>
      <c r="HS71" s="98"/>
      <c r="HT71" s="98"/>
      <c r="HU71" s="102"/>
      <c r="HV71" s="98"/>
      <c r="HW71" s="1"/>
      <c r="HX71" s="1"/>
      <c r="HY71" s="11"/>
      <c r="HZ71" s="7"/>
      <c r="IA71" s="1"/>
      <c r="IB71" s="8"/>
      <c r="IC71" s="1"/>
      <c r="ID71" s="8"/>
      <c r="IE71" s="1"/>
      <c r="IF71" s="7"/>
      <c r="IG71" s="1"/>
      <c r="IH71" s="8"/>
      <c r="II71" s="1"/>
      <c r="IJ71" s="8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</row>
    <row r="72" spans="1:378" ht="15" customHeight="1" x14ac:dyDescent="0.2">
      <c r="FY72" s="152"/>
      <c r="FZ72" s="153"/>
      <c r="GA72" s="152"/>
      <c r="GB72" s="152"/>
      <c r="GC72" s="152"/>
      <c r="GD72" s="152"/>
      <c r="GE72" s="152"/>
      <c r="GF72" s="150"/>
      <c r="GG72" s="150"/>
      <c r="GH72" s="150"/>
      <c r="GI72" s="150"/>
      <c r="GJ72" s="152"/>
      <c r="GK72" s="153"/>
      <c r="GL72" s="152"/>
      <c r="GM72" s="152"/>
      <c r="GN72" s="152"/>
      <c r="GO72" s="152"/>
      <c r="GP72" s="152"/>
      <c r="GQ72" s="68"/>
      <c r="GR72" s="76"/>
      <c r="GS72" s="69"/>
      <c r="GT72" s="77"/>
      <c r="GU72" s="78"/>
      <c r="GV72" s="78"/>
      <c r="GW72" s="78"/>
      <c r="GX72" s="78"/>
      <c r="GY72" s="78"/>
      <c r="GZ72" s="78"/>
      <c r="HA72" s="78"/>
      <c r="HB72" s="79"/>
      <c r="HC72" s="80"/>
      <c r="HE72" s="77"/>
      <c r="HF72" s="78"/>
      <c r="HG72" s="78"/>
      <c r="HH72" s="78"/>
      <c r="HI72" s="78"/>
      <c r="HJ72" s="78"/>
      <c r="HK72" s="78"/>
      <c r="HL72" s="78"/>
      <c r="HM72" s="79"/>
      <c r="HN72" s="69"/>
      <c r="HO72" s="1"/>
      <c r="HP72" s="1"/>
      <c r="HQ72" s="105"/>
      <c r="HR72" s="103"/>
      <c r="HS72" s="98"/>
      <c r="HT72" s="98"/>
      <c r="HU72" s="102"/>
      <c r="HV72" s="98"/>
      <c r="HW72" s="1"/>
      <c r="HX72" s="1"/>
      <c r="HY72" s="11"/>
      <c r="HZ72" s="7"/>
      <c r="IA72" s="1"/>
      <c r="IB72" s="8"/>
      <c r="IC72" s="1"/>
      <c r="ID72" s="8"/>
      <c r="IE72" s="1"/>
      <c r="IF72" s="7"/>
      <c r="IG72" s="1"/>
      <c r="IH72" s="8"/>
      <c r="II72" s="1"/>
      <c r="IJ72" s="8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</row>
    <row r="73" spans="1:378" ht="15" customHeight="1" x14ac:dyDescent="0.2">
      <c r="FY73" s="152"/>
      <c r="FZ73" s="153"/>
      <c r="GA73" s="152"/>
      <c r="GB73" s="152"/>
      <c r="GC73" s="152"/>
      <c r="GD73" s="152"/>
      <c r="GE73" s="152"/>
      <c r="GF73" s="150"/>
      <c r="GG73" s="150"/>
      <c r="GH73" s="150"/>
      <c r="GI73" s="150"/>
      <c r="GJ73" s="152"/>
      <c r="GK73" s="153"/>
      <c r="GL73" s="152"/>
      <c r="GM73" s="152"/>
      <c r="GN73" s="152"/>
      <c r="GO73" s="152"/>
      <c r="GP73" s="152"/>
      <c r="GQ73" s="68"/>
      <c r="GR73" s="76"/>
      <c r="GS73" s="69"/>
      <c r="GT73" s="77"/>
      <c r="GU73" s="78"/>
      <c r="GV73" s="78"/>
      <c r="GW73" s="78"/>
      <c r="GX73" s="78"/>
      <c r="GY73" s="78"/>
      <c r="GZ73" s="78"/>
      <c r="HA73" s="78"/>
      <c r="HB73" s="79"/>
      <c r="HC73" s="80"/>
      <c r="HE73" s="77"/>
      <c r="HF73" s="78"/>
      <c r="HG73" s="78"/>
      <c r="HH73" s="78"/>
      <c r="HI73" s="78"/>
      <c r="HJ73" s="78"/>
      <c r="HK73" s="78"/>
      <c r="HL73" s="78"/>
      <c r="HM73" s="79"/>
      <c r="HN73" s="69"/>
      <c r="HO73" s="1"/>
      <c r="HP73" s="1"/>
      <c r="HQ73" s="105"/>
      <c r="HR73" s="103"/>
      <c r="HS73" s="98"/>
      <c r="HT73" s="98"/>
      <c r="HU73" s="102"/>
      <c r="HV73" s="98"/>
      <c r="HW73" s="1"/>
      <c r="HX73" s="1"/>
      <c r="HY73" s="11"/>
      <c r="HZ73" s="7"/>
      <c r="IA73" s="1"/>
      <c r="IB73" s="8"/>
      <c r="IC73" s="1"/>
      <c r="ID73" s="8"/>
      <c r="IE73" s="1"/>
      <c r="IF73" s="7"/>
      <c r="IG73" s="1"/>
      <c r="IH73" s="8"/>
      <c r="II73" s="1"/>
      <c r="IJ73" s="8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</row>
    <row r="74" spans="1:378" ht="15" customHeight="1" x14ac:dyDescent="0.2">
      <c r="FY74" s="152">
        <v>4</v>
      </c>
      <c r="FZ74" s="153" t="s">
        <v>260</v>
      </c>
      <c r="GA74" s="152">
        <v>42</v>
      </c>
      <c r="GB74" s="152">
        <v>40</v>
      </c>
      <c r="GC74" s="152">
        <v>39</v>
      </c>
      <c r="GD74" s="152">
        <v>35</v>
      </c>
      <c r="GE74" s="152">
        <v>156</v>
      </c>
      <c r="GF74" s="150"/>
      <c r="GG74" s="150"/>
      <c r="GH74" s="150"/>
      <c r="GI74" s="150"/>
      <c r="GJ74" s="152">
        <v>4</v>
      </c>
      <c r="GK74" s="153" t="s">
        <v>265</v>
      </c>
      <c r="GL74" s="152">
        <v>37</v>
      </c>
      <c r="GM74" s="152">
        <v>26</v>
      </c>
      <c r="GN74" s="152">
        <v>32</v>
      </c>
      <c r="GO74" s="152">
        <v>31</v>
      </c>
      <c r="GP74" s="152">
        <v>126</v>
      </c>
      <c r="GQ74" s="68"/>
      <c r="GR74" s="76">
        <v>5</v>
      </c>
      <c r="GS74" s="69" t="s">
        <v>211</v>
      </c>
      <c r="GT74" s="77">
        <v>117</v>
      </c>
      <c r="GU74" s="78">
        <v>1</v>
      </c>
      <c r="GV74" s="78" t="str">
        <f>IF(AND(GT74="NCR",GT52="NCR"),"V",IF(AND(GT74="NCR",GT52="BYE"),"V",IF(AND(GT74="BYE",GT52="NCR"),"V",IF(AND(GT74="BYE",GT52="BYE"),"V",IF(GT74&gt;GT52,"W",IF(GT74&lt;GT52,"L","D"))))))</f>
        <v>L</v>
      </c>
      <c r="GW74" s="78">
        <f>IF(GV74="w",'RD3'!G53+1,'RD3'!G53)</f>
        <v>2</v>
      </c>
      <c r="GX74" s="78">
        <f>IF(GV74="d",'RD3'!H53+1,'RD3'!H53)</f>
        <v>0</v>
      </c>
      <c r="GY74" s="78">
        <f>IF(OR(GV74="l","ncr"),'RD3'!I53+1,'RD3'!I53)</f>
        <v>2</v>
      </c>
      <c r="GZ74" s="78">
        <f>IF(GV74="w",'RD3'!J53+2,IF(GV74="d",'RD3'!J53+1,'RD3'!J53))</f>
        <v>4</v>
      </c>
      <c r="HA74" s="78">
        <f>GT74+'RD3'!K53</f>
        <v>477</v>
      </c>
      <c r="HB74" s="79">
        <v>4</v>
      </c>
      <c r="HC74" s="80">
        <v>5</v>
      </c>
      <c r="HD74" t="s">
        <v>238</v>
      </c>
      <c r="HE74" s="77">
        <v>72</v>
      </c>
      <c r="HF74" s="78">
        <v>1</v>
      </c>
      <c r="HG74" s="78" t="str">
        <f>IF(AND(HE74="NCR",HE52="NCR"),"V",IF(AND(HE74="NCR",HE52="BYE"),"V",IF(AND(HE74="BYE",HE52="NCR"),"V",IF(AND(HE74="BYE",HE52="BYE"),"V",IF(HE74&gt;HE52,"W",IF(HE74&lt;HE52,"L","D"))))))</f>
        <v>L</v>
      </c>
      <c r="HH74" s="78">
        <f>IF(HG74="w",'RD3'!R53+1,'RD3'!R53)</f>
        <v>1</v>
      </c>
      <c r="HI74" s="78">
        <f>IF(HG74="d",'RD3'!S53+1,'RD3'!S53)</f>
        <v>0</v>
      </c>
      <c r="HJ74" s="78">
        <f>IF(OR(HG74="l","ncr"),'RD3'!T53+1,'RD3'!T53)</f>
        <v>2</v>
      </c>
      <c r="HK74" s="78">
        <f>IF(HG74="w",'RD3'!U53+2,IF(HG74="d",'RD3'!U53+1,'RD3'!U53))</f>
        <v>2</v>
      </c>
      <c r="HL74" s="78">
        <f>HE74+'RD3'!V53</f>
        <v>120</v>
      </c>
      <c r="HM74" s="79">
        <v>1</v>
      </c>
      <c r="HN74" s="69"/>
      <c r="HO74" s="1"/>
      <c r="HP74" s="1"/>
      <c r="HQ74" s="105" t="s">
        <v>179</v>
      </c>
      <c r="HR74" s="103"/>
      <c r="HS74" s="98"/>
      <c r="HT74" s="98"/>
      <c r="HU74" s="102"/>
      <c r="HV74" s="98">
        <f>GT42</f>
        <v>130</v>
      </c>
      <c r="HW74" s="1"/>
      <c r="HX74" s="1"/>
      <c r="HY74" s="11"/>
      <c r="HZ74" s="7"/>
      <c r="IA74" s="1"/>
      <c r="IB74" s="8"/>
      <c r="IC74" s="1"/>
      <c r="ID74" s="8"/>
      <c r="IE74" s="1"/>
      <c r="IF74" s="7"/>
      <c r="IG74" s="1"/>
      <c r="IH74" s="8"/>
      <c r="II74" s="1"/>
      <c r="IJ74" s="8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</row>
    <row r="75" spans="1:378" ht="15" customHeight="1" thickBot="1" x14ac:dyDescent="0.25">
      <c r="FY75" s="152">
        <v>5</v>
      </c>
      <c r="FZ75" s="153" t="s">
        <v>261</v>
      </c>
      <c r="GA75" s="152">
        <v>30</v>
      </c>
      <c r="GB75" s="152">
        <v>36</v>
      </c>
      <c r="GC75" s="152">
        <v>41</v>
      </c>
      <c r="GD75" s="152">
        <v>25</v>
      </c>
      <c r="GE75" s="152">
        <v>132</v>
      </c>
      <c r="GF75" s="150"/>
      <c r="GG75" s="150"/>
      <c r="GH75" s="150"/>
      <c r="GI75" s="150"/>
      <c r="GJ75" s="152">
        <v>5</v>
      </c>
      <c r="GK75" s="153" t="s">
        <v>266</v>
      </c>
      <c r="GL75" s="152">
        <v>37</v>
      </c>
      <c r="GM75" s="152">
        <v>24</v>
      </c>
      <c r="GN75" s="152">
        <v>37</v>
      </c>
      <c r="GO75" s="152">
        <v>25</v>
      </c>
      <c r="GP75" s="152">
        <v>123</v>
      </c>
      <c r="GQ75" s="68"/>
      <c r="GR75" s="76">
        <v>6</v>
      </c>
      <c r="GS75" s="69" t="s">
        <v>212</v>
      </c>
      <c r="GT75" s="77">
        <v>96</v>
      </c>
      <c r="GU75" s="78">
        <v>2</v>
      </c>
      <c r="GV75" s="78" t="str">
        <f>IF(AND(GT75="NCR",GT53="NCR"),"V",IF(AND(GT75="NCR",GT53="BYE"),"V",IF(AND(GT75="BYE",GT53="NCR"),"V",IF(AND(GT75="BYE",GT53="BYE"),"V",IF(GT75&gt;GT53,"W",IF(GT75&lt;GT53,"L","D"))))))</f>
        <v>L</v>
      </c>
      <c r="GW75" s="78">
        <f>IF(GV75="w",'RD3'!G54+1,'RD3'!G54)</f>
        <v>1</v>
      </c>
      <c r="GX75" s="78">
        <f>IF(GV75="d",'RD3'!H54+1,'RD3'!H54)</f>
        <v>0</v>
      </c>
      <c r="GY75" s="78">
        <f>IF(OR(GV75="l","ncr"),'RD3'!I54+1,'RD3'!I54)</f>
        <v>3</v>
      </c>
      <c r="GZ75" s="78">
        <f>IF(GV75="w",'RD3'!J54+2,IF(GV75="d",'RD3'!J54+1,'RD3'!J54))</f>
        <v>2</v>
      </c>
      <c r="HA75" s="78">
        <f>GT75+'RD3'!K54</f>
        <v>414</v>
      </c>
      <c r="HB75" s="79">
        <v>6</v>
      </c>
      <c r="HC75" s="80">
        <v>6</v>
      </c>
      <c r="HD75" t="s">
        <v>218</v>
      </c>
      <c r="HE75" s="77">
        <v>62</v>
      </c>
      <c r="HF75" s="78">
        <v>2</v>
      </c>
      <c r="HG75" s="78" t="str">
        <f>IF(AND(HE75="NCR",HE53="NCR"),"V",IF(AND(HE75="NCR",HE53="BYE"),"V",IF(AND(HE75="BYE",HE53="NCR"),"V",IF(AND(HE75="BYE",HE53="BYE"),"V",IF(HE75&gt;HE53,"W",IF(HE75&lt;HE53,"L","D"))))))</f>
        <v>L</v>
      </c>
      <c r="HH75" s="78">
        <f>IF(HG75="w",'RD3'!R54+1,'RD3'!R54)</f>
        <v>0</v>
      </c>
      <c r="HI75" s="78">
        <f>IF(HG75="d",'RD3'!S54+1,'RD3'!S54)</f>
        <v>0</v>
      </c>
      <c r="HJ75" s="78">
        <f>IF(OR(HG75="l","ncr"),'RD3'!T54+1,'RD3'!T54)</f>
        <v>3</v>
      </c>
      <c r="HK75" s="78">
        <f>IF(HG75="w",'RD3'!U54+2,IF(HG75="d",'RD3'!U54+1,'RD3'!U54))</f>
        <v>0</v>
      </c>
      <c r="HL75" s="78">
        <f>HE75+'RD3'!V54</f>
        <v>104</v>
      </c>
      <c r="HM75" s="79">
        <v>6</v>
      </c>
      <c r="HN75" s="69"/>
      <c r="HO75" s="1"/>
      <c r="HP75" s="1"/>
      <c r="HQ75" s="99"/>
      <c r="HR75" s="104"/>
      <c r="HS75" s="98"/>
      <c r="HT75" s="98"/>
      <c r="HU75" s="98"/>
      <c r="HV75" s="98">
        <f>SUM(HV54:HV74)</f>
        <v>-13</v>
      </c>
      <c r="HW75" s="1"/>
      <c r="HX75" s="1"/>
      <c r="HY75" s="11"/>
      <c r="HZ75" s="7"/>
      <c r="IA75" s="1"/>
      <c r="IB75" s="8"/>
      <c r="IC75" s="1"/>
      <c r="ID75" s="8"/>
      <c r="IE75" s="1"/>
      <c r="IF75" s="7"/>
      <c r="IG75" s="1"/>
      <c r="IH75" s="8"/>
      <c r="II75" s="1"/>
      <c r="IJ75" s="8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</row>
    <row r="76" spans="1:378" ht="15" customHeight="1" thickTop="1" x14ac:dyDescent="0.2">
      <c r="FY76" s="152">
        <v>6</v>
      </c>
      <c r="FZ76" s="153" t="s">
        <v>243</v>
      </c>
      <c r="GA76" s="152">
        <v>34</v>
      </c>
      <c r="GB76" s="152">
        <v>36</v>
      </c>
      <c r="GC76" s="152">
        <v>36</v>
      </c>
      <c r="GD76" s="152">
        <v>29</v>
      </c>
      <c r="GE76" s="152">
        <v>135</v>
      </c>
      <c r="GF76" s="150"/>
      <c r="GG76" s="150"/>
      <c r="GH76" s="150"/>
      <c r="GI76" s="150"/>
      <c r="GJ76" s="152">
        <v>6</v>
      </c>
      <c r="GK76" s="153" t="s">
        <v>267</v>
      </c>
      <c r="GL76" s="152">
        <v>32</v>
      </c>
      <c r="GM76" s="152">
        <v>29</v>
      </c>
      <c r="GN76" s="152">
        <v>29</v>
      </c>
      <c r="GO76" s="152">
        <v>29</v>
      </c>
      <c r="GP76" s="152">
        <v>119</v>
      </c>
      <c r="GQ76" s="68"/>
      <c r="GR76" s="71"/>
      <c r="GS76" s="72" t="s">
        <v>116</v>
      </c>
      <c r="GT76" s="81" t="s">
        <v>7</v>
      </c>
      <c r="GU76" s="73" t="s">
        <v>8</v>
      </c>
      <c r="GV76" s="73" t="s">
        <v>9</v>
      </c>
      <c r="GW76" s="73" t="s">
        <v>10</v>
      </c>
      <c r="GX76" s="73" t="s">
        <v>11</v>
      </c>
      <c r="GY76" s="73" t="s">
        <v>12</v>
      </c>
      <c r="GZ76" s="73" t="s">
        <v>13</v>
      </c>
      <c r="HA76" s="73" t="s">
        <v>14</v>
      </c>
      <c r="HB76" s="82" t="s">
        <v>15</v>
      </c>
      <c r="HC76" s="75"/>
      <c r="HD76" s="72" t="s">
        <v>120</v>
      </c>
      <c r="HE76" s="81" t="s">
        <v>7</v>
      </c>
      <c r="HF76" s="73" t="s">
        <v>8</v>
      </c>
      <c r="HG76" s="73" t="s">
        <v>9</v>
      </c>
      <c r="HH76" s="73" t="s">
        <v>10</v>
      </c>
      <c r="HI76" s="73" t="s">
        <v>11</v>
      </c>
      <c r="HJ76" s="73" t="s">
        <v>12</v>
      </c>
      <c r="HK76" s="73" t="s">
        <v>13</v>
      </c>
      <c r="HL76" s="73" t="s">
        <v>14</v>
      </c>
      <c r="HM76" s="82" t="s">
        <v>15</v>
      </c>
      <c r="HN76" s="69"/>
      <c r="HO76" s="1"/>
      <c r="HP76" s="1"/>
      <c r="HQ76" s="98" t="s">
        <v>174</v>
      </c>
      <c r="HR76" s="106"/>
      <c r="HS76" s="98"/>
      <c r="HT76" s="98"/>
      <c r="HU76" s="99"/>
      <c r="HV76" s="99"/>
      <c r="HW76" s="1"/>
      <c r="HX76" s="1"/>
      <c r="HY76" s="11"/>
      <c r="HZ76" s="7"/>
      <c r="IA76" s="1"/>
      <c r="IB76" s="8"/>
      <c r="IC76" s="1"/>
      <c r="ID76" s="8"/>
      <c r="IE76" s="1"/>
      <c r="IF76" s="7"/>
      <c r="IG76" s="1"/>
      <c r="IH76" s="8"/>
      <c r="II76" s="1"/>
      <c r="IJ76" s="8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</row>
    <row r="77" spans="1:378" ht="15" customHeight="1" x14ac:dyDescent="0.2">
      <c r="A77" s="68"/>
      <c r="B77" s="76">
        <v>1</v>
      </c>
      <c r="C77" s="70" t="s">
        <v>174</v>
      </c>
      <c r="D77" s="77">
        <v>0</v>
      </c>
      <c r="E77" s="78">
        <v>5</v>
      </c>
      <c r="F77" s="78" t="str">
        <f>IF(AND(D77="NCR",D81="NCR"),"V",IF(AND(D77="NCR",D81="BYE"),"V",IF(AND(D77="BYE",D81="NCR"),"V",IF(AND(D77="BYE",D81="BYE"),"V",IF(D77&gt;D81,"W",IF(D77&lt;D81,"L","D"))))))</f>
        <v>V</v>
      </c>
      <c r="G77" s="78">
        <f>IF(F77="w",'RD3'!G56+1,'RD3'!G56)</f>
        <v>0</v>
      </c>
      <c r="H77" s="78">
        <f>IF(F77="d",'RD3'!H56+1,'RD3'!H56)</f>
        <v>0</v>
      </c>
      <c r="I77" s="78">
        <f>IF(OR(F77="l","ncr"),'RD3'!I56+1,'RD3'!I56)</f>
        <v>0</v>
      </c>
      <c r="J77" s="78">
        <f>IF(F77="w",'RD3'!J56+2,IF(F77="d",'RD3'!J56+1,'RD3'!J56))</f>
        <v>0</v>
      </c>
      <c r="K77" s="78">
        <f>D77+'RD3'!K56</f>
        <v>0</v>
      </c>
      <c r="L77" s="79">
        <v>5</v>
      </c>
      <c r="M77" s="80">
        <v>1</v>
      </c>
      <c r="N77" s="70" t="s">
        <v>174</v>
      </c>
      <c r="O77" s="77">
        <v>0</v>
      </c>
      <c r="P77" s="78">
        <v>5</v>
      </c>
      <c r="Q77" s="78" t="str">
        <f>IF(AND(O77="NCR",O81="NCR"),"V",IF(AND(O77="NCR",O81="BYE"),"V",IF(AND(O77="BYE",O81="NCR"),"V",IF(AND(O77="BYE",O81="BYE"),"V",IF(O77&gt;O81,"W",IF(O77&lt;O81,"L","D"))))))</f>
        <v>V</v>
      </c>
      <c r="R77" s="78">
        <f>IF(Q77="w",'RD3'!R56+1,'RD3'!R56)</f>
        <v>0</v>
      </c>
      <c r="S77" s="78">
        <f>IF(Q77="d",'RD3'!S56+1,'RD3'!S56)</f>
        <v>0</v>
      </c>
      <c r="T77" s="78">
        <f>IF(OR(Q77="l","ncr"),'RD3'!T56+1,'RD3'!T56)</f>
        <v>0</v>
      </c>
      <c r="U77" s="78">
        <f>IF(Q77="w",'RD3'!U56+2,IF(Q77="d",'RD3'!U56+1,'RD3'!U56))</f>
        <v>0</v>
      </c>
      <c r="V77" s="78">
        <f>O77+'RD3'!V56</f>
        <v>0</v>
      </c>
      <c r="W77" s="79">
        <v>2</v>
      </c>
      <c r="X77" s="69"/>
      <c r="Y77" s="1"/>
      <c r="Z77" s="1"/>
      <c r="AA77" s="108" t="s">
        <v>180</v>
      </c>
      <c r="AB77" s="103"/>
      <c r="AC77" s="98"/>
      <c r="AD77" s="98"/>
      <c r="AE77" s="102"/>
      <c r="AF77" s="98" t="s">
        <v>174</v>
      </c>
      <c r="AG77" s="1"/>
      <c r="AH77" s="1"/>
      <c r="AI77" s="11"/>
      <c r="AJ77" s="7"/>
      <c r="AK77" s="1"/>
      <c r="AL77" s="8"/>
      <c r="AM77" s="1"/>
      <c r="AN77" s="8"/>
      <c r="AO77" s="1"/>
      <c r="AP77" s="7"/>
      <c r="AQ77" s="1"/>
      <c r="AR77" s="8"/>
      <c r="AS77" s="1"/>
      <c r="AT77" s="8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378" ht="15" customHeight="1" x14ac:dyDescent="0.2">
      <c r="A78" s="68"/>
      <c r="B78" s="76">
        <v>2</v>
      </c>
      <c r="C78" s="70" t="s">
        <v>174</v>
      </c>
      <c r="D78" s="77">
        <v>0</v>
      </c>
      <c r="E78" s="78">
        <v>6</v>
      </c>
      <c r="F78" s="78" t="str">
        <f>IF(AND(D78="NCR",D82="NCR"),"V",IF(AND(D78="NCR",D82="BYE"),"V",IF(AND(D78="BYE",D82="NCR"),"V",IF(AND(D78="BYE",D82="BYE"),"V",IF(D78&gt;D82,"W",IF(D78&lt;D82,"L","D"))))))</f>
        <v>V</v>
      </c>
      <c r="G78" s="78">
        <f>IF(F78="w",'RD3'!G57+1,'RD3'!G57)</f>
        <v>0</v>
      </c>
      <c r="H78" s="78">
        <f>IF(F78="d",'RD3'!H57+1,'RD3'!H57)</f>
        <v>0</v>
      </c>
      <c r="I78" s="78">
        <f>IF(OR(F78="l","ncr"),'RD3'!I57+1,'RD3'!I57)</f>
        <v>0</v>
      </c>
      <c r="J78" s="78">
        <f>IF(F78="w",'RD3'!J57+2,IF(F78="d",'RD3'!J57+1,'RD3'!J57))</f>
        <v>0</v>
      </c>
      <c r="K78" s="78">
        <f>D78+'RD3'!K57</f>
        <v>0</v>
      </c>
      <c r="L78" s="79">
        <v>4</v>
      </c>
      <c r="M78" s="80">
        <v>2</v>
      </c>
      <c r="N78" s="70" t="s">
        <v>174</v>
      </c>
      <c r="O78" s="77">
        <v>0</v>
      </c>
      <c r="P78" s="78">
        <v>6</v>
      </c>
      <c r="Q78" s="78" t="str">
        <f>IF(AND(O78="NCR",O82="NCR"),"V",IF(AND(O78="NCR",O82="BYE"),"V",IF(AND(O78="BYE",O82="NCR"),"V",IF(AND(O78="BYE",O82="BYE"),"V",IF(O78&gt;O82,"W",IF(O78&lt;O82,"L","D"))))))</f>
        <v>V</v>
      </c>
      <c r="R78" s="78">
        <f>IF(Q78="w",'RD3'!R57+1,'RD3'!R57)</f>
        <v>0</v>
      </c>
      <c r="S78" s="78">
        <f>IF(Q78="d",'RD3'!S57+1,'RD3'!S57)</f>
        <v>0</v>
      </c>
      <c r="T78" s="78">
        <f>IF(OR(Q78="l","ncr"),'RD3'!T57+1,'RD3'!T57)</f>
        <v>0</v>
      </c>
      <c r="U78" s="78">
        <f>IF(Q78="w",'RD3'!U57+2,IF(Q78="d",'RD3'!U57+1,'RD3'!U57))</f>
        <v>0</v>
      </c>
      <c r="V78" s="78">
        <f>O78+'RD3'!V57</f>
        <v>0</v>
      </c>
      <c r="W78" s="79">
        <v>3</v>
      </c>
      <c r="X78" s="69"/>
      <c r="Y78" s="1"/>
      <c r="Z78" s="1"/>
      <c r="AA78" s="99" t="s">
        <v>223</v>
      </c>
      <c r="AB78" s="103"/>
      <c r="AC78" s="98"/>
      <c r="AD78" s="98"/>
      <c r="AE78" s="102"/>
      <c r="AF78" s="98">
        <v>425</v>
      </c>
      <c r="AG78" s="1"/>
      <c r="AH78" s="1"/>
      <c r="AI78" s="11"/>
      <c r="AJ78" s="7"/>
      <c r="AK78" s="1"/>
      <c r="AL78" s="8"/>
      <c r="AM78" s="1"/>
      <c r="AN78" s="8"/>
      <c r="AO78" s="1"/>
      <c r="AP78" s="7"/>
      <c r="AQ78" s="1"/>
      <c r="AR78" s="8"/>
      <c r="AS78" s="1"/>
      <c r="AT78" s="8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378" ht="15" customHeight="1" x14ac:dyDescent="0.2">
      <c r="A79" s="68"/>
      <c r="B79" s="76">
        <v>3</v>
      </c>
      <c r="C79" s="70" t="s">
        <v>174</v>
      </c>
      <c r="D79" s="77">
        <v>0</v>
      </c>
      <c r="E79" s="78">
        <v>4</v>
      </c>
      <c r="F79" s="78" t="str">
        <f>IF(AND(D79="NCR",D80="NCR"),"V",IF(AND(D79="NCR",D80="BYE"),"V",IF(AND(D79="BYE",D80="NCR"),"V",IF(AND(D79="BYE",D80="BYE"),"V",IF(D79&gt;D80,"W",IF(D79&lt;D80,"L","D"))))))</f>
        <v>V</v>
      </c>
      <c r="G79" s="78">
        <f>IF(F79="w",'RD3'!G58+1,'RD3'!G58)</f>
        <v>0</v>
      </c>
      <c r="H79" s="78">
        <f>IF(F79="d",'RD3'!H58+1,'RD3'!H58)</f>
        <v>0</v>
      </c>
      <c r="I79" s="78">
        <f>IF(OR(F79="l","ncr"),'RD3'!I58+1,'RD3'!I58)</f>
        <v>0</v>
      </c>
      <c r="J79" s="78">
        <f>IF(F79="w",'RD3'!J58+2,IF(F79="d",'RD3'!J58+1,'RD3'!J58))</f>
        <v>0</v>
      </c>
      <c r="K79" s="78">
        <f>D79+'RD3'!K58</f>
        <v>0</v>
      </c>
      <c r="L79" s="79">
        <v>6</v>
      </c>
      <c r="M79" s="80">
        <v>3</v>
      </c>
      <c r="N79" s="70" t="s">
        <v>174</v>
      </c>
      <c r="O79" s="77">
        <v>0</v>
      </c>
      <c r="P79" s="78">
        <v>4</v>
      </c>
      <c r="Q79" s="78" t="str">
        <f>IF(AND(O79="NCR",O80="NCR"),"V",IF(AND(O79="NCR",O80="BYE"),"V",IF(AND(O79="BYE",O80="NCR"),"V",IF(AND(O79="BYE",O80="BYE"),"V",IF(O79&gt;O80,"W",IF(O79&lt;O80,"L","D"))))))</f>
        <v>V</v>
      </c>
      <c r="R79" s="78">
        <f>IF(Q79="w",'RD3'!R58+1,'RD3'!R58)</f>
        <v>0</v>
      </c>
      <c r="S79" s="78">
        <f>IF(Q79="d",'RD3'!S58+1,'RD3'!S58)</f>
        <v>0</v>
      </c>
      <c r="T79" s="78">
        <f>IF(OR(Q79="l","ncr"),'RD3'!T58+1,'RD3'!T58)</f>
        <v>0</v>
      </c>
      <c r="U79" s="78">
        <f>IF(Q79="w",'RD3'!U58+2,IF(Q79="d",'RD3'!U58+1,'RD3'!U58))</f>
        <v>0</v>
      </c>
      <c r="V79" s="78">
        <f>O79+'RD3'!V58</f>
        <v>0</v>
      </c>
      <c r="W79" s="79">
        <v>5</v>
      </c>
      <c r="X79" s="69"/>
      <c r="Y79" s="1"/>
      <c r="Z79" s="1"/>
      <c r="AA79" s="99" t="s">
        <v>224</v>
      </c>
      <c r="AB79" s="103"/>
      <c r="AC79" s="98"/>
      <c r="AD79" s="98"/>
      <c r="AE79" s="102"/>
      <c r="AF79" s="98">
        <v>367</v>
      </c>
      <c r="AG79" s="1"/>
      <c r="AH79" s="1"/>
      <c r="AI79" s="11"/>
      <c r="AJ79" s="7"/>
      <c r="AK79" s="1"/>
      <c r="AL79" s="8"/>
      <c r="AM79" s="1"/>
      <c r="AN79" s="8"/>
      <c r="AO79" s="1"/>
      <c r="AP79" s="7"/>
      <c r="AQ79" s="1"/>
      <c r="AR79" s="8"/>
      <c r="AS79" s="1"/>
      <c r="AT79" s="8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378" ht="15" customHeight="1" x14ac:dyDescent="0.2">
      <c r="A80" s="68"/>
      <c r="B80" s="76">
        <v>4</v>
      </c>
      <c r="C80" s="70" t="s">
        <v>174</v>
      </c>
      <c r="D80" s="77">
        <v>0</v>
      </c>
      <c r="E80" s="78">
        <v>3</v>
      </c>
      <c r="F80" s="78" t="str">
        <f>IF(AND(D80="NCR",D79="NCR"),"V",IF(AND(D80="NCR",D79="BYE"),"V",IF(AND(D80="BYE",D79="NCR"),"V",IF(AND(D80="BYE",D79="BYE"),"V",IF(D80&gt;D79,"W",IF(D80&lt;D79,"L","D"))))))</f>
        <v>V</v>
      </c>
      <c r="G80" s="78">
        <f>IF(F80="w",'RD3'!G59+1,'RD3'!G59)</f>
        <v>0</v>
      </c>
      <c r="H80" s="78">
        <f>IF(F80="d",'RD3'!H59+1,'RD3'!H59)</f>
        <v>0</v>
      </c>
      <c r="I80" s="78">
        <f>IF(OR(F80="l","ncr"),'RD3'!I59+1,'RD3'!I59)</f>
        <v>0</v>
      </c>
      <c r="J80" s="78">
        <f>IF(F80="w",'RD3'!J59+2,IF(F80="d",'RD3'!J59+1,'RD3'!J59))</f>
        <v>0</v>
      </c>
      <c r="K80" s="78">
        <f>D80+'RD3'!K59</f>
        <v>0</v>
      </c>
      <c r="L80" s="79">
        <v>1</v>
      </c>
      <c r="M80" s="80">
        <v>4</v>
      </c>
      <c r="N80" s="70" t="s">
        <v>174</v>
      </c>
      <c r="O80" s="77">
        <v>0</v>
      </c>
      <c r="P80" s="78">
        <v>3</v>
      </c>
      <c r="Q80" s="78" t="str">
        <f>IF(AND(O80="NCR",O79="NCR"),"V",IF(AND(O80="NCR",O79="BYE"),"V",IF(AND(O80="BYE",O79="NCR"),"V",IF(AND(O80="BYE",O79="BYE"),"V",IF(O80&gt;O79,"W",IF(O80&lt;O79,"L","D"))))))</f>
        <v>V</v>
      </c>
      <c r="R80" s="78">
        <f>IF(Q80="w",'RD3'!R59+1,'RD3'!R59)</f>
        <v>0</v>
      </c>
      <c r="S80" s="78">
        <f>IF(Q80="d",'RD3'!S59+1,'RD3'!S59)</f>
        <v>0</v>
      </c>
      <c r="T80" s="78">
        <f>IF(OR(Q80="l","ncr"),'RD3'!T59+1,'RD3'!T59)</f>
        <v>0</v>
      </c>
      <c r="U80" s="78">
        <f>IF(Q80="w",'RD3'!U59+2,IF(Q80="d",'RD3'!U59+1,'RD3'!U59))</f>
        <v>0</v>
      </c>
      <c r="V80" s="78">
        <f>O80+'RD3'!V59</f>
        <v>0</v>
      </c>
      <c r="W80" s="79">
        <v>6</v>
      </c>
      <c r="X80" s="69"/>
      <c r="Y80" s="1"/>
      <c r="Z80" s="1"/>
      <c r="AA80" s="99" t="s">
        <v>219</v>
      </c>
      <c r="AB80" s="104"/>
      <c r="AC80" s="98"/>
      <c r="AD80" s="98"/>
      <c r="AE80" s="98"/>
      <c r="AF80" s="98">
        <v>551</v>
      </c>
      <c r="AG80" s="1"/>
      <c r="AH80" s="1"/>
      <c r="AI80" s="11"/>
      <c r="AJ80" s="7"/>
      <c r="AK80" s="1"/>
      <c r="AL80" s="8"/>
      <c r="AM80" s="1"/>
      <c r="AN80" s="8"/>
      <c r="AO80" s="1"/>
      <c r="AP80" s="7"/>
      <c r="AQ80" s="1"/>
      <c r="AR80" s="8"/>
      <c r="AS80" s="1"/>
      <c r="AT80" s="8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x14ac:dyDescent="0.2">
      <c r="A81" s="68"/>
      <c r="B81" s="76">
        <v>5</v>
      </c>
      <c r="C81" s="70" t="s">
        <v>174</v>
      </c>
      <c r="D81" s="77">
        <v>0</v>
      </c>
      <c r="E81" s="78">
        <v>1</v>
      </c>
      <c r="F81" s="78" t="str">
        <f>IF(AND(D81="NCR",D77="NCR"),"V",IF(AND(D81="NCR",D77="BYE"),"V",IF(AND(D81="BYE",D77="NCR"),"V",IF(AND(D81="BYE",D77="BYE"),"V",IF(D81&gt;D77,"W",IF(D81&lt;D77,"L","D"))))))</f>
        <v>V</v>
      </c>
      <c r="G81" s="78">
        <f>IF(F81="w",'RD3'!G60+1,'RD3'!G60)</f>
        <v>0</v>
      </c>
      <c r="H81" s="78">
        <f>IF(F81="d",'RD3'!H60+1,'RD3'!H60)</f>
        <v>0</v>
      </c>
      <c r="I81" s="78">
        <f>IF(OR(F81="l","ncr"),'RD3'!I60+1,'RD3'!I60)</f>
        <v>0</v>
      </c>
      <c r="J81" s="78">
        <f>IF(F81="w",'RD3'!J60+2,IF(F81="d",'RD3'!J60+1,'RD3'!J60))</f>
        <v>0</v>
      </c>
      <c r="K81" s="78">
        <f>D81+'RD3'!K60</f>
        <v>0</v>
      </c>
      <c r="L81" s="79">
        <v>3</v>
      </c>
      <c r="M81" s="80">
        <v>5</v>
      </c>
      <c r="N81" s="70" t="s">
        <v>174</v>
      </c>
      <c r="O81" s="77">
        <v>0</v>
      </c>
      <c r="P81" s="78">
        <v>1</v>
      </c>
      <c r="Q81" s="78" t="str">
        <f>IF(AND(O81="NCR",O77="NCR"),"V",IF(AND(O81="NCR",O77="BYE"),"V",IF(AND(O81="BYE",O77="NCR"),"V",IF(AND(O81="BYE",O77="BYE"),"V",IF(O81&gt;O77,"W",IF(O81&lt;O77,"L","D"))))))</f>
        <v>V</v>
      </c>
      <c r="R81" s="78">
        <f>IF(Q81="w",'RD3'!R60+1,'RD3'!R60)</f>
        <v>0</v>
      </c>
      <c r="S81" s="78">
        <f>IF(Q81="d",'RD3'!S60+1,'RD3'!S60)</f>
        <v>0</v>
      </c>
      <c r="T81" s="78">
        <f>IF(OR(Q81="l","ncr"),'RD3'!T60+1,'RD3'!T60)</f>
        <v>0</v>
      </c>
      <c r="U81" s="78">
        <f>IF(Q81="w",'RD3'!U60+2,IF(Q81="d",'RD3'!U60+1,'RD3'!U60))</f>
        <v>0</v>
      </c>
      <c r="V81" s="78">
        <f>O81+'RD3'!V60</f>
        <v>0</v>
      </c>
      <c r="W81" s="79">
        <v>4</v>
      </c>
      <c r="X81" s="69"/>
      <c r="Y81" s="1"/>
      <c r="Z81" s="1"/>
      <c r="AA81" s="105" t="s">
        <v>221</v>
      </c>
      <c r="AB81" s="104"/>
      <c r="AC81" s="98"/>
      <c r="AD81" s="98"/>
      <c r="AE81" s="99"/>
      <c r="AF81" s="98">
        <v>524</v>
      </c>
      <c r="AG81" s="1"/>
      <c r="AH81" s="1"/>
      <c r="AI81" s="11"/>
      <c r="AJ81" s="7"/>
      <c r="AK81" s="1"/>
      <c r="AL81" s="8"/>
      <c r="AM81" s="1"/>
      <c r="AN81" s="8"/>
      <c r="AO81" s="1"/>
      <c r="AP81" s="7"/>
      <c r="AQ81" s="1"/>
      <c r="AR81" s="8"/>
      <c r="AS81" s="1"/>
      <c r="AT81" s="8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customHeight="1" thickBot="1" x14ac:dyDescent="0.25">
      <c r="A82" s="68"/>
      <c r="B82" s="76">
        <v>6</v>
      </c>
      <c r="C82" s="70" t="s">
        <v>174</v>
      </c>
      <c r="D82" s="77">
        <v>0</v>
      </c>
      <c r="E82" s="78">
        <v>2</v>
      </c>
      <c r="F82" s="78" t="str">
        <f>IF(AND(D82="NCR",D78="NCR"),"V",IF(AND(D82="NCR",D78="BYE"),"V",IF(AND(D82="BYE",D78="NCR"),"V",IF(AND(D82="BYE",D78="BYE"),"V",IF(D82&gt;D78,"W",IF(D82&lt;D78,"L","D"))))))</f>
        <v>V</v>
      </c>
      <c r="G82" s="78">
        <f>IF(F82="w",'RD3'!G61+1,'RD3'!G61)</f>
        <v>0</v>
      </c>
      <c r="H82" s="78">
        <f>IF(F82="d",'RD3'!H61+1,'RD3'!H61)</f>
        <v>0</v>
      </c>
      <c r="I82" s="78">
        <f>IF(OR(F82="l","ncr"),'RD3'!I61+1,'RD3'!I61)</f>
        <v>0</v>
      </c>
      <c r="J82" s="78">
        <f>IF(F82="w",'RD3'!J61+2,IF(F82="d",'RD3'!J61+1,'RD3'!J61))</f>
        <v>0</v>
      </c>
      <c r="K82" s="78">
        <f>D82+'RD3'!K61</f>
        <v>0</v>
      </c>
      <c r="L82" s="79">
        <v>2</v>
      </c>
      <c r="M82" s="80">
        <v>6</v>
      </c>
      <c r="N82" s="70" t="s">
        <v>174</v>
      </c>
      <c r="O82" s="77">
        <v>0</v>
      </c>
      <c r="P82" s="78">
        <v>2</v>
      </c>
      <c r="Q82" s="78" t="str">
        <f>IF(AND(O82="NCR",O78="NCR"),"V",IF(AND(O82="NCR",O78="BYE"),"V",IF(AND(O82="BYE",O78="NCR"),"V",IF(AND(O82="BYE",O78="BYE"),"V",IF(O82&gt;O78,"W",IF(O82&lt;O78,"L","D"))))))</f>
        <v>V</v>
      </c>
      <c r="R82" s="78">
        <f>IF(Q82="w",'RD3'!R61+1,'RD3'!R61)</f>
        <v>0</v>
      </c>
      <c r="S82" s="78">
        <f>IF(Q82="d",'RD3'!S61+1,'RD3'!S61)</f>
        <v>0</v>
      </c>
      <c r="T82" s="78">
        <f>IF(OR(Q82="l","ncr"),'RD3'!T61+1,'RD3'!T61)</f>
        <v>0</v>
      </c>
      <c r="U82" s="78">
        <f>IF(Q82="w",'RD3'!U61+2,IF(Q82="d",'RD3'!U61+1,'RD3'!U61))</f>
        <v>0</v>
      </c>
      <c r="V82" s="78">
        <f>O82+'RD3'!V61</f>
        <v>0</v>
      </c>
      <c r="W82" s="79">
        <v>1</v>
      </c>
      <c r="X82" s="68"/>
      <c r="Y82" s="1"/>
      <c r="Z82" s="1"/>
      <c r="AA82" s="99" t="s">
        <v>183</v>
      </c>
      <c r="AB82" s="103"/>
      <c r="AC82" s="98"/>
      <c r="AD82" s="98"/>
      <c r="AE82" s="102"/>
      <c r="AF82" s="98">
        <v>538</v>
      </c>
      <c r="AG82" s="1"/>
      <c r="AH82" s="1"/>
      <c r="AI82" s="11"/>
      <c r="AJ82" s="7"/>
      <c r="AK82" s="1"/>
      <c r="AL82" s="8"/>
      <c r="AM82" s="1"/>
      <c r="AN82" s="8"/>
      <c r="AO82" s="1"/>
      <c r="AP82" s="7"/>
      <c r="AQ82" s="1"/>
      <c r="AR82" s="8"/>
      <c r="AS82" s="1"/>
      <c r="AT82" s="8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customHeight="1" thickTop="1" x14ac:dyDescent="0.2">
      <c r="A83" s="68"/>
      <c r="B83" s="71"/>
      <c r="C83" s="72" t="s">
        <v>131</v>
      </c>
      <c r="D83" s="81" t="s">
        <v>7</v>
      </c>
      <c r="E83" s="73" t="s">
        <v>8</v>
      </c>
      <c r="F83" s="73" t="s">
        <v>9</v>
      </c>
      <c r="G83" s="73" t="s">
        <v>10</v>
      </c>
      <c r="H83" s="73" t="s">
        <v>11</v>
      </c>
      <c r="I83" s="73" t="s">
        <v>12</v>
      </c>
      <c r="J83" s="73" t="s">
        <v>13</v>
      </c>
      <c r="K83" s="73" t="s">
        <v>14</v>
      </c>
      <c r="L83" s="82" t="s">
        <v>15</v>
      </c>
      <c r="M83" s="75"/>
      <c r="N83" s="72" t="s">
        <v>132</v>
      </c>
      <c r="O83" s="81" t="s">
        <v>7</v>
      </c>
      <c r="P83" s="73" t="s">
        <v>8</v>
      </c>
      <c r="Q83" s="73" t="s">
        <v>9</v>
      </c>
      <c r="R83" s="73" t="s">
        <v>10</v>
      </c>
      <c r="S83" s="73" t="s">
        <v>11</v>
      </c>
      <c r="T83" s="73" t="s">
        <v>12</v>
      </c>
      <c r="U83" s="73" t="s">
        <v>13</v>
      </c>
      <c r="V83" s="73" t="s">
        <v>14</v>
      </c>
      <c r="W83" s="82" t="s">
        <v>15</v>
      </c>
      <c r="X83" s="68"/>
      <c r="Y83" s="1"/>
      <c r="Z83" s="1"/>
      <c r="AA83" s="99" t="s">
        <v>182</v>
      </c>
      <c r="AB83" s="103"/>
      <c r="AC83" s="98"/>
      <c r="AD83" s="98"/>
      <c r="AE83" s="102"/>
      <c r="AF83" s="98">
        <v>467</v>
      </c>
      <c r="AG83" s="1"/>
      <c r="AH83" s="1"/>
      <c r="AI83" s="7"/>
      <c r="AJ83" s="1"/>
      <c r="AK83" s="8"/>
      <c r="AL83" s="1"/>
      <c r="AM83" s="8"/>
      <c r="AN83" s="1"/>
      <c r="AO83" s="1"/>
      <c r="AP83" s="7"/>
      <c r="AQ83" s="1"/>
      <c r="AR83" s="8"/>
      <c r="AS83" s="1"/>
      <c r="AT83" s="8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customHeight="1" x14ac:dyDescent="0.2">
      <c r="A84" s="68"/>
      <c r="B84" s="76">
        <v>1</v>
      </c>
      <c r="C84" s="70" t="s">
        <v>174</v>
      </c>
      <c r="D84" s="77">
        <v>0</v>
      </c>
      <c r="E84" s="78">
        <v>5</v>
      </c>
      <c r="F84" s="78" t="str">
        <f>IF(AND(D84="NCR",D88="NCR"),"V",IF(AND(D84="NCR",D88="BYE"),"V",IF(AND(D84="BYE",D88="NCR"),"V",IF(AND(D84="BYE",D88="BYE"),"V",IF(D84&gt;D88,"W",IF(D84&lt;D88,"L","D"))))))</f>
        <v>V</v>
      </c>
      <c r="G84" s="78">
        <f>IF(F84="w",'RD3'!G63+1,'RD3'!G63)</f>
        <v>0</v>
      </c>
      <c r="H84" s="78">
        <f>IF(F84="d",'RD3'!H63+1,'RD3'!H63)</f>
        <v>0</v>
      </c>
      <c r="I84" s="78">
        <f>IF(OR(F84="l","ncr"),'RD3'!I63+1,'RD3'!I63)</f>
        <v>0</v>
      </c>
      <c r="J84" s="78">
        <f>IF(F84="w",'RD3'!J63+2,IF(F84="d",'RD3'!J63+1,'RD3'!J63))</f>
        <v>0</v>
      </c>
      <c r="K84" s="78">
        <f>D84+'RD3'!K63</f>
        <v>0</v>
      </c>
      <c r="L84" s="79">
        <v>5</v>
      </c>
      <c r="M84" s="80">
        <v>1</v>
      </c>
      <c r="N84" s="70" t="s">
        <v>174</v>
      </c>
      <c r="O84" s="77">
        <v>0</v>
      </c>
      <c r="P84" s="78">
        <v>5</v>
      </c>
      <c r="Q84" s="78" t="str">
        <f>IF(AND(O84="NCR",O88="NCR"),"V",IF(AND(O84="NCR",O88="BYE"),"V",IF(AND(O84="BYE",O88="NCR"),"V",IF(AND(O84="BYE",O88="BYE"),"V",IF(O84&gt;O88,"W",IF(O84&lt;O88,"L","D"))))))</f>
        <v>V</v>
      </c>
      <c r="R84" s="78">
        <f>IF(Q84="w",'RD3'!R63+1,'RD3'!R63)</f>
        <v>0</v>
      </c>
      <c r="S84" s="78">
        <f>IF(Q84="d",'RD3'!S63+1,'RD3'!S63)</f>
        <v>0</v>
      </c>
      <c r="T84" s="78">
        <f>IF(OR(Q84="l","ncr"),'RD3'!T63+1,'RD3'!T63)</f>
        <v>0</v>
      </c>
      <c r="U84" s="78">
        <f>IF(Q84="w",'RD3'!U63+2,IF(Q84="d",'RD3'!U63+1,'RD3'!U63))</f>
        <v>0</v>
      </c>
      <c r="V84" s="78">
        <f>O84+'RD3'!V63</f>
        <v>0</v>
      </c>
      <c r="W84" s="79">
        <v>2</v>
      </c>
      <c r="X84" s="68"/>
      <c r="Y84" s="1"/>
      <c r="Z84" s="1"/>
      <c r="AA84" s="99" t="s">
        <v>220</v>
      </c>
      <c r="AB84" s="103"/>
      <c r="AC84" s="98"/>
      <c r="AD84" s="98"/>
      <c r="AE84" s="102"/>
      <c r="AF84" s="98">
        <v>534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customHeight="1" x14ac:dyDescent="0.2">
      <c r="A85" s="68"/>
      <c r="B85" s="76">
        <v>2</v>
      </c>
      <c r="C85" s="70" t="s">
        <v>174</v>
      </c>
      <c r="D85" s="77">
        <v>0</v>
      </c>
      <c r="E85" s="78">
        <v>6</v>
      </c>
      <c r="F85" s="78" t="str">
        <f>IF(AND(D85="NCR",D89="NCR"),"V",IF(AND(D85="NCR",D89="BYE"),"V",IF(AND(D85="BYE",D89="NCR"),"V",IF(AND(D85="BYE",D89="BYE"),"V",IF(D85&gt;D89,"W",IF(D85&lt;D89,"L","D"))))))</f>
        <v>V</v>
      </c>
      <c r="G85" s="78">
        <f>IF(F85="w",'RD3'!G64+1,'RD3'!G64)</f>
        <v>0</v>
      </c>
      <c r="H85" s="78">
        <f>IF(F85="d",'RD3'!H64+1,'RD3'!H64)</f>
        <v>0</v>
      </c>
      <c r="I85" s="78">
        <f>IF(OR(F85="l","ncr"),'RD3'!I64+1,'RD3'!I64)</f>
        <v>0</v>
      </c>
      <c r="J85" s="78">
        <f>IF(F85="w",'RD3'!J64+2,IF(F85="d",'RD3'!J64+1,'RD3'!J64))</f>
        <v>0</v>
      </c>
      <c r="K85" s="78">
        <f>D85+'RD3'!K64</f>
        <v>0</v>
      </c>
      <c r="L85" s="79">
        <v>2</v>
      </c>
      <c r="M85" s="80">
        <v>2</v>
      </c>
      <c r="N85" s="70" t="s">
        <v>174</v>
      </c>
      <c r="O85" s="77">
        <v>0</v>
      </c>
      <c r="P85" s="78">
        <v>6</v>
      </c>
      <c r="Q85" s="78" t="str">
        <f>IF(AND(O85="NCR",O89="NCR"),"V",IF(AND(O85="NCR",O89="BYE"),"V",IF(AND(O85="BYE",O89="NCR"),"V",IF(AND(O85="BYE",O89="BYE"),"V",IF(O85&gt;O89,"W",IF(O85&lt;O89,"L","D"))))))</f>
        <v>V</v>
      </c>
      <c r="R85" s="78">
        <f>IF(Q85="w",'RD3'!R64+1,'RD3'!R64)</f>
        <v>0</v>
      </c>
      <c r="S85" s="78">
        <f>IF(Q85="d",'RD3'!S64+1,'RD3'!S64)</f>
        <v>0</v>
      </c>
      <c r="T85" s="78">
        <f>IF(OR(Q85="l","ncr"),'RD3'!T64+1,'RD3'!T64)</f>
        <v>0</v>
      </c>
      <c r="U85" s="78">
        <f>IF(Q85="w",'RD3'!U64+2,IF(Q85="d",'RD3'!U64+1,'RD3'!U64))</f>
        <v>0</v>
      </c>
      <c r="V85" s="78">
        <f>O85+'RD3'!V64</f>
        <v>0</v>
      </c>
      <c r="W85" s="79">
        <v>4</v>
      </c>
      <c r="X85" s="68"/>
      <c r="Y85" s="1"/>
      <c r="Z85" s="1"/>
      <c r="AA85" s="98" t="s">
        <v>181</v>
      </c>
      <c r="AB85" s="104"/>
      <c r="AC85" s="98"/>
      <c r="AD85" s="98"/>
      <c r="AE85" s="98"/>
      <c r="AF85" s="98">
        <v>450</v>
      </c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customHeight="1" x14ac:dyDescent="0.2">
      <c r="A86" s="68"/>
      <c r="B86" s="76">
        <v>3</v>
      </c>
      <c r="C86" s="70" t="s">
        <v>174</v>
      </c>
      <c r="D86" s="77">
        <v>0</v>
      </c>
      <c r="E86" s="78">
        <v>4</v>
      </c>
      <c r="F86" s="78" t="str">
        <f>IF(AND(D86="NCR",D87="NCR"),"V",IF(AND(D86="NCR",D87="BYE"),"V",IF(AND(D86="BYE",D87="NCR"),"V",IF(AND(D86="BYE",D87="BYE"),"V",IF(D86&gt;D87,"W",IF(D86&lt;D87,"L","D"))))))</f>
        <v>V</v>
      </c>
      <c r="G86" s="78">
        <f>IF(F86="w",'RD3'!G65+1,'RD3'!G65)</f>
        <v>0</v>
      </c>
      <c r="H86" s="78">
        <f>IF(F86="d",'RD3'!H65+1,'RD3'!H65)</f>
        <v>0</v>
      </c>
      <c r="I86" s="78">
        <f>IF(OR(F86="l","ncr"),'RD3'!I65+1,'RD3'!I65)</f>
        <v>0</v>
      </c>
      <c r="J86" s="78">
        <f>IF(F86="w",'RD3'!J65+2,IF(F86="d",'RD3'!J65+1,'RD3'!J65))</f>
        <v>0</v>
      </c>
      <c r="K86" s="78">
        <f>D86+'RD3'!K65</f>
        <v>0</v>
      </c>
      <c r="L86" s="79">
        <v>1</v>
      </c>
      <c r="M86" s="80">
        <v>3</v>
      </c>
      <c r="N86" s="70" t="s">
        <v>174</v>
      </c>
      <c r="O86" s="77">
        <v>0</v>
      </c>
      <c r="P86" s="78">
        <v>4</v>
      </c>
      <c r="Q86" s="78" t="str">
        <f>IF(AND(O86="NCR",O87="NCR"),"V",IF(AND(O86="NCR",O87="BYE"),"V",IF(AND(O86="BYE",O87="NCR"),"V",IF(AND(O86="BYE",O87="BYE"),"V",IF(O86&gt;O87,"W",IF(O86&lt;O87,"L","D"))))))</f>
        <v>V</v>
      </c>
      <c r="R86" s="78">
        <f>IF(Q86="w",'RD3'!R65+1,'RD3'!R65)</f>
        <v>0</v>
      </c>
      <c r="S86" s="78">
        <f>IF(Q86="d",'RD3'!S65+1,'RD3'!S65)</f>
        <v>0</v>
      </c>
      <c r="T86" s="78">
        <f>IF(OR(Q86="l","ncr"),'RD3'!T65+1,'RD3'!T65)</f>
        <v>0</v>
      </c>
      <c r="U86" s="78">
        <f>IF(Q86="w",'RD3'!U65+2,IF(Q86="d",'RD3'!U65+1,'RD3'!U65))</f>
        <v>0</v>
      </c>
      <c r="V86" s="78">
        <f>O86+'RD3'!V65</f>
        <v>0</v>
      </c>
      <c r="W86" s="79">
        <v>3</v>
      </c>
      <c r="X86" s="68"/>
      <c r="Y86" s="1"/>
      <c r="Z86" s="1"/>
      <c r="AA86" s="98" t="s">
        <v>174</v>
      </c>
      <c r="AB86" s="104"/>
      <c r="AC86" s="98"/>
      <c r="AD86" s="98"/>
      <c r="AE86" s="99"/>
      <c r="AF86" s="99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customHeight="1" x14ac:dyDescent="0.2">
      <c r="A87" s="68"/>
      <c r="B87" s="76">
        <v>4</v>
      </c>
      <c r="C87" s="70" t="s">
        <v>174</v>
      </c>
      <c r="D87" s="77">
        <v>0</v>
      </c>
      <c r="E87" s="78">
        <v>3</v>
      </c>
      <c r="F87" s="78" t="str">
        <f>IF(AND(D87="NCR",D86="NCR"),"V",IF(AND(D87="NCR",D86="BYE"),"V",IF(AND(D87="BYE",D86="NCR"),"V",IF(AND(D87="BYE",D86="BYE"),"V",IF(D87&gt;D86,"W",IF(D87&lt;D86,"L","D"))))))</f>
        <v>V</v>
      </c>
      <c r="G87" s="78">
        <f>IF(F87="w",'RD3'!G66+1,'RD3'!G66)</f>
        <v>0</v>
      </c>
      <c r="H87" s="78">
        <f>IF(F87="d",'RD3'!H66+1,'RD3'!H66)</f>
        <v>0</v>
      </c>
      <c r="I87" s="78">
        <f>IF(OR(F87="l","ncr"),'RD3'!I66+1,'RD3'!I66)</f>
        <v>0</v>
      </c>
      <c r="J87" s="78">
        <f>IF(F87="w",'RD3'!J66+2,IF(F87="d",'RD3'!J66+1,'RD3'!J66))</f>
        <v>0</v>
      </c>
      <c r="K87" s="78">
        <f>D87+'RD3'!K66</f>
        <v>0</v>
      </c>
      <c r="L87" s="79">
        <v>3</v>
      </c>
      <c r="M87" s="80">
        <v>4</v>
      </c>
      <c r="N87" s="70" t="s">
        <v>174</v>
      </c>
      <c r="O87" s="77">
        <v>0</v>
      </c>
      <c r="P87" s="78">
        <v>3</v>
      </c>
      <c r="Q87" s="78" t="str">
        <f>IF(AND(O87="NCR",O86="NCR"),"V",IF(AND(O87="NCR",O86="BYE"),"V",IF(AND(O87="BYE",O86="NCR"),"V",IF(AND(O87="BYE",O86="BYE"),"V",IF(O87&gt;O86,"W",IF(O87&lt;O86,"L","D"))))))</f>
        <v>V</v>
      </c>
      <c r="R87" s="78">
        <f>IF(Q87="w",'RD3'!R66+1,'RD3'!R66)</f>
        <v>0</v>
      </c>
      <c r="S87" s="78">
        <f>IF(Q87="d",'RD3'!S66+1,'RD3'!S66)</f>
        <v>0</v>
      </c>
      <c r="T87" s="78">
        <f>IF(OR(Q87="l","ncr"),'RD3'!T66+1,'RD3'!T66)</f>
        <v>0</v>
      </c>
      <c r="U87" s="78">
        <f>IF(Q87="w",'RD3'!U66+2,IF(Q87="d",'RD3'!U66+1,'RD3'!U66))</f>
        <v>0</v>
      </c>
      <c r="V87" s="78">
        <f>O87+'RD3'!V66</f>
        <v>0</v>
      </c>
      <c r="W87" s="79">
        <v>4</v>
      </c>
      <c r="X87" s="68"/>
      <c r="Y87" s="1"/>
      <c r="Z87" s="1"/>
      <c r="AA87" s="46" t="s">
        <v>174</v>
      </c>
      <c r="AB87" s="47"/>
      <c r="AC87" s="48"/>
      <c r="AD87" s="48"/>
      <c r="AE87" s="49"/>
      <c r="AF87" s="48" t="s">
        <v>174</v>
      </c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customHeight="1" x14ac:dyDescent="0.2">
      <c r="A88" s="68"/>
      <c r="B88" s="76">
        <v>5</v>
      </c>
      <c r="C88" s="70" t="s">
        <v>174</v>
      </c>
      <c r="D88" s="77">
        <v>0</v>
      </c>
      <c r="E88" s="78">
        <v>1</v>
      </c>
      <c r="F88" s="78" t="str">
        <f>IF(AND(D88="NCR",D84="NCR"),"V",IF(AND(D88="NCR",D84="BYE"),"V",IF(AND(D88="BYE",D84="NCR"),"V",IF(AND(D88="BYE",D84="BYE"),"V",IF(D88&gt;D84,"W",IF(D88&lt;D84,"L","D"))))))</f>
        <v>V</v>
      </c>
      <c r="G88" s="78">
        <f>IF(F88="w",'RD3'!G67+1,'RD3'!G67)</f>
        <v>0</v>
      </c>
      <c r="H88" s="78">
        <f>IF(F88="d",'RD3'!H67+1,'RD3'!H67)</f>
        <v>0</v>
      </c>
      <c r="I88" s="78">
        <f>IF(OR(F88="l","ncr"),'RD3'!I67+1,'RD3'!I67)</f>
        <v>0</v>
      </c>
      <c r="J88" s="78">
        <f>IF(F88="w",'RD3'!J67+2,IF(F88="d",'RD3'!J67+1,'RD3'!J67))</f>
        <v>0</v>
      </c>
      <c r="K88" s="78">
        <f>D88+'RD3'!K67</f>
        <v>0</v>
      </c>
      <c r="L88" s="79">
        <v>4</v>
      </c>
      <c r="M88" s="80">
        <v>5</v>
      </c>
      <c r="N88" s="70" t="s">
        <v>174</v>
      </c>
      <c r="O88" s="77">
        <v>0</v>
      </c>
      <c r="P88" s="78">
        <v>1</v>
      </c>
      <c r="Q88" s="78" t="str">
        <f>IF(AND(O88="NCR",O84="NCR"),"V",IF(AND(O88="NCR",O84="BYE"),"V",IF(AND(O88="BYE",O84="NCR"),"V",IF(AND(O88="BYE",O84="BYE"),"V",IF(O88&gt;O84,"W",IF(O88&lt;O84,"L","D"))))))</f>
        <v>V</v>
      </c>
      <c r="R88" s="78">
        <f>IF(Q88="w",'RD3'!R67+1,'RD3'!R67)</f>
        <v>0</v>
      </c>
      <c r="S88" s="78">
        <f>IF(Q88="d",'RD3'!S67+1,'RD3'!S67)</f>
        <v>0</v>
      </c>
      <c r="T88" s="78">
        <f>IF(OR(Q88="l","ncr"),'RD3'!T67+1,'RD3'!T67)</f>
        <v>0</v>
      </c>
      <c r="U88" s="78">
        <f>IF(Q88="w",'RD3'!U67+2,IF(Q88="d",'RD3'!U67+1,'RD3'!U67))</f>
        <v>0</v>
      </c>
      <c r="V88" s="78">
        <f>O88+'RD3'!V67</f>
        <v>0</v>
      </c>
      <c r="W88" s="79">
        <v>1</v>
      </c>
      <c r="X88" s="68"/>
      <c r="Y88" s="1"/>
      <c r="Z88" s="1"/>
      <c r="AA88" s="46" t="s">
        <v>174</v>
      </c>
      <c r="AB88" s="47"/>
      <c r="AC88" s="48"/>
      <c r="AD88" s="48"/>
      <c r="AE88" s="49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customHeight="1" thickBot="1" x14ac:dyDescent="0.25">
      <c r="A89" s="68"/>
      <c r="B89" s="76">
        <v>6</v>
      </c>
      <c r="C89" s="70" t="s">
        <v>174</v>
      </c>
      <c r="D89" s="77">
        <v>0</v>
      </c>
      <c r="E89" s="78">
        <v>2</v>
      </c>
      <c r="F89" s="78" t="str">
        <f>IF(AND(D89="NCR",D85="NCR"),"V",IF(AND(D89="NCR",D85="BYE"),"V",IF(AND(D89="BYE",D85="NCR"),"V",IF(AND(D89="BYE",D85="BYE"),"V",IF(D89&gt;D85,"W",IF(D89&lt;D85,"L","D"))))))</f>
        <v>V</v>
      </c>
      <c r="G89" s="78">
        <f>IF(F89="w",'RD3'!G68+1,'RD3'!G68)</f>
        <v>0</v>
      </c>
      <c r="H89" s="78">
        <f>IF(F89="d",'RD3'!H68+1,'RD3'!H68)</f>
        <v>0</v>
      </c>
      <c r="I89" s="78">
        <f>IF(OR(F89="l","ncr"),'RD3'!I68+1,'RD3'!I68)</f>
        <v>0</v>
      </c>
      <c r="J89" s="78">
        <f>IF(F89="w",'RD3'!J68+2,IF(F89="d",'RD3'!J68+1,'RD3'!J68))</f>
        <v>0</v>
      </c>
      <c r="K89" s="78">
        <f>D89+'RD3'!K68</f>
        <v>0</v>
      </c>
      <c r="L89" s="79">
        <v>6</v>
      </c>
      <c r="M89" s="80">
        <v>6</v>
      </c>
      <c r="N89" s="70" t="s">
        <v>174</v>
      </c>
      <c r="O89" s="77">
        <v>0</v>
      </c>
      <c r="P89" s="78">
        <v>2</v>
      </c>
      <c r="Q89" s="78" t="str">
        <f>IF(AND(O89="NCR",O85="NCR"),"V",IF(AND(O89="NCR",O85="BYE"),"V",IF(AND(O89="BYE",O85="NCR"),"V",IF(AND(O89="BYE",O85="BYE"),"V",IF(O89&gt;O85,"W",IF(O89&lt;O85,"L","D"))))))</f>
        <v>V</v>
      </c>
      <c r="R89" s="78">
        <f>IF(Q89="w",'RD3'!R68+1,'RD3'!R68)</f>
        <v>0</v>
      </c>
      <c r="S89" s="78">
        <f>IF(Q89="d",'RD3'!S68+1,'RD3'!S68)</f>
        <v>0</v>
      </c>
      <c r="T89" s="78">
        <f>IF(OR(Q89="l","ncr"),'RD3'!T68+1,'RD3'!T68)</f>
        <v>0</v>
      </c>
      <c r="U89" s="78">
        <f>IF(Q89="w",'RD3'!U68+2,IF(Q89="d",'RD3'!U68+1,'RD3'!U68))</f>
        <v>0</v>
      </c>
      <c r="V89" s="78">
        <f>O89+'RD3'!V68</f>
        <v>0</v>
      </c>
      <c r="W89" s="79">
        <v>4</v>
      </c>
      <c r="X89" s="68"/>
      <c r="Y89" s="1"/>
      <c r="Z89" s="1"/>
      <c r="AA89" s="46" t="s">
        <v>174</v>
      </c>
      <c r="AB89" s="47"/>
      <c r="AC89" s="48"/>
      <c r="AD89" s="48"/>
      <c r="AE89" s="49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customHeight="1" thickTop="1" x14ac:dyDescent="0.2">
      <c r="A90" s="68"/>
      <c r="B90" s="71"/>
      <c r="C90" s="72" t="s">
        <v>138</v>
      </c>
      <c r="D90" s="81" t="s">
        <v>7</v>
      </c>
      <c r="E90" s="73" t="s">
        <v>8</v>
      </c>
      <c r="F90" s="73" t="s">
        <v>9</v>
      </c>
      <c r="G90" s="73" t="s">
        <v>10</v>
      </c>
      <c r="H90" s="73" t="s">
        <v>11</v>
      </c>
      <c r="I90" s="73" t="s">
        <v>12</v>
      </c>
      <c r="J90" s="73" t="s">
        <v>13</v>
      </c>
      <c r="K90" s="73" t="s">
        <v>14</v>
      </c>
      <c r="L90" s="82" t="s">
        <v>15</v>
      </c>
      <c r="M90" s="75"/>
      <c r="N90" s="72" t="s">
        <v>143</v>
      </c>
      <c r="O90" s="81" t="s">
        <v>7</v>
      </c>
      <c r="P90" s="73" t="s">
        <v>8</v>
      </c>
      <c r="Q90" s="73" t="s">
        <v>9</v>
      </c>
      <c r="R90" s="73" t="s">
        <v>10</v>
      </c>
      <c r="S90" s="73" t="s">
        <v>11</v>
      </c>
      <c r="T90" s="73" t="s">
        <v>12</v>
      </c>
      <c r="U90" s="73" t="s">
        <v>13</v>
      </c>
      <c r="V90" s="73" t="s">
        <v>14</v>
      </c>
      <c r="W90" s="82" t="s">
        <v>15</v>
      </c>
      <c r="X90" s="68"/>
      <c r="Y90" s="1"/>
      <c r="Z90" s="1"/>
      <c r="AA90" s="46"/>
      <c r="AB90" s="50"/>
      <c r="AC90" s="48"/>
      <c r="AD90" s="48"/>
      <c r="AE90" s="48"/>
      <c r="AF90" s="48" t="s">
        <v>174</v>
      </c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customHeight="1" x14ac:dyDescent="0.2">
      <c r="A91" s="68"/>
      <c r="B91" s="76">
        <v>1</v>
      </c>
      <c r="C91" s="70" t="s">
        <v>174</v>
      </c>
      <c r="D91" s="77">
        <v>0</v>
      </c>
      <c r="E91" s="78">
        <v>5</v>
      </c>
      <c r="F91" s="78" t="str">
        <f>IF(AND(D91="NCR",D95="NCR"),"V",IF(AND(D91="NCR",D95="BYE"),"V",IF(AND(D91="BYE",D95="NCR"),"V",IF(AND(D91="BYE",D95="BYE"),"V",IF(D91&gt;D95,"W",IF(D91&lt;D95,"L","D"))))))</f>
        <v>V</v>
      </c>
      <c r="G91" s="78">
        <f>IF(F91="w",'RD3'!G70+1,'RD3'!G70)</f>
        <v>0</v>
      </c>
      <c r="H91" s="78">
        <f>IF(F91="d",'RD3'!H70+1,'RD3'!H70)</f>
        <v>0</v>
      </c>
      <c r="I91" s="78">
        <f>IF(OR(F91="l","ncr"),'RD3'!I70+1,'RD3'!I70)</f>
        <v>0</v>
      </c>
      <c r="J91" s="78">
        <f>IF(F91="w",'RD3'!J70+2,IF(F91="d",'RD3'!J70+1,'RD3'!J70))</f>
        <v>0</v>
      </c>
      <c r="K91" s="78">
        <f>D91+'RD3'!K70</f>
        <v>0</v>
      </c>
      <c r="L91" s="79">
        <v>1</v>
      </c>
      <c r="M91" s="80">
        <v>1</v>
      </c>
      <c r="N91" s="70" t="s">
        <v>174</v>
      </c>
      <c r="O91" s="77">
        <v>0</v>
      </c>
      <c r="P91" s="78">
        <v>5</v>
      </c>
      <c r="Q91" s="78" t="str">
        <f>IF(AND(O91="NCR",O95="NCR"),"V",IF(AND(O91="NCR",O95="BYE"),"V",IF(AND(O91="BYE",O95="NCR"),"V",IF(AND(O91="BYE",O95="BYE"),"V",IF(O91&gt;O95,"W",IF(O91&lt;O95,"L","D"))))))</f>
        <v>V</v>
      </c>
      <c r="R91" s="78">
        <f>IF(Q91="w",'RD3'!R70+1,'RD3'!R70)</f>
        <v>0</v>
      </c>
      <c r="S91" s="78">
        <f>IF(Q91="d",'RD3'!S70+1,'RD3'!S70)</f>
        <v>0</v>
      </c>
      <c r="T91" s="78">
        <f>IF(OR(Q91="l","ncr"),'RD3'!T70+1,'RD3'!T70)</f>
        <v>0</v>
      </c>
      <c r="U91" s="78">
        <f>IF(Q91="w",'RD3'!U70+2,IF(Q91="d",'RD3'!U70+1,'RD3'!U70))</f>
        <v>0</v>
      </c>
      <c r="V91" s="78">
        <f>O91+'RD3'!V70</f>
        <v>0</v>
      </c>
      <c r="W91" s="79">
        <v>1</v>
      </c>
      <c r="X91" s="68"/>
      <c r="Y91" s="1"/>
      <c r="Z91" s="1"/>
      <c r="AA91" s="48" t="s">
        <v>174</v>
      </c>
      <c r="AB91" s="50"/>
      <c r="AC91" s="48"/>
      <c r="AD91" s="48"/>
      <c r="AE91" s="46"/>
      <c r="AF91" s="46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customHeight="1" x14ac:dyDescent="0.2">
      <c r="A92" s="68"/>
      <c r="B92" s="76">
        <v>2</v>
      </c>
      <c r="C92" s="70" t="s">
        <v>174</v>
      </c>
      <c r="D92" s="77">
        <v>0</v>
      </c>
      <c r="E92" s="78">
        <v>6</v>
      </c>
      <c r="F92" s="78" t="str">
        <f>IF(AND(D92="NCR",D96="NCR"),"V",IF(AND(D92="NCR",D96="BYE"),"V",IF(AND(D92="BYE",D96="NCR"),"V",IF(AND(D92="BYE",D96="BYE"),"V",IF(D92&gt;D96,"W",IF(D92&lt;D96,"L","D"))))))</f>
        <v>V</v>
      </c>
      <c r="G92" s="78">
        <f>IF(F92="w",'RD3'!G71+1,'RD3'!G71)</f>
        <v>0</v>
      </c>
      <c r="H92" s="78">
        <f>IF(F92="d",'RD3'!H71+1,'RD3'!H71)</f>
        <v>0</v>
      </c>
      <c r="I92" s="78">
        <f>IF(OR(F92="l","ncr"),'RD3'!I71+1,'RD3'!I71)</f>
        <v>0</v>
      </c>
      <c r="J92" s="78">
        <f>IF(F92="w",'RD3'!J71+2,IF(F92="d",'RD3'!J71+1,'RD3'!J71))</f>
        <v>0</v>
      </c>
      <c r="K92" s="78">
        <f>D92+'RD3'!K71</f>
        <v>0</v>
      </c>
      <c r="L92" s="79">
        <v>5</v>
      </c>
      <c r="M92" s="80">
        <v>2</v>
      </c>
      <c r="N92" s="70" t="s">
        <v>174</v>
      </c>
      <c r="O92" s="77">
        <v>0</v>
      </c>
      <c r="P92" s="78">
        <v>6</v>
      </c>
      <c r="Q92" s="78" t="str">
        <f>IF(AND(O92="NCR",O96="NCR"),"V",IF(AND(O92="NCR",O96="BYE"),"V",IF(AND(O92="BYE",O96="NCR"),"V",IF(AND(O92="BYE",O96="BYE"),"V",IF(O92&gt;O96,"W",IF(O92&lt;O96,"L","D"))))))</f>
        <v>V</v>
      </c>
      <c r="R92" s="78">
        <f>IF(Q92="w",'RD3'!R71+1,'RD3'!R71)</f>
        <v>0</v>
      </c>
      <c r="S92" s="78">
        <f>IF(Q92="d",'RD3'!S71+1,'RD3'!S71)</f>
        <v>0</v>
      </c>
      <c r="T92" s="78">
        <f>IF(OR(Q92="l","ncr"),'RD3'!T71+1,'RD3'!T71)</f>
        <v>0</v>
      </c>
      <c r="U92" s="78">
        <f>IF(Q92="w",'RD3'!U71+2,IF(Q92="d",'RD3'!U71+1,'RD3'!U71))</f>
        <v>0</v>
      </c>
      <c r="V92" s="78">
        <f>O92+'RD3'!V71</f>
        <v>0</v>
      </c>
      <c r="W92" s="79">
        <v>5</v>
      </c>
      <c r="X92" s="68"/>
      <c r="Y92" s="1"/>
      <c r="Z92" s="1"/>
      <c r="AA92" s="64" t="s">
        <v>174</v>
      </c>
      <c r="AB92" s="53"/>
      <c r="AC92" s="53"/>
      <c r="AD92" s="53"/>
      <c r="AE92" s="53"/>
      <c r="AF92" s="48" t="s">
        <v>174</v>
      </c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customHeight="1" x14ac:dyDescent="0.2">
      <c r="A93" s="68"/>
      <c r="B93" s="76">
        <v>3</v>
      </c>
      <c r="C93" s="70" t="s">
        <v>174</v>
      </c>
      <c r="D93" s="77">
        <v>0</v>
      </c>
      <c r="E93" s="78">
        <v>4</v>
      </c>
      <c r="F93" s="78" t="str">
        <f>IF(AND(D93="NCR",D94="NCR"),"V",IF(AND(D93="NCR",D94="BYE"),"V",IF(AND(D93="BYE",D94="NCR"),"V",IF(AND(D93="BYE",D94="BYE"),"V",IF(D93&gt;D94,"W",IF(D93&lt;D94,"L","D"))))))</f>
        <v>V</v>
      </c>
      <c r="G93" s="78">
        <f>IF(F93="w",'RD3'!G72+1,'RD3'!G72)</f>
        <v>0</v>
      </c>
      <c r="H93" s="78">
        <f>IF(F93="d",'RD3'!H72+1,'RD3'!H72)</f>
        <v>0</v>
      </c>
      <c r="I93" s="78">
        <f>IF(OR(F93="l","ncr"),'RD3'!I72+1,'RD3'!I72)</f>
        <v>0</v>
      </c>
      <c r="J93" s="78">
        <f>IF(F93="w",'RD3'!J72+2,IF(F93="d",'RD3'!J72+1,'RD3'!J72))</f>
        <v>0</v>
      </c>
      <c r="K93" s="78">
        <f>D93+'RD3'!K72</f>
        <v>0</v>
      </c>
      <c r="L93" s="79">
        <v>4</v>
      </c>
      <c r="M93" s="80">
        <v>3</v>
      </c>
      <c r="N93" s="70" t="s">
        <v>174</v>
      </c>
      <c r="O93" s="77">
        <v>0</v>
      </c>
      <c r="P93" s="78">
        <v>4</v>
      </c>
      <c r="Q93" s="78" t="str">
        <f>IF(AND(O93="NCR",O94="NCR"),"V",IF(AND(O93="NCR",O94="BYE"),"V",IF(AND(O93="BYE",O94="NCR"),"V",IF(AND(O93="BYE",O94="BYE"),"V",IF(O93&gt;O94,"W",IF(O93&lt;O94,"L","D"))))))</f>
        <v>V</v>
      </c>
      <c r="R93" s="78">
        <f>IF(Q93="w",'RD3'!R72+1,'RD3'!R72)</f>
        <v>0</v>
      </c>
      <c r="S93" s="78">
        <f>IF(Q93="d",'RD3'!S72+1,'RD3'!S72)</f>
        <v>0</v>
      </c>
      <c r="T93" s="78">
        <f>IF(OR(Q93="l","ncr"),'RD3'!T72+1,'RD3'!T72)</f>
        <v>0</v>
      </c>
      <c r="U93" s="78">
        <f>IF(Q93="w",'RD3'!U72+2,IF(Q93="d",'RD3'!U72+1,'RD3'!U72))</f>
        <v>0</v>
      </c>
      <c r="V93" s="78">
        <f>O93+'RD3'!V72</f>
        <v>0</v>
      </c>
      <c r="W93" s="79">
        <v>4</v>
      </c>
      <c r="X93" s="68"/>
      <c r="Y93" s="1"/>
      <c r="Z93" s="1"/>
      <c r="AA93" s="64" t="s">
        <v>174</v>
      </c>
      <c r="AB93" s="53"/>
      <c r="AC93" s="53"/>
      <c r="AD93" s="53"/>
      <c r="AE93" s="53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customHeight="1" x14ac:dyDescent="0.2">
      <c r="A94" s="68"/>
      <c r="B94" s="76">
        <v>4</v>
      </c>
      <c r="C94" s="70" t="s">
        <v>174</v>
      </c>
      <c r="D94" s="77">
        <v>0</v>
      </c>
      <c r="E94" s="78">
        <v>3</v>
      </c>
      <c r="F94" s="78" t="str">
        <f>IF(AND(D94="NCR",D93="NCR"),"V",IF(AND(D94="NCR",D93="BYE"),"V",IF(AND(D94="BYE",D93="NCR"),"V",IF(AND(D94="BYE",D93="BYE"),"V",IF(D94&gt;D93,"W",IF(D94&lt;D93,"L","D"))))))</f>
        <v>V</v>
      </c>
      <c r="G94" s="78">
        <f>IF(F94="w",'RD3'!G73+1,'RD3'!G73)</f>
        <v>0</v>
      </c>
      <c r="H94" s="78">
        <f>IF(F94="d",'RD3'!H73+1,'RD3'!H73)</f>
        <v>0</v>
      </c>
      <c r="I94" s="78">
        <f>IF(OR(F94="l","ncr"),'RD3'!I73+1,'RD3'!I73)</f>
        <v>0</v>
      </c>
      <c r="J94" s="78">
        <f>IF(F94="w",'RD3'!J73+2,IF(F94="d",'RD3'!J73+1,'RD3'!J73))</f>
        <v>0</v>
      </c>
      <c r="K94" s="78">
        <f>D94+'RD3'!K73</f>
        <v>0</v>
      </c>
      <c r="L94" s="79">
        <v>2</v>
      </c>
      <c r="M94" s="80">
        <v>4</v>
      </c>
      <c r="N94" s="70" t="s">
        <v>174</v>
      </c>
      <c r="O94" s="77">
        <v>0</v>
      </c>
      <c r="P94" s="78">
        <v>3</v>
      </c>
      <c r="Q94" s="78" t="str">
        <f>IF(AND(O94="NCR",O93="NCR"),"V",IF(AND(O94="NCR",O93="BYE"),"V",IF(AND(O94="BYE",O93="NCR"),"V",IF(AND(O94="BYE",O93="BYE"),"V",IF(O94&gt;O93,"W",IF(O94&lt;O93,"L","D"))))))</f>
        <v>V</v>
      </c>
      <c r="R94" s="78">
        <f>IF(Q94="w",'RD3'!R73+1,'RD3'!R73)</f>
        <v>0</v>
      </c>
      <c r="S94" s="78">
        <f>IF(Q94="d",'RD3'!S73+1,'RD3'!S73)</f>
        <v>0</v>
      </c>
      <c r="T94" s="78">
        <f>IF(OR(Q94="l","ncr"),'RD3'!T73+1,'RD3'!T73)</f>
        <v>0</v>
      </c>
      <c r="U94" s="78">
        <f>IF(Q94="w",'RD3'!U73+2,IF(Q94="d",'RD3'!U73+1,'RD3'!U73))</f>
        <v>0</v>
      </c>
      <c r="V94" s="78">
        <f>O94+'RD3'!V73</f>
        <v>0</v>
      </c>
      <c r="W94" s="79">
        <v>2</v>
      </c>
      <c r="X94" s="68"/>
      <c r="Y94" s="1"/>
      <c r="Z94" s="1"/>
      <c r="AA94" s="64" t="s">
        <v>174</v>
      </c>
      <c r="AB94" s="53"/>
      <c r="AC94" s="53"/>
      <c r="AD94" s="53"/>
      <c r="AE94" s="53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customHeight="1" x14ac:dyDescent="0.2">
      <c r="A95" s="68"/>
      <c r="B95" s="76">
        <v>5</v>
      </c>
      <c r="C95" s="70" t="s">
        <v>174</v>
      </c>
      <c r="D95" s="77">
        <v>0</v>
      </c>
      <c r="E95" s="78">
        <v>1</v>
      </c>
      <c r="F95" s="78" t="str">
        <f>IF(AND(D95="NCR",D91="NCR"),"V",IF(AND(D95="NCR",D91="BYE"),"V",IF(AND(D95="BYE",D91="NCR"),"V",IF(AND(D95="BYE",D91="BYE"),"V",IF(D95&gt;D91,"W",IF(D95&lt;D91,"L","D"))))))</f>
        <v>V</v>
      </c>
      <c r="G95" s="78">
        <f>IF(F95="w",'RD3'!G74+1,'RD3'!G74)</f>
        <v>0</v>
      </c>
      <c r="H95" s="78">
        <f>IF(F95="d",'RD3'!H74+1,'RD3'!H74)</f>
        <v>0</v>
      </c>
      <c r="I95" s="78">
        <f>IF(OR(F95="l","ncr"),'RD3'!I74+1,'RD3'!I74)</f>
        <v>0</v>
      </c>
      <c r="J95" s="78">
        <f>IF(F95="w",'RD3'!J74+2,IF(F95="d",'RD3'!J74+1,'RD3'!J74))</f>
        <v>0</v>
      </c>
      <c r="K95" s="78">
        <f>D95+'RD3'!K74</f>
        <v>0</v>
      </c>
      <c r="L95" s="79">
        <v>3</v>
      </c>
      <c r="M95" s="80">
        <v>5</v>
      </c>
      <c r="N95" s="70" t="s">
        <v>174</v>
      </c>
      <c r="O95" s="77">
        <v>0</v>
      </c>
      <c r="P95" s="78">
        <v>1</v>
      </c>
      <c r="Q95" s="78" t="str">
        <f>IF(AND(O95="NCR",O91="NCR"),"V",IF(AND(O95="NCR",O91="BYE"),"V",IF(AND(O95="BYE",O91="NCR"),"V",IF(AND(O95="BYE",O91="BYE"),"V",IF(O95&gt;O91,"W",IF(O95&lt;O91,"L","D"))))))</f>
        <v>V</v>
      </c>
      <c r="R95" s="78">
        <f>IF(Q95="w",'RD3'!R74+1,'RD3'!R74)</f>
        <v>0</v>
      </c>
      <c r="S95" s="78">
        <f>IF(Q95="d",'RD3'!S74+1,'RD3'!S74)</f>
        <v>0</v>
      </c>
      <c r="T95" s="78">
        <f>IF(OR(Q95="l","ncr"),'RD3'!T74+1,'RD3'!T74)</f>
        <v>0</v>
      </c>
      <c r="U95" s="78">
        <f>IF(Q95="w",'RD3'!U74+2,IF(Q95="d",'RD3'!U74+1,'RD3'!U74))</f>
        <v>0</v>
      </c>
      <c r="V95" s="78">
        <f>O95+'RD3'!V74</f>
        <v>0</v>
      </c>
      <c r="W95" s="79">
        <v>3</v>
      </c>
      <c r="X95" s="68"/>
      <c r="Y95" s="1"/>
      <c r="Z95" s="1"/>
      <c r="AA95" s="46"/>
      <c r="AB95" s="50"/>
      <c r="AC95" s="48"/>
      <c r="AD95" s="48"/>
      <c r="AE95" s="48"/>
      <c r="AF95" s="48" t="s">
        <v>174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customHeight="1" thickBot="1" x14ac:dyDescent="0.25">
      <c r="A96" s="68"/>
      <c r="B96" s="83">
        <v>6</v>
      </c>
      <c r="C96" s="84"/>
      <c r="D96" s="85">
        <v>0</v>
      </c>
      <c r="E96" s="86">
        <v>2</v>
      </c>
      <c r="F96" s="86" t="str">
        <f>IF(AND(D96="NCR",D92="NCR"),"V",IF(AND(D96="NCR",D92="BYE"),"V",IF(AND(D96="BYE",D92="NCR"),"V",IF(AND(D96="BYE",D92="BYE"),"V",IF(D96&gt;D92,"W",IF(D96&lt;D92,"L","D"))))))</f>
        <v>V</v>
      </c>
      <c r="G96" s="86">
        <f>IF(F96="w",'RD3'!G75+1,'RD3'!G75)</f>
        <v>0</v>
      </c>
      <c r="H96" s="86">
        <f>IF(F96="d",'RD3'!H75+1,'RD3'!H75)</f>
        <v>0</v>
      </c>
      <c r="I96" s="86">
        <f>IF(OR(F96="l","ncr"),'RD3'!I75+1,'RD3'!I75)</f>
        <v>0</v>
      </c>
      <c r="J96" s="86">
        <f>IF(F96="w",'RD3'!J75+2,IF(F96="d",'RD3'!J75+1,'RD3'!J75))</f>
        <v>0</v>
      </c>
      <c r="K96" s="86">
        <f>D96+'RD3'!K75</f>
        <v>0</v>
      </c>
      <c r="L96" s="87">
        <v>6</v>
      </c>
      <c r="M96" s="88">
        <v>6</v>
      </c>
      <c r="N96" s="84" t="s">
        <v>174</v>
      </c>
      <c r="O96" s="85">
        <v>0</v>
      </c>
      <c r="P96" s="86">
        <v>2</v>
      </c>
      <c r="Q96" s="86" t="str">
        <f>IF(AND(O96="NCR",O92="NCR"),"V",IF(AND(O96="NCR",O92="BYE"),"V",IF(AND(O96="BYE",O92="NCR"),"V",IF(AND(O96="BYE",O92="BYE"),"V",IF(O96&gt;O92,"W",IF(O96&lt;O92,"L","D"))))))</f>
        <v>V</v>
      </c>
      <c r="R96" s="86">
        <f>IF(Q96="w",'RD3'!R75+1,'RD3'!R75)</f>
        <v>0</v>
      </c>
      <c r="S96" s="86">
        <f>IF(Q96="d",'RD3'!S75+1,'RD3'!S75)</f>
        <v>0</v>
      </c>
      <c r="T96" s="86">
        <f>IF(OR(Q96="l","ncr"),'RD3'!T75+1,'RD3'!T75)</f>
        <v>0</v>
      </c>
      <c r="U96" s="86">
        <f>IF(Q96="w",'RD3'!U75+2,IF(Q96="d",'RD3'!U75+1,'RD3'!U75))</f>
        <v>0</v>
      </c>
      <c r="V96" s="86">
        <f>O96+'RD3'!V75</f>
        <v>0</v>
      </c>
      <c r="W96" s="87">
        <v>6</v>
      </c>
      <c r="X96" s="68"/>
      <c r="Y96" s="1"/>
      <c r="Z96" s="1"/>
      <c r="AA96" s="48" t="s">
        <v>174</v>
      </c>
      <c r="AB96" s="46"/>
      <c r="AC96" s="48"/>
      <c r="AD96" s="48"/>
      <c r="AE96" s="48"/>
      <c r="AF96" s="48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customHeight="1" thickTop="1" x14ac:dyDescent="0.2">
      <c r="A97" s="68"/>
      <c r="B97" s="69"/>
      <c r="C97" s="69"/>
      <c r="D97" s="97"/>
      <c r="E97" s="69"/>
      <c r="F97" s="69"/>
      <c r="G97" s="69"/>
      <c r="H97" s="69"/>
      <c r="I97" s="69"/>
      <c r="J97" s="69"/>
      <c r="K97" s="69"/>
      <c r="L97" s="97"/>
      <c r="M97" s="69"/>
      <c r="N97" s="69"/>
      <c r="O97" s="97"/>
      <c r="P97" s="69"/>
      <c r="Q97" s="69"/>
      <c r="R97" s="69"/>
      <c r="S97" s="69"/>
      <c r="T97" s="69"/>
      <c r="U97" s="69"/>
      <c r="V97" s="69"/>
      <c r="W97" s="97"/>
      <c r="X97" s="68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customHeight="1" x14ac:dyDescent="0.2">
      <c r="A98" s="68"/>
      <c r="B98" s="69"/>
      <c r="C98" s="69"/>
      <c r="D98" s="97"/>
      <c r="E98" s="69"/>
      <c r="F98" s="69"/>
      <c r="G98" s="69"/>
      <c r="H98" s="69"/>
      <c r="I98" s="69"/>
      <c r="J98" s="69"/>
      <c r="K98" s="69"/>
      <c r="L98" s="97"/>
      <c r="M98" s="69"/>
      <c r="N98" s="69"/>
      <c r="O98" s="97"/>
      <c r="P98" s="69"/>
      <c r="Q98" s="69"/>
      <c r="R98" s="69"/>
      <c r="S98" s="69"/>
      <c r="T98" s="69"/>
      <c r="U98" s="69"/>
      <c r="V98" s="69"/>
      <c r="W98" s="97"/>
      <c r="X98" s="68"/>
      <c r="Y98" s="1"/>
      <c r="Z98" s="1"/>
      <c r="AA98" s="46" t="s">
        <v>174</v>
      </c>
      <c r="AB98" s="47"/>
      <c r="AC98" s="48"/>
      <c r="AD98" s="48"/>
      <c r="AE98" s="49"/>
      <c r="AF98" s="48" t="s">
        <v>174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customHeight="1" x14ac:dyDescent="0.2">
      <c r="A99" s="68"/>
      <c r="B99" s="69"/>
      <c r="C99" s="69"/>
      <c r="D99" s="97"/>
      <c r="E99" s="69"/>
      <c r="F99" s="69"/>
      <c r="G99" s="69"/>
      <c r="H99" s="69"/>
      <c r="I99" s="69"/>
      <c r="J99" s="69"/>
      <c r="K99" s="69"/>
      <c r="L99" s="97"/>
      <c r="M99" s="69"/>
      <c r="N99" s="69"/>
      <c r="O99" s="97"/>
      <c r="P99" s="69"/>
      <c r="Q99" s="69"/>
      <c r="R99" s="69"/>
      <c r="S99" s="69"/>
      <c r="T99" s="69"/>
      <c r="U99" s="69"/>
      <c r="V99" s="69"/>
      <c r="W99" s="97"/>
      <c r="X99" s="68"/>
      <c r="Y99" s="1"/>
      <c r="Z99" s="1"/>
      <c r="AA99" s="46" t="s">
        <v>174</v>
      </c>
      <c r="AB99" s="47"/>
      <c r="AC99" s="48"/>
      <c r="AD99" s="48"/>
      <c r="AE99" s="49"/>
      <c r="AF99" s="48" t="s">
        <v>174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customHeight="1" x14ac:dyDescent="0.2">
      <c r="A100" s="68"/>
      <c r="B100" s="69"/>
      <c r="C100" s="69"/>
      <c r="D100" s="97"/>
      <c r="E100" s="69"/>
      <c r="F100" s="69"/>
      <c r="G100" s="69"/>
      <c r="H100" s="69"/>
      <c r="I100" s="69"/>
      <c r="J100" s="69"/>
      <c r="K100" s="69"/>
      <c r="L100" s="97"/>
      <c r="M100" s="69"/>
      <c r="N100" s="69"/>
      <c r="O100" s="97"/>
      <c r="P100" s="69"/>
      <c r="Q100" s="69"/>
      <c r="R100" s="69"/>
      <c r="S100" s="69"/>
      <c r="T100" s="69"/>
      <c r="U100" s="69"/>
      <c r="V100" s="69"/>
      <c r="W100" s="97"/>
      <c r="X100" s="68"/>
      <c r="Y100" s="1"/>
      <c r="Z100" s="1"/>
      <c r="AA100" s="46"/>
      <c r="AB100" s="50"/>
      <c r="AC100" s="48"/>
      <c r="AD100" s="48"/>
      <c r="AE100" s="48"/>
      <c r="AF100" s="48" t="s">
        <v>174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customHeight="1" x14ac:dyDescent="0.2">
      <c r="A101" s="68"/>
      <c r="B101" s="80"/>
      <c r="C101" s="68"/>
      <c r="D101" s="98"/>
      <c r="E101" s="68"/>
      <c r="F101" s="68"/>
      <c r="G101" s="68"/>
      <c r="H101" s="68"/>
      <c r="I101" s="68"/>
      <c r="J101" s="68"/>
      <c r="K101" s="69"/>
      <c r="L101" s="99"/>
      <c r="M101" s="80"/>
      <c r="N101" s="68"/>
      <c r="O101" s="99"/>
      <c r="P101" s="68"/>
      <c r="Q101" s="68"/>
      <c r="R101" s="68"/>
      <c r="S101" s="68"/>
      <c r="T101" s="68"/>
      <c r="U101" s="68"/>
      <c r="V101" s="68"/>
      <c r="W101" s="68"/>
      <c r="X101" s="68"/>
      <c r="Y101" s="1"/>
      <c r="Z101" s="1"/>
      <c r="AA101" s="48" t="s">
        <v>174</v>
      </c>
      <c r="AB101" s="50"/>
      <c r="AC101" s="48"/>
      <c r="AD101" s="46"/>
      <c r="AE101" s="46"/>
      <c r="AF101" s="46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customHeight="1" x14ac:dyDescent="0.2">
      <c r="A102" s="68"/>
      <c r="B102" s="80"/>
      <c r="C102" s="68"/>
      <c r="D102" s="98"/>
      <c r="E102" s="68"/>
      <c r="F102" s="68"/>
      <c r="G102" s="68"/>
      <c r="H102" s="68"/>
      <c r="I102" s="68"/>
      <c r="J102" s="68"/>
      <c r="K102" s="68" t="s">
        <v>61</v>
      </c>
      <c r="L102" s="99"/>
      <c r="M102" s="80"/>
      <c r="N102" s="68"/>
      <c r="O102" s="99"/>
      <c r="P102" s="68"/>
      <c r="Q102" s="68"/>
      <c r="R102" s="68"/>
      <c r="S102" s="68"/>
      <c r="T102" s="68"/>
      <c r="U102" s="68"/>
      <c r="V102" s="68"/>
      <c r="W102" s="68"/>
      <c r="X102" s="68"/>
      <c r="Y102" s="1"/>
      <c r="Z102" s="1"/>
      <c r="AA102" s="51" t="s">
        <v>174</v>
      </c>
      <c r="AB102" s="47"/>
      <c r="AC102" s="48"/>
      <c r="AD102" s="48"/>
      <c r="AE102" s="49"/>
      <c r="AF102" s="48" t="s">
        <v>174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customHeight="1" thickBot="1" x14ac:dyDescent="0.25">
      <c r="A103" s="68"/>
      <c r="B103" s="69"/>
      <c r="C103" s="69"/>
      <c r="D103" s="97"/>
      <c r="E103" s="69"/>
      <c r="F103" s="69"/>
      <c r="G103" s="69"/>
      <c r="H103" s="69"/>
      <c r="I103" s="69"/>
      <c r="J103" s="69"/>
      <c r="K103" s="69"/>
      <c r="L103" s="97"/>
      <c r="M103" s="69"/>
      <c r="N103" s="69"/>
      <c r="O103" s="97"/>
      <c r="P103" s="69"/>
      <c r="Q103" s="69"/>
      <c r="R103" s="69"/>
      <c r="S103" s="69"/>
      <c r="T103" s="69"/>
      <c r="U103" s="69"/>
      <c r="V103" s="69"/>
      <c r="W103" s="69"/>
      <c r="X103" s="68"/>
      <c r="Y103" s="1"/>
      <c r="Z103" s="1"/>
      <c r="AA103" s="51" t="s">
        <v>174</v>
      </c>
      <c r="AB103" s="47"/>
      <c r="AC103" s="48"/>
      <c r="AD103" s="48"/>
      <c r="AE103" s="49"/>
      <c r="AF103" s="48" t="s">
        <v>174</v>
      </c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.75" thickTop="1" x14ac:dyDescent="0.2">
      <c r="A104" s="68"/>
      <c r="B104" s="71"/>
      <c r="C104" s="72" t="s">
        <v>2</v>
      </c>
      <c r="D104" s="81" t="s">
        <v>7</v>
      </c>
      <c r="E104" s="73" t="s">
        <v>8</v>
      </c>
      <c r="F104" s="73" t="s">
        <v>9</v>
      </c>
      <c r="G104" s="73" t="s">
        <v>10</v>
      </c>
      <c r="H104" s="73" t="s">
        <v>11</v>
      </c>
      <c r="I104" s="73" t="s">
        <v>12</v>
      </c>
      <c r="J104" s="73" t="s">
        <v>13</v>
      </c>
      <c r="K104" s="73" t="s">
        <v>14</v>
      </c>
      <c r="L104" s="82" t="s">
        <v>15</v>
      </c>
      <c r="M104" s="75"/>
      <c r="N104" s="72" t="s">
        <v>16</v>
      </c>
      <c r="O104" s="81" t="s">
        <v>7</v>
      </c>
      <c r="P104" s="73" t="s">
        <v>8</v>
      </c>
      <c r="Q104" s="73" t="s">
        <v>9</v>
      </c>
      <c r="R104" s="73" t="s">
        <v>10</v>
      </c>
      <c r="S104" s="73" t="s">
        <v>11</v>
      </c>
      <c r="T104" s="73" t="s">
        <v>12</v>
      </c>
      <c r="U104" s="73" t="s">
        <v>13</v>
      </c>
      <c r="V104" s="73" t="s">
        <v>14</v>
      </c>
      <c r="W104" s="82" t="s">
        <v>15</v>
      </c>
      <c r="X104" s="68"/>
      <c r="Y104" s="1"/>
      <c r="Z104" s="1"/>
      <c r="AA104" s="51" t="s">
        <v>174</v>
      </c>
      <c r="AB104" s="47"/>
      <c r="AC104" s="48"/>
      <c r="AD104" s="48"/>
      <c r="AE104" s="49"/>
      <c r="AF104" s="48" t="s">
        <v>174</v>
      </c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ht="15" x14ac:dyDescent="0.2">
      <c r="A105" s="68"/>
      <c r="B105" s="76">
        <v>1</v>
      </c>
      <c r="C105" s="69" t="s">
        <v>219</v>
      </c>
      <c r="D105" s="77">
        <f>AF28</f>
        <v>483</v>
      </c>
      <c r="E105" s="78">
        <v>5</v>
      </c>
      <c r="F105" s="78" t="str">
        <f>IF(AND(D105="NCR",D109="NCR"),"V",IF(AND(D105="NCR",D109="BYE"),"V",IF(AND(D105="BYE",D109="NCR"),"V",IF(AND(D105="BYE",D109="BYE"),"V",IF(D105&gt;D109,"W",IF(D105&lt;D109,"L","D"))))))</f>
        <v>L</v>
      </c>
      <c r="G105" s="78">
        <f>IF(F105="w",'RD3'!G84+1,'RD3'!G84)</f>
        <v>1</v>
      </c>
      <c r="H105" s="78">
        <f>IF(F105="d",'RD3'!H84+1,'RD3'!H84)</f>
        <v>0</v>
      </c>
      <c r="I105" s="78">
        <f>IF(OR(F105="l","ncr"),'RD3'!I84+1,'RD3'!I84)</f>
        <v>3</v>
      </c>
      <c r="J105" s="78">
        <f>IF(F105="w",'RD3'!J84+2,IF(F105="d",'RD3'!J84+1,'RD3'!J84))</f>
        <v>2</v>
      </c>
      <c r="K105" s="78">
        <f>D105+'RD3'!K84</f>
        <v>1962</v>
      </c>
      <c r="L105" s="79">
        <v>4</v>
      </c>
      <c r="M105" s="80"/>
      <c r="N105" s="69" t="s">
        <v>223</v>
      </c>
      <c r="O105" s="77">
        <f>AF16</f>
        <v>269</v>
      </c>
      <c r="P105" s="78">
        <v>5</v>
      </c>
      <c r="Q105" s="78" t="str">
        <f>IF(AND(O105="NCR",O109="NCR"),"V",IF(AND(O105="NCR",O109="BYE"),"V",IF(AND(O105="BYE",O109="NCR"),"V",IF(AND(O105="BYE",O109="BYE"),"V",IF(O105&gt;O109,"W",IF(O105&lt;O109,"L","D"))))))</f>
        <v>L</v>
      </c>
      <c r="R105" s="78">
        <f>IF(Q105="w",'RD3'!R84+1,'RD3'!R84)</f>
        <v>0</v>
      </c>
      <c r="S105" s="78">
        <f>IF(Q105="d",'RD3'!S84+1,'RD3'!S84)</f>
        <v>0</v>
      </c>
      <c r="T105" s="78">
        <f>IF(OR(Q105="l","ncr"),'RD3'!T84+1,'RD3'!T84)</f>
        <v>4</v>
      </c>
      <c r="U105" s="78">
        <f>IF(Q105="w",'RD3'!U84+2,IF(Q105="d",'RD3'!U84+1,'RD3'!U84))</f>
        <v>0</v>
      </c>
      <c r="V105" s="78">
        <f>O105+'RD3'!V84</f>
        <v>1045</v>
      </c>
      <c r="W105" s="79">
        <v>1</v>
      </c>
      <c r="X105" s="68"/>
      <c r="Y105" s="1"/>
      <c r="Z105" s="1"/>
      <c r="AA105" s="46"/>
      <c r="AB105" s="50"/>
      <c r="AC105" s="48"/>
      <c r="AD105" s="48"/>
      <c r="AE105" s="48"/>
      <c r="AF105" s="48" t="s">
        <v>174</v>
      </c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</row>
    <row r="106" spans="1:180" ht="15" x14ac:dyDescent="0.2">
      <c r="A106" s="68"/>
      <c r="B106" s="76">
        <v>2</v>
      </c>
      <c r="C106" s="69" t="s">
        <v>220</v>
      </c>
      <c r="D106" s="77">
        <f>HV52</f>
        <v>284</v>
      </c>
      <c r="E106" s="78">
        <v>6</v>
      </c>
      <c r="F106" s="78" t="str">
        <f>IF(AND(D106="NCR",D110="NCR"),"V",IF(AND(D106="NCR",D110="BYE"),"V",IF(AND(D106="BYE",D110="NCR"),"V",IF(AND(D106="BYE",D110="BYE"),"V",IF(D106&gt;D110,"W",IF(D106&lt;D110,"L","D"))))))</f>
        <v>W</v>
      </c>
      <c r="G106" s="78">
        <f>IF(F106="w",'RD3'!G85+1,'RD3'!G85)</f>
        <v>1</v>
      </c>
      <c r="H106" s="78">
        <f>IF(F106="d",'RD3'!H85+1,'RD3'!H85)</f>
        <v>0</v>
      </c>
      <c r="I106" s="78">
        <f>IF(OR(F106="l","ncr"),'RD3'!I85+1,'RD3'!I85)</f>
        <v>3</v>
      </c>
      <c r="J106" s="78">
        <f>IF(F106="w",'RD3'!J85+2,IF(F106="d",'RD3'!J85+1,'RD3'!J85))</f>
        <v>2</v>
      </c>
      <c r="K106" s="78">
        <f>D106+'RD3'!K85</f>
        <v>1660</v>
      </c>
      <c r="L106" s="79">
        <v>3</v>
      </c>
      <c r="M106" s="80"/>
      <c r="N106" s="69" t="s">
        <v>224</v>
      </c>
      <c r="O106" s="77">
        <f>AF23</f>
        <v>479</v>
      </c>
      <c r="P106" s="78">
        <v>6</v>
      </c>
      <c r="Q106" s="78" t="str">
        <f>IF(AND(O106="NCR",O110="NCR"),"V",IF(AND(O106="NCR",O110="BYE"),"V",IF(AND(O106="BYE",O110="NCR"),"V",IF(AND(O106="BYE",O110="BYE"),"V",IF(O106&gt;O110,"W",IF(O106&lt;O110,"L","D"))))))</f>
        <v>W</v>
      </c>
      <c r="R106" s="78">
        <f>IF(Q106="w",'RD3'!R85+1,'RD3'!R85)</f>
        <v>3</v>
      </c>
      <c r="S106" s="78">
        <f>IF(Q106="d",'RD3'!S85+1,'RD3'!S85)</f>
        <v>0</v>
      </c>
      <c r="T106" s="78">
        <f>IF(OR(Q106="l","ncr"),'RD3'!T85+1,'RD3'!T85)</f>
        <v>1</v>
      </c>
      <c r="U106" s="78">
        <f>IF(Q106="w",'RD3'!U85+2,IF(Q106="d",'RD3'!U85+1,'RD3'!U85))</f>
        <v>6</v>
      </c>
      <c r="V106" s="78">
        <f>O106+'RD3'!V85</f>
        <v>1997</v>
      </c>
      <c r="W106" s="79">
        <v>5</v>
      </c>
      <c r="X106" s="68"/>
      <c r="Y106" s="1"/>
      <c r="Z106" s="1"/>
      <c r="AA106" s="48" t="s">
        <v>174</v>
      </c>
      <c r="AB106" s="52"/>
      <c r="AC106" s="48"/>
      <c r="AD106" s="48"/>
      <c r="AE106" s="46"/>
      <c r="AF106" s="46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</row>
    <row r="107" spans="1:180" ht="15" x14ac:dyDescent="0.2">
      <c r="A107" s="68"/>
      <c r="B107" s="76">
        <v>3</v>
      </c>
      <c r="C107" s="69" t="s">
        <v>183</v>
      </c>
      <c r="D107" s="77">
        <f>HV42</f>
        <v>148</v>
      </c>
      <c r="E107" s="78">
        <v>4</v>
      </c>
      <c r="F107" s="78" t="str">
        <f>IF(AND(D107="NCR",D108="NCR"),"V",IF(AND(D107="NCR",D108="BYE"),"V",IF(AND(D107="BYE",D108="NCR"),"V",IF(AND(D107="BYE",D108="BYE"),"V",IF(D107&gt;D108,"W",IF(D107&lt;D108,"L","D"))))))</f>
        <v>L</v>
      </c>
      <c r="G107" s="78">
        <f>IF(F107="w",'RD3'!G86+1,'RD3'!G86)</f>
        <v>3</v>
      </c>
      <c r="H107" s="78">
        <f>IF(F107="d",'RD3'!H86+1,'RD3'!H86)</f>
        <v>0</v>
      </c>
      <c r="I107" s="78">
        <f>IF(OR(F107="l","ncr"),'RD3'!I86+1,'RD3'!I86)</f>
        <v>1</v>
      </c>
      <c r="J107" s="78">
        <f>IF(F107="w",'RD3'!J86+2,IF(F107="d",'RD3'!J86+1,'RD3'!J86))</f>
        <v>6</v>
      </c>
      <c r="K107" s="78">
        <f>D107+'RD3'!K86</f>
        <v>1554</v>
      </c>
      <c r="L107" s="79">
        <v>2</v>
      </c>
      <c r="M107" s="80"/>
      <c r="N107" s="69" t="s">
        <v>182</v>
      </c>
      <c r="O107" s="77">
        <f>HV47</f>
        <v>580</v>
      </c>
      <c r="P107" s="78">
        <v>4</v>
      </c>
      <c r="Q107" s="78" t="str">
        <f>IF(AND(O107="NCR",O108="NCR"),"V",IF(AND(O107="NCR",O108="BYE"),"V",IF(AND(O107="BYE",O108="NCR"),"V",IF(AND(O107="BYE",O108="BYE"),"V",IF(O107&gt;O108,"W",IF(O107&lt;O108,"L","D"))))))</f>
        <v>W</v>
      </c>
      <c r="R107" s="78">
        <f>IF(Q107="w",'RD3'!R86+1,'RD3'!R86)</f>
        <v>4</v>
      </c>
      <c r="S107" s="78">
        <f>IF(Q107="d",'RD3'!S86+1,'RD3'!S86)</f>
        <v>0</v>
      </c>
      <c r="T107" s="78">
        <f>IF(OR(Q107="l","ncr"),'RD3'!T86+1,'RD3'!T86)</f>
        <v>0</v>
      </c>
      <c r="U107" s="78">
        <f>IF(Q107="w",'RD3'!U86+2,IF(Q107="d",'RD3'!U86+1,'RD3'!U86))</f>
        <v>8</v>
      </c>
      <c r="V107" s="78">
        <f>O107+'RD3'!V86</f>
        <v>2417</v>
      </c>
      <c r="W107" s="79">
        <v>4</v>
      </c>
      <c r="X107" s="68"/>
      <c r="Y107" s="1"/>
      <c r="Z107" s="1"/>
      <c r="AA107" s="46" t="s">
        <v>174</v>
      </c>
      <c r="AB107" s="47"/>
      <c r="AC107" s="48"/>
      <c r="AD107" s="48"/>
      <c r="AE107" s="49"/>
      <c r="AF107" s="48" t="s">
        <v>174</v>
      </c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</row>
    <row r="108" spans="1:180" ht="15" x14ac:dyDescent="0.2">
      <c r="A108" s="68"/>
      <c r="B108" s="76">
        <v>4</v>
      </c>
      <c r="C108" s="69" t="s">
        <v>221</v>
      </c>
      <c r="D108" s="77">
        <f>AF36</f>
        <v>580</v>
      </c>
      <c r="E108" s="78">
        <v>3</v>
      </c>
      <c r="F108" s="78" t="str">
        <f>IF(AND(D108="NCR",D107="NCR"),"V",IF(AND(D108="NCR",D107="BYE"),"V",IF(AND(D108="BYE",D107="NCR"),"V",IF(AND(D108="BYE",D107="BYE"),"V",IF(D108&gt;D107,"W",IF(D108&lt;D107,"L","D"))))))</f>
        <v>W</v>
      </c>
      <c r="G108" s="78">
        <f>IF(F108="w",'RD3'!G87+1,'RD3'!G87)</f>
        <v>4</v>
      </c>
      <c r="H108" s="78">
        <f>IF(F108="d",'RD3'!H87+1,'RD3'!H87)</f>
        <v>0</v>
      </c>
      <c r="I108" s="78">
        <f>IF(OR(F108="l","ncr"),'RD3'!I87+1,'RD3'!I87)</f>
        <v>0</v>
      </c>
      <c r="J108" s="78">
        <f>IF(F108="w",'RD3'!J87+2,IF(F108="d",'RD3'!J87+1,'RD3'!J87))</f>
        <v>8</v>
      </c>
      <c r="K108" s="78">
        <f>D108+'RD3'!K87</f>
        <v>2334</v>
      </c>
      <c r="L108" s="79">
        <v>5</v>
      </c>
      <c r="M108" s="80"/>
      <c r="N108" s="69" t="s">
        <v>181</v>
      </c>
      <c r="O108" s="77">
        <f>HV75</f>
        <v>-13</v>
      </c>
      <c r="P108" s="78">
        <v>3</v>
      </c>
      <c r="Q108" s="78" t="str">
        <f>IF(AND(O108="NCR",O107="NCR"),"V",IF(AND(O108="NCR",O107="BYE"),"V",IF(AND(O108="BYE",O107="NCR"),"V",IF(AND(O108="BYE",O107="BYE"),"V",IF(O108&gt;O107,"W",IF(O108&lt;O107,"L","D"))))))</f>
        <v>L</v>
      </c>
      <c r="R108" s="78">
        <f>IF(Q108="w",'RD3'!R87+1,'RD3'!R87)</f>
        <v>2</v>
      </c>
      <c r="S108" s="78">
        <f>IF(Q108="d",'RD3'!S87+1,'RD3'!S87)</f>
        <v>0</v>
      </c>
      <c r="T108" s="78">
        <f>IF(OR(Q108="l","ncr"),'RD3'!T87+1,'RD3'!T87)</f>
        <v>2</v>
      </c>
      <c r="U108" s="78">
        <f>IF(Q108="w",'RD3'!U87+2,IF(Q108="d",'RD3'!U87+1,'RD3'!U87))</f>
        <v>4</v>
      </c>
      <c r="V108" s="78">
        <f>O108+'RD3'!V87</f>
        <v>1192</v>
      </c>
      <c r="W108" s="79">
        <v>2</v>
      </c>
      <c r="X108" s="68"/>
      <c r="Y108" s="1"/>
      <c r="Z108" s="1"/>
      <c r="AA108" s="46" t="s">
        <v>174</v>
      </c>
      <c r="AB108" s="47"/>
      <c r="AC108" s="48"/>
      <c r="AD108" s="48"/>
      <c r="AE108" s="49"/>
      <c r="AF108" s="48" t="s">
        <v>174</v>
      </c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</row>
    <row r="109" spans="1:180" ht="15" x14ac:dyDescent="0.2">
      <c r="A109" s="68"/>
      <c r="B109" s="76">
        <v>5</v>
      </c>
      <c r="C109" s="69" t="s">
        <v>222</v>
      </c>
      <c r="D109" s="77">
        <v>551</v>
      </c>
      <c r="E109" s="78">
        <v>1</v>
      </c>
      <c r="F109" s="78" t="str">
        <f>IF(AND(D109="NCR",D105="NCR"),"V",IF(AND(D109="NCR",D105="BYE"),"V",IF(AND(D109="BYE",D105="NCR"),"V",IF(AND(D109="BYE",D105="BYE"),"V",IF(D109&gt;D105,"W",IF(D109&lt;D105,"L","D"))))))</f>
        <v>W</v>
      </c>
      <c r="G109" s="78">
        <f>IF(F109="w",'RD3'!G88+1,'RD3'!G88)</f>
        <v>3</v>
      </c>
      <c r="H109" s="78">
        <f>IF(F109="d",'RD3'!H88+1,'RD3'!H88)</f>
        <v>0</v>
      </c>
      <c r="I109" s="78">
        <f>IF(OR(F109="l","ncr"),'RD3'!I88+1,'RD3'!I88)</f>
        <v>1</v>
      </c>
      <c r="J109" s="78">
        <f>IF(F109="w",'RD3'!J88+2,IF(F109="d",'RD3'!J88+1,'RD3'!J88))</f>
        <v>6</v>
      </c>
      <c r="K109" s="78">
        <f>D109+'RD3'!K88</f>
        <v>2143</v>
      </c>
      <c r="L109" s="79">
        <v>6</v>
      </c>
      <c r="M109" s="80"/>
      <c r="N109" s="69" t="s">
        <v>222</v>
      </c>
      <c r="O109" s="77">
        <v>425</v>
      </c>
      <c r="P109" s="78">
        <v>1</v>
      </c>
      <c r="Q109" s="78" t="str">
        <f>IF(AND(O109="NCR",O105="NCR"),"V",IF(AND(O109="NCR",O105="BYE"),"V",IF(AND(O109="BYE",O105="NCR"),"V",IF(AND(O109="BYE",O105="BYE"),"V",IF(O109&gt;O105,"W",IF(O109&lt;O105,"L","D"))))))</f>
        <v>W</v>
      </c>
      <c r="R109" s="78">
        <f>IF(Q109="w",'RD3'!R88+1,'RD3'!R88)</f>
        <v>3</v>
      </c>
      <c r="S109" s="78">
        <f>IF(Q109="d",'RD3'!S88+1,'RD3'!S88)</f>
        <v>0</v>
      </c>
      <c r="T109" s="78">
        <f>IF(OR(Q109="l","ncr"),'RD3'!T88+1,'RD3'!T88)</f>
        <v>1</v>
      </c>
      <c r="U109" s="78">
        <f>IF(Q109="w",'RD3'!U88+2,IF(Q109="d",'RD3'!U88+1,'RD3'!U88))</f>
        <v>6</v>
      </c>
      <c r="V109" s="78">
        <f>O109+'RD3'!V88</f>
        <v>1609</v>
      </c>
      <c r="W109" s="79">
        <v>3</v>
      </c>
      <c r="X109" s="68"/>
      <c r="Y109" s="1"/>
      <c r="Z109" s="1"/>
      <c r="AA109" s="46" t="s">
        <v>174</v>
      </c>
      <c r="AB109" s="47"/>
      <c r="AC109" s="48"/>
      <c r="AD109" s="48"/>
      <c r="AE109" s="49"/>
      <c r="AF109" s="48" t="s">
        <v>174</v>
      </c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</row>
    <row r="110" spans="1:180" ht="15.75" thickBot="1" x14ac:dyDescent="0.25">
      <c r="A110" s="68"/>
      <c r="B110" s="83">
        <v>6</v>
      </c>
      <c r="C110" s="69" t="s">
        <v>192</v>
      </c>
      <c r="D110" s="85">
        <v>0</v>
      </c>
      <c r="E110" s="86">
        <v>2</v>
      </c>
      <c r="F110" s="86" t="str">
        <f>IF(AND(D110="NCR",D106="NCR"),"V",IF(AND(D110="NCR",D106="BYE"),"V",IF(AND(D110="BYE",D106="NCR"),"V",IF(AND(D110="BYE",D106="BYE"),"V",IF(D110&gt;D106,"W",IF(D110&lt;D106,"L","D"))))))</f>
        <v>L</v>
      </c>
      <c r="G110" s="86">
        <f>IF(F110="w",'RD3'!G89+1,'RD3'!G89)</f>
        <v>0</v>
      </c>
      <c r="H110" s="86">
        <f>IF(F110="d",'RD3'!H89+1,'RD3'!H89)</f>
        <v>0</v>
      </c>
      <c r="I110" s="86">
        <f>IF(OR(F110="l","ncr"),'RD3'!I89+1,'RD3'!I89)</f>
        <v>4</v>
      </c>
      <c r="J110" s="86">
        <f>IF(F110="w",'RD3'!J89+2,IF(F110="d",'RD3'!J89+1,'RD3'!J89))</f>
        <v>0</v>
      </c>
      <c r="K110" s="86">
        <f>D110+'RD3'!K89</f>
        <v>0</v>
      </c>
      <c r="L110" s="87">
        <v>1</v>
      </c>
      <c r="M110" s="88"/>
      <c r="N110" s="69" t="s">
        <v>192</v>
      </c>
      <c r="O110" s="85">
        <v>0</v>
      </c>
      <c r="P110" s="86">
        <v>2</v>
      </c>
      <c r="Q110" s="86" t="str">
        <f>IF(AND(O110="NCR",O106="NCR"),"V",IF(AND(O110="NCR",O106="BYE"),"V",IF(AND(O110="BYE",O106="NCR"),"V",IF(AND(O110="BYE",O106="BYE"),"V",IF(O110&gt;O106,"W",IF(O110&lt;O106,"L","D"))))))</f>
        <v>L</v>
      </c>
      <c r="R110" s="86">
        <f>IF(Q110="w",'RD3'!R89+1,'RD3'!R89)</f>
        <v>0</v>
      </c>
      <c r="S110" s="86">
        <f>IF(Q110="d",'RD3'!S89+1,'RD3'!S89)</f>
        <v>0</v>
      </c>
      <c r="T110" s="86">
        <f>IF(OR(Q110="l","ncr"),'RD3'!T89+1,'RD3'!T89)</f>
        <v>4</v>
      </c>
      <c r="U110" s="86">
        <f>IF(Q110="w",'RD3'!U89+2,IF(Q110="d",'RD3'!U89+1,'RD3'!U89))</f>
        <v>0</v>
      </c>
      <c r="V110" s="86">
        <f>O110+'RD3'!V89</f>
        <v>0</v>
      </c>
      <c r="W110" s="87">
        <v>6</v>
      </c>
      <c r="X110" s="68"/>
      <c r="Y110" s="1"/>
      <c r="Z110" s="1"/>
      <c r="AA110" s="46"/>
      <c r="AB110" s="50"/>
      <c r="AC110" s="48"/>
      <c r="AD110" s="48"/>
      <c r="AE110" s="48"/>
      <c r="AF110" s="48" t="s">
        <v>174</v>
      </c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</row>
    <row r="111" spans="1:180" ht="15.75" thickTop="1" x14ac:dyDescent="0.2">
      <c r="A111" s="68"/>
      <c r="B111" s="71"/>
      <c r="C111" s="72" t="s">
        <v>19</v>
      </c>
      <c r="D111" s="73" t="s">
        <v>7</v>
      </c>
      <c r="E111" s="73" t="s">
        <v>8</v>
      </c>
      <c r="F111" s="73" t="s">
        <v>9</v>
      </c>
      <c r="G111" s="73" t="s">
        <v>10</v>
      </c>
      <c r="H111" s="73" t="s">
        <v>11</v>
      </c>
      <c r="I111" s="73" t="s">
        <v>12</v>
      </c>
      <c r="J111" s="73" t="s">
        <v>13</v>
      </c>
      <c r="K111" s="73" t="s">
        <v>14</v>
      </c>
      <c r="L111" s="74" t="s">
        <v>15</v>
      </c>
      <c r="M111" s="89"/>
      <c r="N111" s="90"/>
      <c r="O111" s="81"/>
      <c r="P111" s="81"/>
      <c r="Q111" s="81"/>
      <c r="R111" s="81"/>
      <c r="S111" s="81"/>
      <c r="T111" s="81"/>
      <c r="U111" s="81"/>
      <c r="V111" s="81"/>
      <c r="W111" s="82"/>
      <c r="X111" s="68"/>
      <c r="Y111" s="1"/>
      <c r="Z111" s="1"/>
      <c r="AA111" s="48" t="s">
        <v>174</v>
      </c>
      <c r="AB111" s="50"/>
      <c r="AC111" s="48"/>
      <c r="AD111" s="48"/>
      <c r="AE111" s="46"/>
      <c r="AF111" s="46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</row>
    <row r="112" spans="1:180" ht="15" x14ac:dyDescent="0.2">
      <c r="A112" s="1"/>
      <c r="B112" s="17">
        <v>1</v>
      </c>
      <c r="C112" s="70" t="s">
        <v>174</v>
      </c>
      <c r="D112" s="65" t="str">
        <f>AF100</f>
        <v xml:space="preserve"> </v>
      </c>
      <c r="E112" s="20"/>
      <c r="F112" s="20"/>
      <c r="G112" s="20"/>
      <c r="H112" s="20"/>
      <c r="I112" s="20"/>
      <c r="J112" s="20"/>
      <c r="K112" s="20">
        <f>D112+'RD3'!K91</f>
        <v>0</v>
      </c>
      <c r="L112" s="43"/>
      <c r="M112" s="17"/>
      <c r="N112" s="18"/>
      <c r="O112" s="40"/>
      <c r="P112" s="20"/>
      <c r="Q112" s="20"/>
      <c r="R112" s="20"/>
      <c r="S112" s="20"/>
      <c r="T112" s="20"/>
      <c r="U112" s="20"/>
      <c r="V112" s="20"/>
      <c r="W112" s="43"/>
      <c r="X112" s="1"/>
      <c r="Y112" s="1"/>
      <c r="Z112" s="1"/>
      <c r="AA112" s="46" t="s">
        <v>174</v>
      </c>
      <c r="AB112" s="47"/>
      <c r="AC112" s="48"/>
      <c r="AD112" s="48"/>
      <c r="AE112" s="49"/>
      <c r="AF112" s="48" t="s">
        <v>174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</row>
    <row r="113" spans="1:180" ht="15" x14ac:dyDescent="0.2">
      <c r="A113" s="1"/>
      <c r="B113" s="17">
        <v>2</v>
      </c>
      <c r="C113" s="70" t="s">
        <v>174</v>
      </c>
      <c r="D113" s="65" t="str">
        <f>AF105</f>
        <v xml:space="preserve"> </v>
      </c>
      <c r="E113" s="20"/>
      <c r="F113" s="20"/>
      <c r="G113" s="20"/>
      <c r="H113" s="20"/>
      <c r="I113" s="20"/>
      <c r="J113" s="20"/>
      <c r="K113" s="20">
        <f>D113+'RD3'!K92</f>
        <v>0</v>
      </c>
      <c r="L113" s="43"/>
      <c r="M113" s="17"/>
      <c r="N113" s="18"/>
      <c r="O113" s="40"/>
      <c r="P113" s="20"/>
      <c r="Q113" s="20"/>
      <c r="R113" s="20"/>
      <c r="S113" s="20"/>
      <c r="T113" s="20"/>
      <c r="U113" s="20"/>
      <c r="V113" s="20"/>
      <c r="W113" s="43"/>
      <c r="X113" s="1"/>
      <c r="Y113" s="1"/>
      <c r="Z113" s="1"/>
      <c r="AA113" s="46" t="s">
        <v>174</v>
      </c>
      <c r="AB113" s="47"/>
      <c r="AC113" s="48"/>
      <c r="AD113" s="48"/>
      <c r="AE113" s="49"/>
      <c r="AF113" s="48" t="s">
        <v>174</v>
      </c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</row>
    <row r="114" spans="1:180" ht="15" x14ac:dyDescent="0.2">
      <c r="A114" s="1"/>
      <c r="B114" s="17">
        <v>3</v>
      </c>
      <c r="C114" s="70" t="s">
        <v>174</v>
      </c>
      <c r="D114" s="65" t="str">
        <f>AF110</f>
        <v xml:space="preserve"> </v>
      </c>
      <c r="E114" s="20"/>
      <c r="F114" s="20"/>
      <c r="G114" s="20"/>
      <c r="H114" s="20"/>
      <c r="I114" s="20"/>
      <c r="J114" s="20"/>
      <c r="K114" s="20">
        <f>D114+'RD3'!K93</f>
        <v>0</v>
      </c>
      <c r="L114" s="43"/>
      <c r="M114" s="17"/>
      <c r="N114" s="18"/>
      <c r="O114" s="40"/>
      <c r="P114" s="20"/>
      <c r="Q114" s="20"/>
      <c r="R114" s="20"/>
      <c r="S114" s="20"/>
      <c r="T114" s="20"/>
      <c r="U114" s="20"/>
      <c r="V114" s="20"/>
      <c r="W114" s="43"/>
      <c r="X114" s="1"/>
      <c r="Y114" s="1"/>
      <c r="Z114" s="1"/>
      <c r="AA114" s="46" t="s">
        <v>174</v>
      </c>
      <c r="AB114" s="47"/>
      <c r="AC114" s="48"/>
      <c r="AD114" s="48"/>
      <c r="AE114" s="49"/>
      <c r="AF114" s="48" t="s">
        <v>174</v>
      </c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</row>
    <row r="115" spans="1:180" ht="15" x14ac:dyDescent="0.2">
      <c r="A115" s="1"/>
      <c r="B115" s="17">
        <v>4</v>
      </c>
      <c r="C115" s="70" t="s">
        <v>174</v>
      </c>
      <c r="D115" s="65" t="str">
        <f>AF115</f>
        <v xml:space="preserve"> </v>
      </c>
      <c r="E115" s="20"/>
      <c r="F115" s="20"/>
      <c r="G115" s="20"/>
      <c r="H115" s="20"/>
      <c r="I115" s="20"/>
      <c r="J115" s="20"/>
      <c r="K115" s="20">
        <f>D115+'RD3'!K94</f>
        <v>0</v>
      </c>
      <c r="L115" s="43"/>
      <c r="M115" s="17"/>
      <c r="N115" s="18"/>
      <c r="O115" s="40"/>
      <c r="P115" s="20"/>
      <c r="Q115" s="20"/>
      <c r="R115" s="20"/>
      <c r="S115" s="20"/>
      <c r="T115" s="20"/>
      <c r="U115" s="20"/>
      <c r="V115" s="20"/>
      <c r="W115" s="43"/>
      <c r="X115" s="1"/>
      <c r="Y115" s="1"/>
      <c r="Z115" s="1"/>
      <c r="AA115" s="48"/>
      <c r="AB115" s="50"/>
      <c r="AC115" s="48"/>
      <c r="AD115" s="48"/>
      <c r="AE115" s="48"/>
      <c r="AF115" s="48" t="s">
        <v>174</v>
      </c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</row>
    <row r="116" spans="1:180" ht="15" x14ac:dyDescent="0.2">
      <c r="A116" s="1"/>
      <c r="B116" s="17">
        <v>5</v>
      </c>
      <c r="C116" s="70" t="s">
        <v>174</v>
      </c>
      <c r="D116" s="65" t="str">
        <f>AF120</f>
        <v xml:space="preserve"> </v>
      </c>
      <c r="E116" s="20"/>
      <c r="F116" s="20"/>
      <c r="G116" s="20"/>
      <c r="H116" s="20"/>
      <c r="I116" s="20"/>
      <c r="J116" s="20"/>
      <c r="K116" s="20">
        <f>D116+'RD3'!K95</f>
        <v>0</v>
      </c>
      <c r="L116" s="43"/>
      <c r="M116" s="17"/>
      <c r="N116" s="18"/>
      <c r="O116" s="40"/>
      <c r="P116" s="20"/>
      <c r="Q116" s="20"/>
      <c r="R116" s="20"/>
      <c r="S116" s="20"/>
      <c r="T116" s="20"/>
      <c r="U116" s="20"/>
      <c r="V116" s="20"/>
      <c r="W116" s="43"/>
      <c r="X116" s="1"/>
      <c r="Y116" s="1"/>
      <c r="Z116" s="1"/>
      <c r="AA116" s="48" t="s">
        <v>174</v>
      </c>
      <c r="AB116" s="50"/>
      <c r="AC116" s="48"/>
      <c r="AD116" s="48"/>
      <c r="AE116" s="46"/>
      <c r="AF116" s="46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</row>
    <row r="117" spans="1:180" ht="15" x14ac:dyDescent="0.2">
      <c r="A117" s="1"/>
      <c r="B117" s="17">
        <v>6</v>
      </c>
      <c r="C117" s="70" t="s">
        <v>174</v>
      </c>
      <c r="D117" s="65">
        <f>AF125</f>
        <v>0</v>
      </c>
      <c r="E117" s="20"/>
      <c r="F117" s="20"/>
      <c r="G117" s="20"/>
      <c r="H117" s="20"/>
      <c r="I117" s="20"/>
      <c r="J117" s="20"/>
      <c r="K117" s="20">
        <f>D117+'RD3'!K96</f>
        <v>0</v>
      </c>
      <c r="L117" s="43"/>
      <c r="M117" s="17"/>
      <c r="N117" s="18"/>
      <c r="O117" s="40"/>
      <c r="P117" s="20"/>
      <c r="Q117" s="20"/>
      <c r="R117" s="20"/>
      <c r="S117" s="20"/>
      <c r="T117" s="20"/>
      <c r="U117" s="20"/>
      <c r="V117" s="20"/>
      <c r="W117" s="43"/>
      <c r="X117" s="1"/>
      <c r="Y117" s="1"/>
      <c r="Z117" s="1"/>
      <c r="AA117" s="46" t="s">
        <v>174</v>
      </c>
      <c r="AB117" s="47"/>
      <c r="AC117" s="48"/>
      <c r="AD117" s="48"/>
      <c r="AE117" s="49"/>
      <c r="AF117" s="48" t="s">
        <v>174</v>
      </c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</row>
    <row r="118" spans="1:180" ht="15.75" thickBot="1" x14ac:dyDescent="0.25">
      <c r="A118" s="1"/>
      <c r="B118" s="27">
        <v>7</v>
      </c>
      <c r="C118" s="84" t="s">
        <v>174</v>
      </c>
      <c r="D118" s="66">
        <f>AF130</f>
        <v>0</v>
      </c>
      <c r="E118" s="30"/>
      <c r="F118" s="30"/>
      <c r="G118" s="30"/>
      <c r="H118" s="30"/>
      <c r="I118" s="30"/>
      <c r="J118" s="30"/>
      <c r="K118" s="30">
        <f>D118+'RD3'!K97</f>
        <v>0</v>
      </c>
      <c r="L118" s="45"/>
      <c r="M118" s="27"/>
      <c r="N118" s="59"/>
      <c r="O118" s="42"/>
      <c r="P118" s="30"/>
      <c r="Q118" s="30"/>
      <c r="R118" s="30"/>
      <c r="S118" s="30"/>
      <c r="T118" s="30"/>
      <c r="U118" s="30"/>
      <c r="V118" s="30"/>
      <c r="W118" s="45"/>
      <c r="X118" s="1"/>
      <c r="Y118" s="1"/>
      <c r="Z118" s="1"/>
      <c r="AA118" s="46" t="s">
        <v>174</v>
      </c>
      <c r="AB118" s="47"/>
      <c r="AC118" s="48"/>
      <c r="AD118" s="48"/>
      <c r="AE118" s="49"/>
      <c r="AF118" s="48" t="s">
        <v>174</v>
      </c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</row>
    <row r="119" spans="1:180" ht="15.75" thickTop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46" t="s">
        <v>174</v>
      </c>
      <c r="AB119" s="47"/>
      <c r="AC119" s="48"/>
      <c r="AD119" s="48"/>
      <c r="AE119" s="49"/>
      <c r="AF119" s="48" t="s">
        <v>174</v>
      </c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</row>
    <row r="120" spans="1:180" ht="1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46"/>
      <c r="AB120" s="50"/>
      <c r="AC120" s="48"/>
      <c r="AD120" s="48"/>
      <c r="AE120" s="48"/>
      <c r="AF120" s="48" t="s">
        <v>174</v>
      </c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</row>
    <row r="121" spans="1:180" ht="1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48" t="str">
        <f>'RD1'!$BA31</f>
        <v>AIREBORO H</v>
      </c>
      <c r="AB121" s="50"/>
      <c r="AC121" s="48"/>
      <c r="AD121" s="48"/>
      <c r="AE121" s="46"/>
      <c r="AF121" s="46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</row>
    <row r="122" spans="1:180" ht="1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64" t="s">
        <v>167</v>
      </c>
      <c r="AB122" s="53"/>
      <c r="AC122" s="53"/>
      <c r="AD122" s="53"/>
      <c r="AE122" s="53"/>
      <c r="AF122" s="48">
        <f>O93</f>
        <v>0</v>
      </c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</row>
    <row r="123" spans="1:180" ht="1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64" t="s">
        <v>168</v>
      </c>
      <c r="AB123" s="53"/>
      <c r="AC123" s="53"/>
      <c r="AD123" s="53"/>
      <c r="AE123" s="53"/>
      <c r="AF123" s="48">
        <f>O94</f>
        <v>0</v>
      </c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</row>
    <row r="124" spans="1:180" ht="1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64" t="s">
        <v>169</v>
      </c>
      <c r="AB124" s="53"/>
      <c r="AC124" s="53"/>
      <c r="AD124" s="53"/>
      <c r="AE124" s="53"/>
      <c r="AF124" s="48">
        <f>O95</f>
        <v>0</v>
      </c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</row>
    <row r="125" spans="1:180" ht="15" x14ac:dyDescent="0.2">
      <c r="A125" s="2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"/>
      <c r="Z125" s="2"/>
      <c r="AA125" s="46"/>
      <c r="AB125" s="50"/>
      <c r="AC125" s="48"/>
      <c r="AD125" s="48"/>
      <c r="AE125" s="48"/>
      <c r="AF125" s="48">
        <f>SUM(AF122:AF124)</f>
        <v>0</v>
      </c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</row>
    <row r="126" spans="1:180" ht="15" x14ac:dyDescent="0.2">
      <c r="A126" s="3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38"/>
      <c r="Z126" s="38"/>
      <c r="AA126" s="48" t="str">
        <f>'RD1'!$BA32</f>
        <v>DRIFFIELD B</v>
      </c>
      <c r="AB126" s="50"/>
      <c r="AC126" s="48"/>
      <c r="AD126" s="48"/>
      <c r="AE126" s="46"/>
      <c r="AF126" s="46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</row>
    <row r="127" spans="1:180" x14ac:dyDescent="0.2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64" t="s">
        <v>170</v>
      </c>
      <c r="AB127" s="53"/>
      <c r="AC127" s="53"/>
      <c r="AD127" s="53"/>
      <c r="AE127" s="53"/>
      <c r="AF127" s="48">
        <f>D77</f>
        <v>0</v>
      </c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</row>
    <row r="128" spans="1:180" x14ac:dyDescent="0.2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64" t="s">
        <v>171</v>
      </c>
      <c r="AB128" s="53"/>
      <c r="AC128" s="53"/>
      <c r="AD128" s="53"/>
      <c r="AE128" s="53"/>
      <c r="AF128" s="48">
        <f>O86</f>
        <v>0</v>
      </c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</row>
    <row r="129" spans="1:180" x14ac:dyDescent="0.2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64" t="s">
        <v>172</v>
      </c>
      <c r="AB129" s="53"/>
      <c r="AC129" s="53"/>
      <c r="AD129" s="53"/>
      <c r="AE129" s="53"/>
      <c r="AF129" s="48">
        <f>D93</f>
        <v>0</v>
      </c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</row>
    <row r="130" spans="1:180" x14ac:dyDescent="0.2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46"/>
      <c r="AB130" s="50"/>
      <c r="AC130" s="48"/>
      <c r="AD130" s="48"/>
      <c r="AE130" s="48"/>
      <c r="AF130" s="48">
        <f>SUM(AF127:AF129)</f>
        <v>0</v>
      </c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</row>
    <row r="131" spans="1:180" x14ac:dyDescent="0.2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</row>
    <row r="132" spans="1:180" x14ac:dyDescent="0.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</row>
    <row r="133" spans="1:180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</row>
    <row r="134" spans="1:180" x14ac:dyDescent="0.2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</row>
    <row r="135" spans="1:180" x14ac:dyDescent="0.2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</row>
    <row r="136" spans="1:180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</row>
    <row r="137" spans="1:180" x14ac:dyDescent="0.2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0D9F9-EF39-4484-9030-EF144B5EFA27}">
  <sheetPr transitionEvaluation="1"/>
  <dimension ref="A1:FX147"/>
  <sheetViews>
    <sheetView defaultGridColor="0" topLeftCell="A22" colorId="22" zoomScale="87" workbookViewId="0">
      <selection activeCell="N30" sqref="N30:N36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570312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>
        <v>75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1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1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1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54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1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1"/>
      <c r="Y12" s="1"/>
      <c r="Z12" s="1"/>
      <c r="AA12" s="109" t="s">
        <v>225</v>
      </c>
      <c r="AB12" s="99"/>
      <c r="AC12" s="98"/>
      <c r="AD12" s="98"/>
      <c r="AE12" s="98"/>
      <c r="AF12" s="102"/>
      <c r="AG12" s="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/>
      <c r="F13" s="73" t="s">
        <v>269</v>
      </c>
      <c r="G13" s="73"/>
      <c r="H13" s="73"/>
      <c r="I13" s="73"/>
      <c r="J13" s="73" t="s">
        <v>270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1"/>
      <c r="Y13" s="1"/>
      <c r="Z13" s="1"/>
      <c r="AA13" s="99" t="s">
        <v>226</v>
      </c>
      <c r="AB13" s="103"/>
      <c r="AC13" s="98"/>
      <c r="AD13" s="98"/>
      <c r="AE13" s="102"/>
      <c r="AF13" s="98">
        <f>O31</f>
        <v>269</v>
      </c>
      <c r="AG13" s="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116">
        <v>179</v>
      </c>
      <c r="E14" s="80"/>
      <c r="F14" s="117">
        <v>8</v>
      </c>
      <c r="G14" s="117"/>
      <c r="H14" s="117"/>
      <c r="I14" s="117"/>
      <c r="J14" s="117">
        <v>40</v>
      </c>
      <c r="K14" s="117">
        <v>919</v>
      </c>
      <c r="L14" s="118">
        <v>1</v>
      </c>
      <c r="M14" s="98">
        <v>1</v>
      </c>
      <c r="N14" t="s">
        <v>254</v>
      </c>
      <c r="O14" s="116">
        <v>133</v>
      </c>
      <c r="P14" s="78">
        <v>6</v>
      </c>
      <c r="Q14" s="78" t="str">
        <f>IF(AND(O14="NCR",O19="NCR"),"V",IF(AND(O14="NCR",O19="BYE"),"V",IF(AND(O14="BYE",O19="NCR"),"V",IF(AND(O14="BYE",O19="BYE"),"V",IF(O14&gt;O19,"W",IF(O14&lt;O19,"L","D"))))))</f>
        <v>L</v>
      </c>
      <c r="R14" s="78">
        <f>IF(Q14="w",'RD4'!R14+1,'RD4'!R14)</f>
        <v>1</v>
      </c>
      <c r="S14" s="78">
        <f>IF(Q14="d",'RD4'!S14+1,'RD4'!S14)</f>
        <v>0</v>
      </c>
      <c r="T14" s="78">
        <f>IF(OR(Q14="l","ncr"),'RD4'!T14+1,'RD4'!T14)</f>
        <v>4</v>
      </c>
      <c r="U14" s="78">
        <f>IF(Q14="w",'RD4'!U14+2,IF(Q14="d",'RD4'!U14+1,'RD4'!U14))</f>
        <v>2</v>
      </c>
      <c r="V14" s="78">
        <f>O14+'RD4'!V14</f>
        <v>748</v>
      </c>
      <c r="W14" s="79">
        <v>5</v>
      </c>
      <c r="X14" s="1"/>
      <c r="Y14" s="1"/>
      <c r="Z14" s="1"/>
      <c r="AA14" s="99" t="s">
        <v>205</v>
      </c>
      <c r="AB14" s="103"/>
      <c r="AC14" s="98"/>
      <c r="AD14" s="98"/>
      <c r="AE14" s="102"/>
      <c r="AF14" s="98" t="str">
        <f>O69</f>
        <v xml:space="preserve"> </v>
      </c>
      <c r="AG14" s="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116">
        <v>169</v>
      </c>
      <c r="E15" s="80"/>
      <c r="F15" s="117">
        <v>7</v>
      </c>
      <c r="G15" s="117"/>
      <c r="H15" s="117"/>
      <c r="I15" s="117"/>
      <c r="J15" s="117">
        <v>33</v>
      </c>
      <c r="K15" s="117">
        <v>869</v>
      </c>
      <c r="L15" s="118">
        <v>2</v>
      </c>
      <c r="M15" s="98">
        <v>2</v>
      </c>
      <c r="N15" t="s">
        <v>240</v>
      </c>
      <c r="O15" s="116">
        <v>157</v>
      </c>
      <c r="P15" s="78">
        <v>4</v>
      </c>
      <c r="Q15" s="78" t="str">
        <f>IF(AND(O15="NCR",O17="NCR"),"V",IF(AND(O15="NCR",O17="BYE"),"V",IF(AND(O15="BYE",O17="NCR"),"V",IF(AND(O15="BYE",O17="BYE"),"V",IF(O15&gt;O17,"W",IF(O15&lt;O17,"L","D"))))))</f>
        <v>W</v>
      </c>
      <c r="R15" s="78">
        <f>IF(Q15="w",'RD4'!R15+1,'RD4'!R15)</f>
        <v>4</v>
      </c>
      <c r="S15" s="78">
        <f>IF(Q15="d",'RD4'!S15+1,'RD4'!S15)</f>
        <v>0</v>
      </c>
      <c r="T15" s="78">
        <f>IF(OR(Q15="l","ncr"),'RD4'!T15+1,'RD4'!T15)</f>
        <v>1</v>
      </c>
      <c r="U15" s="78">
        <f>IF(Q15="w",'RD4'!U15+2,IF(Q15="d",'RD4'!U15+1,'RD4'!U15))</f>
        <v>8</v>
      </c>
      <c r="V15" s="78">
        <f>O15+'RD4'!V15</f>
        <v>788</v>
      </c>
      <c r="W15" s="79">
        <v>1</v>
      </c>
      <c r="X15" s="1"/>
      <c r="Y15" s="1"/>
      <c r="Z15" s="1"/>
      <c r="AA15" s="99" t="s">
        <v>206</v>
      </c>
      <c r="AB15" s="103"/>
      <c r="AC15" s="98"/>
      <c r="AD15" s="98"/>
      <c r="AE15" s="102"/>
      <c r="AF15" s="98" t="str">
        <f>O70</f>
        <v xml:space="preserve"> </v>
      </c>
      <c r="AG15" s="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116">
        <v>164</v>
      </c>
      <c r="E16" s="80"/>
      <c r="F16" s="117">
        <v>5</v>
      </c>
      <c r="G16" s="117"/>
      <c r="H16" s="117"/>
      <c r="I16" s="117"/>
      <c r="J16" s="117">
        <v>26</v>
      </c>
      <c r="K16" s="117">
        <v>816</v>
      </c>
      <c r="L16" s="118">
        <v>3</v>
      </c>
      <c r="M16" s="98">
        <v>3</v>
      </c>
      <c r="N16" t="s">
        <v>255</v>
      </c>
      <c r="O16" s="116" t="s">
        <v>287</v>
      </c>
      <c r="P16" s="78">
        <v>5</v>
      </c>
      <c r="Q16" s="78" t="str">
        <f>IF(AND(O16="NCR",O18="NCR"),"V",IF(AND(O16="NCR",O18="BYE"),"V",IF(AND(O16="BYE",O18="NCR"),"V",IF(AND(O16="BYE",O18="BYE"),"V",IF(O16&gt;O18,"W",IF(O16&lt;O18,"L","D"))))))</f>
        <v>L</v>
      </c>
      <c r="R16" s="78">
        <f>IF(Q16="w",'RD4'!R16+1,'RD4'!R16)</f>
        <v>1</v>
      </c>
      <c r="S16" s="78">
        <f>IF(Q16="d",'RD4'!S16+1,'RD4'!S16)</f>
        <v>0</v>
      </c>
      <c r="T16" s="78">
        <f>IF(OR(Q16="l","ncr"),'RD4'!T16+1,'RD4'!T16)</f>
        <v>4</v>
      </c>
      <c r="U16" s="78">
        <f>IF(Q16="w",'RD4'!U16+2,IF(Q16="d",'RD4'!U16+1,'RD4'!U16))</f>
        <v>2</v>
      </c>
      <c r="V16" s="78">
        <f>O16+'RD4'!V16</f>
        <v>459</v>
      </c>
      <c r="W16" s="79">
        <v>6</v>
      </c>
      <c r="X16" s="1"/>
      <c r="Y16" s="1"/>
      <c r="Z16" s="1"/>
      <c r="AA16" s="99"/>
      <c r="AB16" s="104"/>
      <c r="AC16" s="98"/>
      <c r="AD16" s="98"/>
      <c r="AE16" s="98"/>
      <c r="AF16" s="98">
        <f>SUM(AF13:AF15)</f>
        <v>269</v>
      </c>
      <c r="AG16" s="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116">
        <v>159</v>
      </c>
      <c r="E17" s="80"/>
      <c r="F17" s="117">
        <v>4</v>
      </c>
      <c r="G17" s="117"/>
      <c r="H17" s="117"/>
      <c r="I17" s="117"/>
      <c r="J17" s="117">
        <v>25</v>
      </c>
      <c r="K17" s="117">
        <v>832</v>
      </c>
      <c r="L17" s="118">
        <v>4</v>
      </c>
      <c r="M17" s="98">
        <v>4</v>
      </c>
      <c r="N17" t="s">
        <v>256</v>
      </c>
      <c r="O17" s="116">
        <v>149</v>
      </c>
      <c r="P17" s="78">
        <v>2</v>
      </c>
      <c r="Q17" s="78" t="str">
        <f>IF(AND(O17="NCR",O15="NCR"),"V",IF(AND(O17="NCR",O15="BYE"),"V",IF(AND(O17="BYE",O15="NCR"),"V",IF(AND(O17="BYE",O15="BYE"),"V",IF(O17&gt;O15,"W",IF(O17&lt;O15,"L","D"))))))</f>
        <v>L</v>
      </c>
      <c r="R17" s="78">
        <f>IF(Q17="w",'RD4'!R17+1,'RD4'!R17)</f>
        <v>3</v>
      </c>
      <c r="S17" s="78">
        <f>IF(Q17="d",'RD4'!S17+1,'RD4'!S17)</f>
        <v>0</v>
      </c>
      <c r="T17" s="78">
        <f>IF(OR(Q17="l","ncr"),'RD4'!T17+1,'RD4'!T17)</f>
        <v>2</v>
      </c>
      <c r="U17" s="78">
        <f>IF(Q17="w",'RD4'!U17+2,IF(Q17="d",'RD4'!U17+1,'RD4'!U17))</f>
        <v>6</v>
      </c>
      <c r="V17" s="78">
        <f>O17+'RD4'!V17</f>
        <v>760</v>
      </c>
      <c r="W17" s="79">
        <v>4</v>
      </c>
      <c r="X17" s="1"/>
      <c r="Y17" s="1"/>
      <c r="Z17" s="1"/>
      <c r="AA17" s="109" t="s">
        <v>227</v>
      </c>
      <c r="AB17" s="104"/>
      <c r="AC17" s="98"/>
      <c r="AD17" s="99"/>
      <c r="AE17" s="99"/>
      <c r="AF17" s="99"/>
      <c r="AG17" s="1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116">
        <v>159</v>
      </c>
      <c r="E18" s="80"/>
      <c r="F18" s="117">
        <v>4</v>
      </c>
      <c r="G18" s="117"/>
      <c r="H18" s="117"/>
      <c r="I18" s="117"/>
      <c r="J18" s="117">
        <v>21</v>
      </c>
      <c r="K18" s="117">
        <v>804</v>
      </c>
      <c r="L18" s="118">
        <v>5</v>
      </c>
      <c r="M18" s="98">
        <v>5</v>
      </c>
      <c r="N18" t="s">
        <v>257</v>
      </c>
      <c r="O18" s="116">
        <v>156</v>
      </c>
      <c r="P18" s="78">
        <v>3</v>
      </c>
      <c r="Q18" s="78" t="str">
        <f>IF(AND(O18="NCR",O16="NCR"),"V",IF(AND(O18="NCR",O16="BYE"),"V",IF(AND(O18="BYE",O16="NCR"),"V",IF(AND(O18="BYE",O16="BYE"),"V",IF(O18&gt;O16,"W",IF(O18&lt;O16,"L","D"))))))</f>
        <v>W</v>
      </c>
      <c r="R18" s="78">
        <f>IF(Q18="w",'RD4'!R18+1,'RD4'!R18)</f>
        <v>4</v>
      </c>
      <c r="S18" s="78">
        <f>IF(Q18="d",'RD4'!S18+1,'RD4'!S18)</f>
        <v>0</v>
      </c>
      <c r="T18" s="78">
        <f>IF(OR(Q18="l","ncr"),'RD4'!T18+1,'RD4'!T18)</f>
        <v>1</v>
      </c>
      <c r="U18" s="78">
        <f>IF(Q18="w",'RD4'!U18+2,IF(Q18="d",'RD4'!U18+1,'RD4'!U18))</f>
        <v>8</v>
      </c>
      <c r="V18" s="78">
        <f>O18+'RD4'!V18</f>
        <v>779</v>
      </c>
      <c r="W18" s="79">
        <v>2</v>
      </c>
      <c r="X18" s="1"/>
      <c r="Y18" s="1"/>
      <c r="Z18" s="1"/>
      <c r="AA18" s="105" t="s">
        <v>198</v>
      </c>
      <c r="AB18" s="103"/>
      <c r="AC18" s="98"/>
      <c r="AD18" s="98"/>
      <c r="AE18" s="102"/>
      <c r="AF18" s="98">
        <f>D30</f>
        <v>284</v>
      </c>
      <c r="AG18" s="5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76">
        <v>6</v>
      </c>
      <c r="C19" t="s">
        <v>251</v>
      </c>
      <c r="D19" s="116">
        <v>150</v>
      </c>
      <c r="E19" s="80"/>
      <c r="F19" s="117">
        <v>1</v>
      </c>
      <c r="G19" s="117"/>
      <c r="H19" s="117"/>
      <c r="I19" s="117"/>
      <c r="J19" s="117">
        <v>7</v>
      </c>
      <c r="K19" s="117">
        <v>745</v>
      </c>
      <c r="L19" s="118">
        <v>8</v>
      </c>
      <c r="M19" s="98">
        <v>6</v>
      </c>
      <c r="N19" t="s">
        <v>241</v>
      </c>
      <c r="O19" s="116">
        <v>149</v>
      </c>
      <c r="P19" s="78">
        <v>1</v>
      </c>
      <c r="Q19" s="78" t="str">
        <f>IF(AND(O19="NCR",O14="NCR"),"V",IF(AND(O19="NCR",O14="BYE"),"V",IF(AND(O19="BYE",O14="NCR"),"V",IF(AND(O19="BYE",O14="BYE"),"V",IF(O19&gt;O14,"W",IF(O19&lt;O14,"L","D"))))))</f>
        <v>W</v>
      </c>
      <c r="R19" s="78">
        <v>3</v>
      </c>
      <c r="S19" s="78">
        <f>IF(Q19="d",'RD4'!S19+1,'RD4'!S19)</f>
        <v>0</v>
      </c>
      <c r="T19" s="78">
        <v>2</v>
      </c>
      <c r="U19" s="78">
        <v>6</v>
      </c>
      <c r="V19" s="78">
        <f>O19+'RD4'!V19</f>
        <v>764</v>
      </c>
      <c r="W19" s="79">
        <v>3</v>
      </c>
      <c r="X19" s="1"/>
      <c r="Y19" s="1"/>
      <c r="Z19" s="1"/>
      <c r="AA19" s="105" t="s">
        <v>209</v>
      </c>
      <c r="AB19" s="103"/>
      <c r="AC19" s="98"/>
      <c r="AD19" s="98"/>
      <c r="AE19" s="102"/>
      <c r="AF19" s="98">
        <f>D81</f>
        <v>151</v>
      </c>
      <c r="AG19" s="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7</v>
      </c>
      <c r="C20" t="s">
        <v>252</v>
      </c>
      <c r="D20" s="130">
        <v>169</v>
      </c>
      <c r="E20" s="148"/>
      <c r="F20" s="117">
        <v>7</v>
      </c>
      <c r="G20" s="117"/>
      <c r="H20" s="117"/>
      <c r="I20" s="117"/>
      <c r="J20" s="117">
        <v>21</v>
      </c>
      <c r="K20" s="117">
        <v>796</v>
      </c>
      <c r="L20" s="118">
        <v>5</v>
      </c>
      <c r="M20" s="98"/>
      <c r="O20" s="130"/>
      <c r="P20" s="78"/>
      <c r="Q20" s="78"/>
      <c r="R20" s="78"/>
      <c r="S20" s="78"/>
      <c r="T20" s="78"/>
      <c r="U20" s="78"/>
      <c r="V20" s="78"/>
      <c r="W20" s="79"/>
      <c r="X20" s="1"/>
      <c r="Y20" s="1"/>
      <c r="Z20" s="1"/>
      <c r="AA20" s="105"/>
      <c r="AB20" s="103"/>
      <c r="AC20" s="98"/>
      <c r="AD20" s="98"/>
      <c r="AE20" s="102"/>
      <c r="AF20" s="98"/>
      <c r="AG20" s="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30">
        <v>157</v>
      </c>
      <c r="E21" s="149"/>
      <c r="F21" s="117">
        <v>2</v>
      </c>
      <c r="G21" s="117"/>
      <c r="H21" s="117"/>
      <c r="I21" s="117"/>
      <c r="J21" s="117">
        <v>15</v>
      </c>
      <c r="K21" s="117">
        <v>793</v>
      </c>
      <c r="L21" s="118">
        <v>7</v>
      </c>
      <c r="M21" s="98"/>
      <c r="O21" s="130"/>
      <c r="P21" s="78"/>
      <c r="Q21" s="78"/>
      <c r="R21" s="78"/>
      <c r="S21" s="78"/>
      <c r="T21" s="78"/>
      <c r="U21" s="78"/>
      <c r="V21" s="78"/>
      <c r="W21" s="79"/>
      <c r="X21" s="1"/>
      <c r="Y21" s="1"/>
      <c r="Z21" s="1"/>
      <c r="AA21" s="105"/>
      <c r="AB21" s="103"/>
      <c r="AC21" s="98"/>
      <c r="AD21" s="98"/>
      <c r="AE21" s="102"/>
      <c r="AF21" s="98"/>
      <c r="AG21" s="9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B22" s="158"/>
      <c r="C22" s="119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89"/>
      <c r="N22" s="119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1"/>
      <c r="Y22" s="1"/>
      <c r="Z22" s="1"/>
      <c r="AA22" s="105" t="s">
        <v>218</v>
      </c>
      <c r="AB22" s="103"/>
      <c r="AC22" s="98"/>
      <c r="AD22" s="98"/>
      <c r="AE22" s="102"/>
      <c r="AF22" s="98">
        <f>O85</f>
        <v>84</v>
      </c>
      <c r="AG22" s="9"/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B23" s="76">
        <v>1</v>
      </c>
      <c r="C23" t="s">
        <v>258</v>
      </c>
      <c r="D23" s="116">
        <v>128</v>
      </c>
      <c r="E23" s="80">
        <v>6</v>
      </c>
      <c r="F23" s="117" t="s">
        <v>10</v>
      </c>
      <c r="G23" s="117">
        <v>2</v>
      </c>
      <c r="H23" s="117">
        <v>0</v>
      </c>
      <c r="I23" s="117">
        <v>3</v>
      </c>
      <c r="J23" s="117">
        <v>4</v>
      </c>
      <c r="K23" s="117">
        <v>688</v>
      </c>
      <c r="L23" s="118">
        <v>6</v>
      </c>
      <c r="M23" s="98">
        <v>1</v>
      </c>
      <c r="N23" t="s">
        <v>262</v>
      </c>
      <c r="O23" s="116">
        <v>127</v>
      </c>
      <c r="P23" s="78">
        <v>6</v>
      </c>
      <c r="Q23" s="78" t="str">
        <f>IF(AND(O23="NCR",O28="NCR"),"V",IF(AND(O23="NCR",O28="BYE"),"V",IF(AND(O23="BYE",O28="NCR"),"V",IF(AND(O23="BYE",O28="BYE"),"V",IF(O23&gt;O28,"W",IF(O23&lt;O28,"L","D"))))))</f>
        <v>W</v>
      </c>
      <c r="R23" s="78">
        <f>IF(Q23="w",'RD4'!R23+1,'RD4'!R23)</f>
        <v>4</v>
      </c>
      <c r="S23" s="78">
        <f>IF(Q23="d",'RD4'!S23+1,'RD4'!S23)</f>
        <v>0</v>
      </c>
      <c r="T23" s="78">
        <f>IF(OR(Q23="l","ncr"),'RD4'!T23+1,'RD4'!T23)</f>
        <v>1</v>
      </c>
      <c r="U23" s="78">
        <f>IF(Q23="w",'RD4'!U23+2,IF(Q23="d",'RD4'!U23+1,'RD4'!U23))</f>
        <v>8</v>
      </c>
      <c r="V23" s="78">
        <f>O23+'RD4'!V23</f>
        <v>649</v>
      </c>
      <c r="W23" s="79">
        <v>1</v>
      </c>
      <c r="X23" s="1"/>
      <c r="Y23" s="1"/>
      <c r="Z23" s="1"/>
      <c r="AA23" s="99"/>
      <c r="AB23" s="104"/>
      <c r="AC23" s="98"/>
      <c r="AD23" s="98"/>
      <c r="AE23" s="98"/>
      <c r="AF23" s="98">
        <f>SUM(AF18:AF22)</f>
        <v>519</v>
      </c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B24" s="76">
        <v>2</v>
      </c>
      <c r="C24" t="s">
        <v>259</v>
      </c>
      <c r="D24" s="116">
        <v>180</v>
      </c>
      <c r="E24" s="80">
        <v>4</v>
      </c>
      <c r="F24" s="117" t="s">
        <v>10</v>
      </c>
      <c r="G24" s="117">
        <v>5</v>
      </c>
      <c r="H24" s="117">
        <v>0</v>
      </c>
      <c r="I24" s="117">
        <v>0</v>
      </c>
      <c r="J24" s="117">
        <v>10</v>
      </c>
      <c r="K24" s="117">
        <v>831</v>
      </c>
      <c r="L24" s="118">
        <v>1</v>
      </c>
      <c r="M24" s="98">
        <v>2</v>
      </c>
      <c r="N24" t="s">
        <v>263</v>
      </c>
      <c r="O24" s="116">
        <v>105</v>
      </c>
      <c r="P24" s="78">
        <v>4</v>
      </c>
      <c r="Q24" s="78" t="str">
        <f>IF(AND(O24="NCR",O26="NCR"),"V",IF(AND(O24="NCR",O26="BYE"),"V",IF(AND(O24="BYE",O26="NCR"),"V",IF(AND(O24="BYE",O26="BYE"),"V",IF(O24&gt;O26,"W",IF(O24&lt;O26,"L","D"))))))</f>
        <v>W</v>
      </c>
      <c r="R24" s="78">
        <f>IF(Q24="w",'RD4'!R24+1,'RD4'!R24)</f>
        <v>1</v>
      </c>
      <c r="S24" s="78">
        <f>IF(Q24="d",'RD4'!S24+1,'RD4'!S24)</f>
        <v>0</v>
      </c>
      <c r="T24" s="78">
        <f>IF(OR(Q24="l","ncr"),'RD4'!T24+1,'RD4'!T24)</f>
        <v>4</v>
      </c>
      <c r="U24" s="78">
        <f>IF(Q24="w",'RD4'!U24+2,IF(Q24="d",'RD4'!U24+1,'RD4'!U24))</f>
        <v>2</v>
      </c>
      <c r="V24" s="78">
        <f>O24+'RD4'!V24</f>
        <v>498</v>
      </c>
      <c r="W24" s="79">
        <v>6</v>
      </c>
      <c r="X24" s="1"/>
      <c r="Y24" s="1"/>
      <c r="Z24" s="1"/>
      <c r="AA24" s="109" t="s">
        <v>228</v>
      </c>
      <c r="AB24" s="106"/>
      <c r="AC24" s="98"/>
      <c r="AD24" s="98"/>
      <c r="AE24" s="99"/>
      <c r="AF24" s="99"/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B25" s="76">
        <v>3</v>
      </c>
      <c r="C25" t="s">
        <v>207</v>
      </c>
      <c r="D25" s="116">
        <v>133</v>
      </c>
      <c r="E25" s="80">
        <v>5</v>
      </c>
      <c r="F25" s="117" t="s">
        <v>12</v>
      </c>
      <c r="G25" s="117">
        <v>2</v>
      </c>
      <c r="H25" s="117">
        <v>0</v>
      </c>
      <c r="I25" s="117">
        <v>3</v>
      </c>
      <c r="J25" s="117">
        <v>4</v>
      </c>
      <c r="K25" s="117">
        <v>711</v>
      </c>
      <c r="L25" s="118">
        <v>5</v>
      </c>
      <c r="M25" s="98">
        <v>3</v>
      </c>
      <c r="N25" t="s">
        <v>264</v>
      </c>
      <c r="O25" s="116">
        <v>138</v>
      </c>
      <c r="P25" s="78">
        <v>5</v>
      </c>
      <c r="Q25" s="78" t="str">
        <f>IF(AND(O25="NCR",O27="NCR"),"V",IF(AND(O25="NCR",O27="BYE"),"V",IF(AND(O25="BYE",O27="NCR"),"V",IF(AND(O25="BYE",O27="BYE"),"V",IF(O25&gt;O27,"W",IF(O25&lt;O27,"L","D"))))))</f>
        <v>W</v>
      </c>
      <c r="R25" s="78">
        <f>IF(Q25="w",'RD4'!R25+1,'RD4'!R25)</f>
        <v>3</v>
      </c>
      <c r="S25" s="78">
        <f>IF(Q25="d",'RD4'!S25+1,'RD4'!S25)</f>
        <v>0</v>
      </c>
      <c r="T25" s="78">
        <f>IF(OR(Q25="l","ncr"),'RD4'!T25+1,'RD4'!T25)</f>
        <v>2</v>
      </c>
      <c r="U25" s="78">
        <f>IF(Q25="w",'RD4'!U25+2,IF(Q25="d",'RD4'!U25+1,'RD4'!U25))</f>
        <v>6</v>
      </c>
      <c r="V25" s="78">
        <f>O25+'RD4'!V25</f>
        <v>588</v>
      </c>
      <c r="W25" s="79">
        <v>3</v>
      </c>
      <c r="X25" s="1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169</v>
      </c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B26" s="76">
        <v>4</v>
      </c>
      <c r="C26" t="s">
        <v>260</v>
      </c>
      <c r="D26" s="116">
        <v>141</v>
      </c>
      <c r="E26" s="80">
        <v>2</v>
      </c>
      <c r="F26" s="117" t="s">
        <v>12</v>
      </c>
      <c r="G26" s="117">
        <v>2</v>
      </c>
      <c r="H26" s="117">
        <v>0</v>
      </c>
      <c r="I26" s="117">
        <v>3</v>
      </c>
      <c r="J26" s="117">
        <v>4</v>
      </c>
      <c r="K26" s="117">
        <v>717</v>
      </c>
      <c r="L26" s="118">
        <v>4</v>
      </c>
      <c r="M26" s="98">
        <v>4</v>
      </c>
      <c r="N26" t="s">
        <v>265</v>
      </c>
      <c r="O26" s="116">
        <v>73</v>
      </c>
      <c r="P26" s="78">
        <v>2</v>
      </c>
      <c r="Q26" s="78" t="str">
        <f>IF(AND(O26="NCR",O24="NCR"),"V",IF(AND(O26="NCR",O24="BYE"),"V",IF(AND(O26="BYE",O24="NCR"),"V",IF(AND(O26="BYE",O24="BYE"),"V",IF(O26&gt;O24,"W",IF(O26&lt;O24,"L","D"))))))</f>
        <v>L</v>
      </c>
      <c r="R26" s="78">
        <f>IF(Q26="w",'RD4'!R26+1,'RD4'!R26)</f>
        <v>1</v>
      </c>
      <c r="S26" s="78">
        <f>IF(Q26="d",'RD4'!S26+1,'RD4'!S26)</f>
        <v>0</v>
      </c>
      <c r="T26" s="78">
        <f>IF(OR(Q26="l","ncr"),'RD4'!T26+1,'RD4'!T26)</f>
        <v>4</v>
      </c>
      <c r="U26" s="78">
        <f>IF(Q26="w",'RD4'!U26+2,IF(Q26="d",'RD4'!U26+1,'RD4'!U26))</f>
        <v>2</v>
      </c>
      <c r="V26" s="78">
        <f>O26+'RD4'!V26</f>
        <v>544</v>
      </c>
      <c r="W26" s="79">
        <v>5</v>
      </c>
      <c r="X26" s="1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149</v>
      </c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B27" s="76">
        <v>5</v>
      </c>
      <c r="C27" t="s">
        <v>261</v>
      </c>
      <c r="D27" s="116">
        <v>137</v>
      </c>
      <c r="E27" s="80">
        <v>3</v>
      </c>
      <c r="F27" s="117" t="s">
        <v>10</v>
      </c>
      <c r="G27" s="117">
        <v>3</v>
      </c>
      <c r="H27" s="117">
        <v>0</v>
      </c>
      <c r="I27" s="117">
        <v>2</v>
      </c>
      <c r="J27" s="117">
        <v>6</v>
      </c>
      <c r="K27" s="117">
        <v>720</v>
      </c>
      <c r="L27" s="118">
        <v>2</v>
      </c>
      <c r="M27" s="98">
        <v>5</v>
      </c>
      <c r="N27" t="s">
        <v>266</v>
      </c>
      <c r="O27" s="116">
        <v>136</v>
      </c>
      <c r="P27" s="78">
        <v>3</v>
      </c>
      <c r="Q27" s="78" t="str">
        <f>IF(AND(O27="NCR",O25="NCR"),"V",IF(AND(O27="NCR",O25="BYE"),"V",IF(AND(O27="BYE",O25="NCR"),"V",IF(AND(O27="BYE",O25="BYE"),"V",IF(O27&gt;O25,"W",IF(O27&lt;O25,"L","D"))))))</f>
        <v>L</v>
      </c>
      <c r="R27" s="78">
        <f>IF(Q27="w",'RD4'!R27+1,'RD4'!R27)</f>
        <v>3</v>
      </c>
      <c r="S27" s="78">
        <f>IF(Q27="d",'RD4'!S27+1,'RD4'!S27)</f>
        <v>0</v>
      </c>
      <c r="T27" s="78">
        <f>IF(OR(Q27="l","ncr"),'RD4'!T27+1,'RD4'!T27)</f>
        <v>2</v>
      </c>
      <c r="U27" s="78">
        <f>IF(Q27="w",'RD4'!U27+2,IF(Q27="d",'RD4'!U27+1,'RD4'!U27))</f>
        <v>6</v>
      </c>
      <c r="V27" s="78">
        <f>O27+'RD4'!V27</f>
        <v>669</v>
      </c>
      <c r="W27" s="79">
        <v>2</v>
      </c>
      <c r="X27" s="1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180</v>
      </c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76">
        <v>6</v>
      </c>
      <c r="C28" t="s">
        <v>243</v>
      </c>
      <c r="D28" s="116">
        <v>109</v>
      </c>
      <c r="E28" s="80">
        <v>1</v>
      </c>
      <c r="F28" s="117" t="s">
        <v>12</v>
      </c>
      <c r="G28" s="117">
        <v>3</v>
      </c>
      <c r="H28" s="117">
        <v>0</v>
      </c>
      <c r="I28" s="117">
        <v>2</v>
      </c>
      <c r="J28" s="117">
        <v>6</v>
      </c>
      <c r="K28" s="117">
        <v>645</v>
      </c>
      <c r="L28" s="118">
        <v>3</v>
      </c>
      <c r="M28" s="98">
        <v>6</v>
      </c>
      <c r="N28" t="s">
        <v>267</v>
      </c>
      <c r="O28" s="116">
        <v>120</v>
      </c>
      <c r="P28" s="78">
        <v>1</v>
      </c>
      <c r="Q28" s="78" t="str">
        <f>IF(AND(O28="NCR",O23="NCR"),"V",IF(AND(O28="NCR",O23="BYE"),"V",IF(AND(O28="BYE",O23="NCR"),"V",IF(AND(O28="BYE",O23="BYE"),"V",IF(O28&gt;O23,"W",IF(O28&lt;O23,"L","D"))))))</f>
        <v>L</v>
      </c>
      <c r="R28" s="78">
        <f>IF(Q28="w",'RD4'!R28+1,'RD4'!R28)</f>
        <v>2</v>
      </c>
      <c r="S28" s="78">
        <f>IF(Q28="d",'RD4'!S28+1,'RD4'!S28)</f>
        <v>0</v>
      </c>
      <c r="T28" s="78">
        <f>IF(OR(Q28="l","ncr"),'RD4'!T28+1,'RD4'!T28)</f>
        <v>3</v>
      </c>
      <c r="U28" s="78">
        <f>IF(Q28="w",'RD4'!U28+2,IF(Q28="d",'RD4'!U28+1,'RD4'!U28))</f>
        <v>4</v>
      </c>
      <c r="V28" s="78">
        <f>O28+'RD4'!V28</f>
        <v>589</v>
      </c>
      <c r="W28" s="79">
        <v>4</v>
      </c>
      <c r="X28" s="1"/>
      <c r="Y28" s="1"/>
      <c r="Z28" s="1"/>
      <c r="AA28" s="99"/>
      <c r="AB28" s="104"/>
      <c r="AC28" s="98"/>
      <c r="AD28" s="98"/>
      <c r="AE28" s="98"/>
      <c r="AF28" s="98">
        <f>SUM(AF25:AF27)</f>
        <v>498</v>
      </c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119" t="s">
        <v>2</v>
      </c>
      <c r="D29" s="120" t="s">
        <v>7</v>
      </c>
      <c r="E29" s="121" t="s">
        <v>8</v>
      </c>
      <c r="F29" s="121" t="s">
        <v>9</v>
      </c>
      <c r="G29" s="121" t="s">
        <v>10</v>
      </c>
      <c r="H29" s="121" t="s">
        <v>11</v>
      </c>
      <c r="I29" s="121" t="s">
        <v>12</v>
      </c>
      <c r="J29" s="121" t="s">
        <v>13</v>
      </c>
      <c r="K29" s="121" t="s">
        <v>14</v>
      </c>
      <c r="L29" s="122" t="s">
        <v>15</v>
      </c>
      <c r="M29" s="89"/>
      <c r="N29" s="119" t="s">
        <v>16</v>
      </c>
      <c r="O29" s="120" t="s">
        <v>7</v>
      </c>
      <c r="P29" s="73"/>
      <c r="Q29" s="73" t="s">
        <v>269</v>
      </c>
      <c r="R29" s="73"/>
      <c r="S29" s="73"/>
      <c r="T29" s="73"/>
      <c r="U29" s="73" t="s">
        <v>270</v>
      </c>
      <c r="V29" s="73" t="s">
        <v>14</v>
      </c>
      <c r="W29" s="82" t="s">
        <v>15</v>
      </c>
      <c r="X29" s="1"/>
      <c r="Y29" s="1"/>
      <c r="Z29" s="1"/>
      <c r="AA29" s="109" t="s">
        <v>229</v>
      </c>
      <c r="AB29" s="104"/>
      <c r="AC29" s="98"/>
      <c r="AD29" s="98"/>
      <c r="AE29" s="99"/>
      <c r="AF29" s="99"/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116">
        <v>284</v>
      </c>
      <c r="E30" s="80">
        <v>6</v>
      </c>
      <c r="F30" s="117" t="s">
        <v>10</v>
      </c>
      <c r="G30" s="117">
        <v>5</v>
      </c>
      <c r="H30" s="117">
        <v>0</v>
      </c>
      <c r="I30" s="117">
        <v>0</v>
      </c>
      <c r="J30" s="117">
        <v>10</v>
      </c>
      <c r="K30" s="117">
        <v>1426</v>
      </c>
      <c r="L30" s="118">
        <v>1</v>
      </c>
      <c r="M30" s="98">
        <v>1</v>
      </c>
      <c r="N30" t="s">
        <v>207</v>
      </c>
      <c r="O30" s="116">
        <v>270</v>
      </c>
      <c r="P30" s="78"/>
      <c r="Q30" s="78">
        <v>7</v>
      </c>
      <c r="R30" s="78"/>
      <c r="S30" s="78"/>
      <c r="T30" s="78"/>
      <c r="U30" s="117">
        <v>22</v>
      </c>
      <c r="V30" s="117">
        <v>987</v>
      </c>
      <c r="W30" s="79">
        <v>4</v>
      </c>
      <c r="X30" s="1"/>
      <c r="Y30" s="1"/>
      <c r="Z30" s="1"/>
      <c r="AA30" s="99" t="s">
        <v>187</v>
      </c>
      <c r="AB30" s="103"/>
      <c r="AC30" s="98"/>
      <c r="AD30" s="98"/>
      <c r="AE30" s="102"/>
      <c r="AF30" s="98">
        <f>D16</f>
        <v>164</v>
      </c>
      <c r="AG30" s="1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116">
        <v>277</v>
      </c>
      <c r="E31" s="80">
        <v>4</v>
      </c>
      <c r="F31" s="117" t="s">
        <v>10</v>
      </c>
      <c r="G31" s="117">
        <v>3</v>
      </c>
      <c r="H31" s="117">
        <v>0</v>
      </c>
      <c r="I31" s="117">
        <v>2</v>
      </c>
      <c r="J31" s="117">
        <v>6</v>
      </c>
      <c r="K31" s="117">
        <v>1379</v>
      </c>
      <c r="L31" s="118">
        <v>2</v>
      </c>
      <c r="M31" s="98">
        <v>2</v>
      </c>
      <c r="N31" t="s">
        <v>259</v>
      </c>
      <c r="O31" s="116">
        <v>269</v>
      </c>
      <c r="P31" s="78"/>
      <c r="Q31" s="78">
        <v>6</v>
      </c>
      <c r="R31" s="78"/>
      <c r="S31" s="78"/>
      <c r="T31" s="78"/>
      <c r="U31" s="117">
        <v>31</v>
      </c>
      <c r="V31" s="117">
        <v>1057</v>
      </c>
      <c r="W31" s="79">
        <v>1</v>
      </c>
      <c r="X31" s="1"/>
      <c r="Y31" s="1" t="s">
        <v>185</v>
      </c>
      <c r="Z31" s="1"/>
      <c r="AA31" s="99" t="s">
        <v>193</v>
      </c>
      <c r="AB31" s="103"/>
      <c r="AC31" s="98"/>
      <c r="AD31" s="98"/>
      <c r="AE31" s="102"/>
      <c r="AF31" s="98">
        <f>D23</f>
        <v>128</v>
      </c>
      <c r="AG31" s="1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116">
        <v>272</v>
      </c>
      <c r="E32" s="80">
        <v>5</v>
      </c>
      <c r="F32" s="117" t="s">
        <v>10</v>
      </c>
      <c r="G32" s="117">
        <v>2</v>
      </c>
      <c r="H32" s="117">
        <v>0</v>
      </c>
      <c r="I32" s="117">
        <v>3</v>
      </c>
      <c r="J32" s="117">
        <v>4</v>
      </c>
      <c r="K32" s="117">
        <v>1293</v>
      </c>
      <c r="L32" s="118">
        <v>4</v>
      </c>
      <c r="M32" s="98">
        <v>3</v>
      </c>
      <c r="N32" t="s">
        <v>268</v>
      </c>
      <c r="O32" s="116">
        <v>246</v>
      </c>
      <c r="P32" s="78"/>
      <c r="Q32" s="78">
        <v>4</v>
      </c>
      <c r="R32" s="78"/>
      <c r="S32" s="78"/>
      <c r="T32" s="78"/>
      <c r="U32" s="117">
        <v>27</v>
      </c>
      <c r="V32" s="117">
        <v>1025</v>
      </c>
      <c r="W32" s="79">
        <v>2</v>
      </c>
      <c r="X32" s="1"/>
      <c r="Y32" s="1"/>
      <c r="Z32" s="1"/>
      <c r="AA32" s="99" t="s">
        <v>230</v>
      </c>
      <c r="AB32" s="103"/>
      <c r="AC32" s="98"/>
      <c r="AD32" s="98"/>
      <c r="AE32" s="102"/>
      <c r="AF32" s="98">
        <f>D34</f>
        <v>265</v>
      </c>
      <c r="AG32" s="1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116">
        <v>271</v>
      </c>
      <c r="E33" s="80">
        <v>2</v>
      </c>
      <c r="F33" s="117" t="s">
        <v>12</v>
      </c>
      <c r="G33" s="117">
        <v>1</v>
      </c>
      <c r="H33" s="117">
        <v>0</v>
      </c>
      <c r="I33" s="117">
        <v>4</v>
      </c>
      <c r="J33" s="117">
        <v>2</v>
      </c>
      <c r="K33" s="117">
        <v>1330</v>
      </c>
      <c r="L33" s="118">
        <v>5</v>
      </c>
      <c r="M33" s="98">
        <v>4</v>
      </c>
      <c r="N33" t="s">
        <v>257</v>
      </c>
      <c r="O33" s="116">
        <v>262</v>
      </c>
      <c r="P33" s="78"/>
      <c r="Q33" s="78">
        <v>5</v>
      </c>
      <c r="R33" s="78"/>
      <c r="S33" s="78"/>
      <c r="T33" s="78"/>
      <c r="U33" s="117">
        <v>26</v>
      </c>
      <c r="V33" s="117">
        <v>1022</v>
      </c>
      <c r="W33" s="79">
        <v>3</v>
      </c>
      <c r="X33" s="1"/>
      <c r="Y33" s="1"/>
      <c r="Z33" s="1"/>
      <c r="AA33" s="98"/>
      <c r="AB33" s="104"/>
      <c r="AC33" s="98"/>
      <c r="AD33" s="98"/>
      <c r="AE33" s="98"/>
      <c r="AF33" s="98">
        <f>SUM(AF30:AF32)</f>
        <v>557</v>
      </c>
      <c r="AG33" s="1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116">
        <v>265</v>
      </c>
      <c r="E34" s="80">
        <v>3</v>
      </c>
      <c r="F34" s="117" t="s">
        <v>12</v>
      </c>
      <c r="G34" s="117">
        <v>3</v>
      </c>
      <c r="H34" s="117">
        <v>0</v>
      </c>
      <c r="I34" s="117">
        <v>2</v>
      </c>
      <c r="J34" s="117">
        <v>6</v>
      </c>
      <c r="K34" s="117">
        <v>1321</v>
      </c>
      <c r="L34" s="118">
        <v>3</v>
      </c>
      <c r="M34" s="98">
        <v>5</v>
      </c>
      <c r="N34" t="s">
        <v>242</v>
      </c>
      <c r="O34" s="116">
        <v>229</v>
      </c>
      <c r="P34" s="78"/>
      <c r="Q34" s="78">
        <v>2</v>
      </c>
      <c r="R34" s="78"/>
      <c r="S34" s="78"/>
      <c r="T34" s="78"/>
      <c r="U34" s="117">
        <v>13</v>
      </c>
      <c r="V34" s="117">
        <v>942</v>
      </c>
      <c r="W34" s="79">
        <v>5</v>
      </c>
      <c r="X34" s="1"/>
      <c r="Y34" s="1"/>
      <c r="Z34" s="1"/>
      <c r="AA34" s="109" t="s">
        <v>175</v>
      </c>
      <c r="AB34" s="104"/>
      <c r="AC34" s="98"/>
      <c r="AD34" s="98"/>
      <c r="AE34" s="99"/>
      <c r="AF34" s="99"/>
      <c r="AG34" s="1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134">
        <v>6</v>
      </c>
      <c r="C35" s="135" t="s">
        <v>241</v>
      </c>
      <c r="D35" s="136">
        <v>254</v>
      </c>
      <c r="E35" s="137">
        <v>1</v>
      </c>
      <c r="F35" s="138" t="s">
        <v>12</v>
      </c>
      <c r="G35" s="138">
        <v>1</v>
      </c>
      <c r="H35" s="138">
        <v>0</v>
      </c>
      <c r="I35" s="138">
        <v>4</v>
      </c>
      <c r="J35" s="138">
        <v>2</v>
      </c>
      <c r="K35" s="138">
        <v>1250</v>
      </c>
      <c r="L35" s="139">
        <v>6</v>
      </c>
      <c r="M35" s="98">
        <v>6</v>
      </c>
      <c r="N35" t="s">
        <v>203</v>
      </c>
      <c r="O35" s="116">
        <v>240</v>
      </c>
      <c r="P35" s="78"/>
      <c r="Q35" s="78">
        <v>3</v>
      </c>
      <c r="R35" s="78"/>
      <c r="S35" s="78"/>
      <c r="T35" s="78"/>
      <c r="U35" s="117">
        <v>11</v>
      </c>
      <c r="V35" s="117">
        <v>917</v>
      </c>
      <c r="W35" s="79">
        <v>6</v>
      </c>
      <c r="X35" s="1"/>
      <c r="Y35" s="1"/>
      <c r="Z35" s="1"/>
      <c r="AA35" s="99" t="s">
        <v>189</v>
      </c>
      <c r="AB35" s="103"/>
      <c r="AC35" s="98"/>
      <c r="AD35" s="98"/>
      <c r="AE35" s="102"/>
      <c r="AF35" s="98">
        <f>O14</f>
        <v>133</v>
      </c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76"/>
      <c r="D36" s="98"/>
      <c r="E36" s="80"/>
      <c r="F36" s="80"/>
      <c r="G36" s="80"/>
      <c r="H36" s="80"/>
      <c r="I36" s="80"/>
      <c r="J36" s="80"/>
      <c r="K36" s="80"/>
      <c r="L36" s="98"/>
      <c r="M36" s="154">
        <v>7</v>
      </c>
      <c r="N36" s="135" t="s">
        <v>258</v>
      </c>
      <c r="O36" s="155">
        <v>225</v>
      </c>
      <c r="P36" s="156"/>
      <c r="Q36" s="156">
        <v>1</v>
      </c>
      <c r="R36" s="156"/>
      <c r="S36" s="156"/>
      <c r="T36" s="156"/>
      <c r="U36" s="117">
        <v>8</v>
      </c>
      <c r="V36" s="117">
        <v>913</v>
      </c>
      <c r="W36" s="157">
        <v>7</v>
      </c>
      <c r="X36" s="1"/>
      <c r="Y36" s="1"/>
      <c r="Z36" s="1"/>
      <c r="AA36" s="99"/>
      <c r="AB36" s="103"/>
      <c r="AC36" s="98"/>
      <c r="AD36" s="98"/>
      <c r="AE36" s="102"/>
      <c r="AF36" s="98"/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76"/>
      <c r="D37" s="98"/>
      <c r="E37" s="80"/>
      <c r="F37" s="80"/>
      <c r="G37" s="80"/>
      <c r="H37" s="80"/>
      <c r="I37" s="80"/>
      <c r="J37" s="80"/>
      <c r="K37" s="80"/>
      <c r="L37" s="98"/>
      <c r="M37" s="98"/>
      <c r="O37" s="130"/>
      <c r="P37" s="78"/>
      <c r="Q37" s="78"/>
      <c r="R37" s="78"/>
      <c r="S37" s="78"/>
      <c r="T37" s="78"/>
      <c r="U37" s="78"/>
      <c r="V37" s="78"/>
      <c r="W37" s="79"/>
      <c r="X37" s="1"/>
      <c r="Y37" s="1"/>
      <c r="Z37" s="1"/>
      <c r="AA37" s="99"/>
      <c r="AB37" s="103"/>
      <c r="AC37" s="98"/>
      <c r="AD37" s="98"/>
      <c r="AE37" s="102"/>
      <c r="AF37" s="98"/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/>
      <c r="D38" s="98"/>
      <c r="E38" s="80"/>
      <c r="F38" s="80"/>
      <c r="G38" s="80"/>
      <c r="H38" s="80"/>
      <c r="I38" s="80"/>
      <c r="J38" s="80"/>
      <c r="K38" s="80"/>
      <c r="L38" s="98"/>
      <c r="M38" s="98"/>
      <c r="O38" s="130"/>
      <c r="P38" s="78"/>
      <c r="Q38" s="78"/>
      <c r="R38" s="78"/>
      <c r="S38" s="78"/>
      <c r="T38" s="78"/>
      <c r="U38" s="78"/>
      <c r="V38" s="78"/>
      <c r="W38" s="79"/>
      <c r="X38" s="1"/>
      <c r="Y38" s="1"/>
      <c r="Z38" s="1"/>
      <c r="AA38" s="99"/>
      <c r="AB38" s="103"/>
      <c r="AC38" s="98"/>
      <c r="AD38" s="98"/>
      <c r="AE38" s="102"/>
      <c r="AF38" s="98"/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/>
      <c r="D39" s="98"/>
      <c r="E39" s="80"/>
      <c r="F39" s="80"/>
      <c r="G39" s="80"/>
      <c r="H39" s="80"/>
      <c r="I39" s="80"/>
      <c r="J39" s="80"/>
      <c r="K39" s="80"/>
      <c r="L39" s="98"/>
      <c r="M39" s="98"/>
      <c r="O39" s="130"/>
      <c r="P39" s="78"/>
      <c r="Q39" s="78"/>
      <c r="R39" s="78"/>
      <c r="S39" s="78"/>
      <c r="T39" s="78"/>
      <c r="U39" s="78"/>
      <c r="V39" s="78"/>
      <c r="W39" s="79"/>
      <c r="X39" s="1"/>
      <c r="Y39" s="1"/>
      <c r="Z39" s="1"/>
      <c r="AA39" s="99"/>
      <c r="AB39" s="103"/>
      <c r="AC39" s="98"/>
      <c r="AD39" s="98"/>
      <c r="AE39" s="102"/>
      <c r="AF39" s="98"/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76"/>
      <c r="D40" s="98"/>
      <c r="E40" s="80"/>
      <c r="F40" s="80"/>
      <c r="G40" s="80"/>
      <c r="H40" s="80"/>
      <c r="I40" s="80"/>
      <c r="J40" s="80"/>
      <c r="K40" s="80"/>
      <c r="L40" s="98"/>
      <c r="M40" s="98"/>
      <c r="O40" s="130"/>
      <c r="P40" s="78"/>
      <c r="Q40" s="78"/>
      <c r="R40" s="78"/>
      <c r="S40" s="78"/>
      <c r="T40" s="78"/>
      <c r="U40" s="78"/>
      <c r="V40" s="78"/>
      <c r="W40" s="79"/>
      <c r="X40" s="1"/>
      <c r="Y40" s="1"/>
      <c r="Z40" s="1"/>
      <c r="AA40" s="99"/>
      <c r="AB40" s="103"/>
      <c r="AC40" s="98"/>
      <c r="AD40" s="98"/>
      <c r="AE40" s="102"/>
      <c r="AF40" s="98"/>
      <c r="AG40" s="1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76"/>
      <c r="D41" s="98"/>
      <c r="E41" s="80"/>
      <c r="F41" s="80"/>
      <c r="G41" s="80"/>
      <c r="H41" s="80"/>
      <c r="I41" s="80"/>
      <c r="J41" s="80"/>
      <c r="K41" s="80"/>
      <c r="L41" s="98"/>
      <c r="M41" s="98"/>
      <c r="O41" s="130"/>
      <c r="P41" s="78"/>
      <c r="Q41" s="78"/>
      <c r="R41" s="78"/>
      <c r="S41" s="78"/>
      <c r="T41" s="78"/>
      <c r="U41" s="78"/>
      <c r="V41" s="78"/>
      <c r="W41" s="79"/>
      <c r="X41" s="1"/>
      <c r="Y41" s="1"/>
      <c r="Z41" s="1"/>
      <c r="AA41" s="99"/>
      <c r="AB41" s="103"/>
      <c r="AC41" s="98"/>
      <c r="AD41" s="98"/>
      <c r="AE41" s="102"/>
      <c r="AF41" s="98"/>
      <c r="AG41" s="1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76"/>
      <c r="D42" s="98"/>
      <c r="E42" s="80"/>
      <c r="F42" s="80"/>
      <c r="G42" s="80"/>
      <c r="H42" s="80"/>
      <c r="I42" s="80"/>
      <c r="J42" s="80"/>
      <c r="K42" s="80"/>
      <c r="L42" s="98"/>
      <c r="M42" s="98"/>
      <c r="O42" s="130"/>
      <c r="P42" s="78"/>
      <c r="Q42" s="78"/>
      <c r="R42" s="78"/>
      <c r="S42" s="78"/>
      <c r="T42" s="78"/>
      <c r="U42" s="78"/>
      <c r="V42" s="78"/>
      <c r="W42" s="79"/>
      <c r="X42" s="1"/>
      <c r="Y42" s="1"/>
      <c r="Z42" s="1"/>
      <c r="AA42" s="99"/>
      <c r="AB42" s="103"/>
      <c r="AC42" s="98"/>
      <c r="AD42" s="98"/>
      <c r="AE42" s="102"/>
      <c r="AF42" s="98"/>
      <c r="AG42" s="1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76"/>
      <c r="D43" s="98"/>
      <c r="E43" s="80"/>
      <c r="F43" s="80"/>
      <c r="G43" s="80"/>
      <c r="H43" s="80"/>
      <c r="I43" s="80"/>
      <c r="J43" s="80"/>
      <c r="K43" s="80"/>
      <c r="L43" s="98"/>
      <c r="M43" s="98"/>
      <c r="O43" s="130"/>
      <c r="P43" s="78"/>
      <c r="Q43" s="78"/>
      <c r="R43" s="78"/>
      <c r="S43" s="78"/>
      <c r="T43" s="78"/>
      <c r="U43" s="78"/>
      <c r="V43" s="78"/>
      <c r="W43" s="79"/>
      <c r="X43" s="1"/>
      <c r="Y43" s="1"/>
      <c r="Z43" s="1"/>
      <c r="AA43" s="99"/>
      <c r="AB43" s="103"/>
      <c r="AC43" s="98"/>
      <c r="AD43" s="98"/>
      <c r="AE43" s="102"/>
      <c r="AF43" s="98"/>
      <c r="AG43" s="1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68"/>
      <c r="B44" s="76"/>
      <c r="D44" s="98"/>
      <c r="E44" s="80"/>
      <c r="F44" s="80"/>
      <c r="G44" s="80"/>
      <c r="H44" s="80"/>
      <c r="I44" s="80"/>
      <c r="J44" s="80"/>
      <c r="K44" s="80"/>
      <c r="L44" s="98"/>
      <c r="M44" s="98"/>
      <c r="O44" s="130"/>
      <c r="P44" s="78"/>
      <c r="Q44" s="78"/>
      <c r="R44" s="78"/>
      <c r="S44" s="78"/>
      <c r="T44" s="78"/>
      <c r="U44" s="78"/>
      <c r="V44" s="78"/>
      <c r="W44" s="79"/>
      <c r="X44" s="1"/>
      <c r="Y44" s="1"/>
      <c r="Z44" s="1"/>
      <c r="AA44" s="99"/>
      <c r="AB44" s="103"/>
      <c r="AC44" s="98"/>
      <c r="AD44" s="98"/>
      <c r="AE44" s="102"/>
      <c r="AF44" s="98"/>
      <c r="AG44" s="1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68"/>
      <c r="B45" s="76"/>
      <c r="D45" s="98"/>
      <c r="E45" s="80"/>
      <c r="F45" s="80"/>
      <c r="G45" s="80"/>
      <c r="H45" s="80"/>
      <c r="I45" s="80"/>
      <c r="J45" s="80"/>
      <c r="K45" s="80"/>
      <c r="L45" s="98"/>
      <c r="M45" s="98"/>
      <c r="O45" s="130"/>
      <c r="P45" s="78"/>
      <c r="Q45" s="78"/>
      <c r="R45" s="78"/>
      <c r="S45" s="78"/>
      <c r="T45" s="78"/>
      <c r="U45" s="78"/>
      <c r="V45" s="78"/>
      <c r="W45" s="79"/>
      <c r="X45" s="1"/>
      <c r="Y45" s="1"/>
      <c r="Z45" s="1"/>
      <c r="AA45" s="99"/>
      <c r="AB45" s="103"/>
      <c r="AC45" s="98"/>
      <c r="AD45" s="98"/>
      <c r="AE45" s="102"/>
      <c r="AF45" s="98"/>
      <c r="AG45" s="1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76"/>
      <c r="D46" s="98"/>
      <c r="E46" s="80"/>
      <c r="F46" s="80"/>
      <c r="G46" s="80"/>
      <c r="H46" s="80"/>
      <c r="I46" s="80"/>
      <c r="J46" s="80"/>
      <c r="K46" s="80"/>
      <c r="L46" s="98"/>
      <c r="M46" s="98"/>
      <c r="O46" s="130"/>
      <c r="P46" s="78"/>
      <c r="Q46" s="78"/>
      <c r="R46" s="78"/>
      <c r="S46" s="78"/>
      <c r="T46" s="78"/>
      <c r="U46" s="78"/>
      <c r="V46" s="78"/>
      <c r="W46" s="79"/>
      <c r="X46" s="1"/>
      <c r="Y46" s="1"/>
      <c r="Z46" s="1"/>
      <c r="AA46" s="99"/>
      <c r="AB46" s="103"/>
      <c r="AC46" s="98"/>
      <c r="AD46" s="98"/>
      <c r="AE46" s="102"/>
      <c r="AF46" s="98"/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x14ac:dyDescent="0.2">
      <c r="A47" s="68"/>
      <c r="B47" s="76"/>
      <c r="D47" s="98"/>
      <c r="E47" s="80"/>
      <c r="F47" s="80"/>
      <c r="G47" s="80"/>
      <c r="H47" s="80"/>
      <c r="I47" s="80"/>
      <c r="J47" s="80"/>
      <c r="K47" s="80"/>
      <c r="L47" s="98"/>
      <c r="M47" s="98"/>
      <c r="O47" s="130"/>
      <c r="P47" s="78"/>
      <c r="Q47" s="78"/>
      <c r="R47" s="78"/>
      <c r="S47" s="78"/>
      <c r="T47" s="78"/>
      <c r="U47" s="78"/>
      <c r="V47" s="78"/>
      <c r="W47" s="79"/>
      <c r="X47" s="1"/>
      <c r="Y47" s="1"/>
      <c r="Z47" s="1"/>
      <c r="AA47" s="99"/>
      <c r="AB47" s="103"/>
      <c r="AC47" s="98"/>
      <c r="AD47" s="98"/>
      <c r="AE47" s="102"/>
      <c r="AF47" s="98"/>
      <c r="AG47" s="1"/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/>
      <c r="D48" s="98"/>
      <c r="E48" s="80"/>
      <c r="F48" s="80"/>
      <c r="G48" s="80"/>
      <c r="H48" s="80"/>
      <c r="I48" s="80"/>
      <c r="J48" s="80"/>
      <c r="K48" s="80"/>
      <c r="L48" s="98"/>
      <c r="M48" s="98"/>
      <c r="O48" s="130"/>
      <c r="P48" s="78"/>
      <c r="Q48" s="78"/>
      <c r="R48" s="78"/>
      <c r="S48" s="78"/>
      <c r="T48" s="78"/>
      <c r="U48" s="78"/>
      <c r="V48" s="78"/>
      <c r="W48" s="79"/>
      <c r="X48" s="1"/>
      <c r="Y48" s="1"/>
      <c r="Z48" s="1"/>
      <c r="AA48" s="99"/>
      <c r="AB48" s="103"/>
      <c r="AC48" s="98"/>
      <c r="AD48" s="98"/>
      <c r="AE48" s="102"/>
      <c r="AF48" s="98"/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/>
      <c r="D49" s="98"/>
      <c r="E49" s="80"/>
      <c r="F49" s="80"/>
      <c r="G49" s="80"/>
      <c r="H49" s="80"/>
      <c r="I49" s="80"/>
      <c r="J49" s="80"/>
      <c r="K49" s="80"/>
      <c r="L49" s="98"/>
      <c r="M49" s="98"/>
      <c r="O49" s="130"/>
      <c r="P49" s="78"/>
      <c r="Q49" s="78"/>
      <c r="R49" s="78"/>
      <c r="S49" s="78"/>
      <c r="T49" s="78"/>
      <c r="U49" s="78"/>
      <c r="V49" s="78"/>
      <c r="W49" s="79"/>
      <c r="X49" s="1"/>
      <c r="Y49" s="1"/>
      <c r="Z49" s="1"/>
      <c r="AA49" s="99"/>
      <c r="AB49" s="103"/>
      <c r="AC49" s="98"/>
      <c r="AD49" s="98"/>
      <c r="AE49" s="102"/>
      <c r="AF49" s="98"/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/>
      <c r="D50" s="98"/>
      <c r="E50" s="80"/>
      <c r="F50" s="80"/>
      <c r="G50" s="80"/>
      <c r="H50" s="80"/>
      <c r="I50" s="80"/>
      <c r="J50" s="80"/>
      <c r="K50" s="80"/>
      <c r="L50" s="98"/>
      <c r="M50" s="98"/>
      <c r="O50" s="130"/>
      <c r="P50" s="78"/>
      <c r="Q50" s="78"/>
      <c r="R50" s="78"/>
      <c r="S50" s="78"/>
      <c r="T50" s="78"/>
      <c r="U50" s="78"/>
      <c r="V50" s="78"/>
      <c r="W50" s="79"/>
      <c r="X50" s="1"/>
      <c r="Y50" s="1"/>
      <c r="Z50" s="1"/>
      <c r="AA50" s="99"/>
      <c r="AB50" s="103"/>
      <c r="AC50" s="98"/>
      <c r="AD50" s="98"/>
      <c r="AE50" s="102"/>
      <c r="AF50" s="98"/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/>
      <c r="D51" s="98"/>
      <c r="E51" s="80"/>
      <c r="F51" s="80"/>
      <c r="G51" s="80"/>
      <c r="H51" s="80"/>
      <c r="I51" s="80"/>
      <c r="J51" s="80"/>
      <c r="K51" s="80"/>
      <c r="L51" s="98"/>
      <c r="M51" s="98"/>
      <c r="O51" s="130"/>
      <c r="P51" s="78"/>
      <c r="Q51" s="78"/>
      <c r="R51" s="78"/>
      <c r="S51" s="78"/>
      <c r="T51" s="78"/>
      <c r="U51" s="78"/>
      <c r="V51" s="78"/>
      <c r="W51" s="79"/>
      <c r="X51" s="1"/>
      <c r="Y51" s="1"/>
      <c r="Z51" s="1"/>
      <c r="AA51" s="99"/>
      <c r="AB51" s="103"/>
      <c r="AC51" s="98"/>
      <c r="AD51" s="98"/>
      <c r="AE51" s="102"/>
      <c r="AF51" s="98"/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/>
      <c r="D52" s="98"/>
      <c r="E52" s="80"/>
      <c r="F52" s="80"/>
      <c r="G52" s="80"/>
      <c r="H52" s="80"/>
      <c r="I52" s="80"/>
      <c r="J52" s="80"/>
      <c r="K52" s="80"/>
      <c r="L52" s="98"/>
      <c r="M52" s="98"/>
      <c r="O52" s="130"/>
      <c r="P52" s="78"/>
      <c r="Q52" s="78"/>
      <c r="R52" s="78"/>
      <c r="S52" s="78"/>
      <c r="T52" s="78"/>
      <c r="U52" s="78"/>
      <c r="V52" s="78"/>
      <c r="W52" s="79"/>
      <c r="X52" s="1"/>
      <c r="Y52" s="1"/>
      <c r="Z52" s="1"/>
      <c r="AA52" s="99"/>
      <c r="AB52" s="103"/>
      <c r="AC52" s="98"/>
      <c r="AD52" s="98"/>
      <c r="AE52" s="102"/>
      <c r="AF52" s="98"/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/>
      <c r="D53" s="98"/>
      <c r="E53" s="80"/>
      <c r="F53" s="80"/>
      <c r="G53" s="80"/>
      <c r="H53" s="80"/>
      <c r="I53" s="80"/>
      <c r="J53" s="80"/>
      <c r="K53" s="80"/>
      <c r="L53" s="98"/>
      <c r="M53" s="98"/>
      <c r="O53" s="130"/>
      <c r="P53" s="78"/>
      <c r="Q53" s="78"/>
      <c r="R53" s="78"/>
      <c r="S53" s="78"/>
      <c r="T53" s="78"/>
      <c r="U53" s="78"/>
      <c r="V53" s="78"/>
      <c r="W53" s="79"/>
      <c r="X53" s="1"/>
      <c r="Y53" s="1"/>
      <c r="Z53" s="1"/>
      <c r="AA53" s="99"/>
      <c r="AB53" s="103"/>
      <c r="AC53" s="98"/>
      <c r="AD53" s="98"/>
      <c r="AE53" s="102"/>
      <c r="AF53" s="98"/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x14ac:dyDescent="0.2">
      <c r="A54" s="68"/>
      <c r="B54" s="76"/>
      <c r="D54" s="98"/>
      <c r="E54" s="80"/>
      <c r="F54" s="80"/>
      <c r="G54" s="80"/>
      <c r="H54" s="80"/>
      <c r="I54" s="80"/>
      <c r="J54" s="80"/>
      <c r="K54" s="80"/>
      <c r="L54" s="98"/>
      <c r="M54" s="98"/>
      <c r="O54" s="130"/>
      <c r="P54" s="78"/>
      <c r="Q54" s="78"/>
      <c r="R54" s="78"/>
      <c r="S54" s="78"/>
      <c r="T54" s="78"/>
      <c r="U54" s="78"/>
      <c r="V54" s="78"/>
      <c r="W54" s="79"/>
      <c r="X54" s="1"/>
      <c r="Y54" s="1"/>
      <c r="Z54" s="1"/>
      <c r="AA54" s="99"/>
      <c r="AB54" s="103"/>
      <c r="AC54" s="98"/>
      <c r="AD54" s="98"/>
      <c r="AE54" s="102"/>
      <c r="AF54" s="98"/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/>
      <c r="D55" s="98"/>
      <c r="E55" s="80"/>
      <c r="F55" s="80"/>
      <c r="G55" s="80"/>
      <c r="H55" s="80"/>
      <c r="I55" s="80"/>
      <c r="J55" s="80"/>
      <c r="K55" s="80"/>
      <c r="L55" s="98"/>
      <c r="M55" s="98"/>
      <c r="O55" s="130"/>
      <c r="P55" s="78"/>
      <c r="Q55" s="78"/>
      <c r="R55" s="78"/>
      <c r="S55" s="78"/>
      <c r="T55" s="78"/>
      <c r="U55" s="78"/>
      <c r="V55" s="78"/>
      <c r="W55" s="79"/>
      <c r="X55" s="1"/>
      <c r="Y55" s="1"/>
      <c r="Z55" s="1"/>
      <c r="AA55" s="99"/>
      <c r="AB55" s="103"/>
      <c r="AC55" s="98"/>
      <c r="AD55" s="98"/>
      <c r="AE55" s="102"/>
      <c r="AF55" s="98"/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/>
      <c r="D56" s="98"/>
      <c r="E56" s="80"/>
      <c r="F56" s="80"/>
      <c r="G56" s="80"/>
      <c r="H56" s="80"/>
      <c r="I56" s="80"/>
      <c r="J56" s="80"/>
      <c r="K56" s="80"/>
      <c r="L56" s="98"/>
      <c r="M56" s="98"/>
      <c r="O56" s="130"/>
      <c r="P56" s="78"/>
      <c r="Q56" s="78"/>
      <c r="R56" s="78"/>
      <c r="S56" s="78"/>
      <c r="T56" s="78"/>
      <c r="U56" s="78"/>
      <c r="V56" s="78"/>
      <c r="W56" s="79"/>
      <c r="X56" s="1"/>
      <c r="Y56" s="1"/>
      <c r="Z56" s="1"/>
      <c r="AA56" s="99"/>
      <c r="AB56" s="103"/>
      <c r="AC56" s="98"/>
      <c r="AD56" s="98"/>
      <c r="AE56" s="102"/>
      <c r="AF56" s="98"/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/>
      <c r="D57" s="98"/>
      <c r="E57" s="80"/>
      <c r="F57" s="80"/>
      <c r="G57" s="80"/>
      <c r="H57" s="80"/>
      <c r="I57" s="80"/>
      <c r="J57" s="80"/>
      <c r="K57" s="80"/>
      <c r="L57" s="98"/>
      <c r="M57" s="98"/>
      <c r="O57" s="130"/>
      <c r="P57" s="78"/>
      <c r="Q57" s="78"/>
      <c r="R57" s="78"/>
      <c r="S57" s="78"/>
      <c r="T57" s="78"/>
      <c r="U57" s="78"/>
      <c r="V57" s="78"/>
      <c r="W57" s="79"/>
      <c r="X57" s="1"/>
      <c r="Y57" s="1"/>
      <c r="Z57" s="1"/>
      <c r="AA57" s="99"/>
      <c r="AB57" s="103"/>
      <c r="AC57" s="98"/>
      <c r="AD57" s="98"/>
      <c r="AE57" s="102"/>
      <c r="AF57" s="98"/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/>
      <c r="D58" s="98"/>
      <c r="E58" s="80"/>
      <c r="F58" s="80"/>
      <c r="G58" s="80"/>
      <c r="H58" s="80"/>
      <c r="I58" s="80"/>
      <c r="J58" s="80"/>
      <c r="K58" s="80"/>
      <c r="L58" s="98"/>
      <c r="M58" s="98"/>
      <c r="O58" s="130"/>
      <c r="P58" s="78"/>
      <c r="Q58" s="78"/>
      <c r="R58" s="78"/>
      <c r="S58" s="78"/>
      <c r="T58" s="78"/>
      <c r="U58" s="78"/>
      <c r="V58" s="78"/>
      <c r="W58" s="79"/>
      <c r="X58" s="1"/>
      <c r="Y58" s="1"/>
      <c r="Z58" s="1"/>
      <c r="AA58" s="99"/>
      <c r="AB58" s="103"/>
      <c r="AC58" s="98"/>
      <c r="AD58" s="98"/>
      <c r="AE58" s="102"/>
      <c r="AF58" s="98"/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/>
      <c r="D59" s="98"/>
      <c r="E59" s="80"/>
      <c r="F59" s="80"/>
      <c r="G59" s="80"/>
      <c r="H59" s="80"/>
      <c r="I59" s="80"/>
      <c r="J59" s="80"/>
      <c r="K59" s="80"/>
      <c r="L59" s="98"/>
      <c r="M59" s="98"/>
      <c r="O59" s="130"/>
      <c r="P59" s="78"/>
      <c r="Q59" s="78"/>
      <c r="R59" s="78"/>
      <c r="S59" s="78"/>
      <c r="T59" s="78"/>
      <c r="U59" s="78"/>
      <c r="V59" s="78"/>
      <c r="W59" s="79"/>
      <c r="X59" s="1"/>
      <c r="Y59" s="1"/>
      <c r="Z59" s="1"/>
      <c r="AA59" s="99"/>
      <c r="AB59" s="103"/>
      <c r="AC59" s="98"/>
      <c r="AD59" s="98"/>
      <c r="AE59" s="102"/>
      <c r="AF59" s="98"/>
      <c r="AG59" s="1"/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/>
      <c r="D60" s="98"/>
      <c r="E60" s="80"/>
      <c r="F60" s="80"/>
      <c r="G60" s="80"/>
      <c r="H60" s="80"/>
      <c r="I60" s="80"/>
      <c r="J60" s="80"/>
      <c r="K60" s="80"/>
      <c r="L60" s="98"/>
      <c r="M60" s="98"/>
      <c r="O60" s="130"/>
      <c r="P60" s="78"/>
      <c r="Q60" s="78"/>
      <c r="R60" s="78"/>
      <c r="S60" s="78"/>
      <c r="T60" s="78"/>
      <c r="U60" s="78"/>
      <c r="V60" s="78"/>
      <c r="W60" s="79"/>
      <c r="X60" s="1"/>
      <c r="Y60" s="1"/>
      <c r="Z60" s="1"/>
      <c r="AA60" s="99"/>
      <c r="AB60" s="103"/>
      <c r="AC60" s="98"/>
      <c r="AD60" s="98"/>
      <c r="AE60" s="102"/>
      <c r="AF60" s="98"/>
      <c r="AG60" s="1"/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">
      <c r="A61" s="68"/>
      <c r="B61" s="76"/>
      <c r="D61" s="98"/>
      <c r="E61" s="80"/>
      <c r="F61" s="80"/>
      <c r="G61" s="80"/>
      <c r="H61" s="80"/>
      <c r="I61" s="80"/>
      <c r="J61" s="80"/>
      <c r="K61" s="80"/>
      <c r="L61" s="98"/>
      <c r="M61" s="98"/>
      <c r="O61" s="130"/>
      <c r="P61" s="78"/>
      <c r="Q61" s="78"/>
      <c r="R61" s="78"/>
      <c r="S61" s="78"/>
      <c r="T61" s="78"/>
      <c r="U61" s="78"/>
      <c r="V61" s="78"/>
      <c r="W61" s="79"/>
      <c r="X61" s="1"/>
      <c r="Y61" s="1"/>
      <c r="Z61" s="1"/>
      <c r="AA61" s="99"/>
      <c r="AB61" s="103"/>
      <c r="AC61" s="98"/>
      <c r="AD61" s="98"/>
      <c r="AE61" s="102"/>
      <c r="AF61" s="98"/>
      <c r="AG61" s="1"/>
      <c r="AH61" s="1"/>
      <c r="AI61" s="11"/>
      <c r="AJ61" s="7"/>
      <c r="AK61" s="1"/>
      <c r="AL61" s="8"/>
      <c r="AM61" s="1"/>
      <c r="AN61" s="8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/>
      <c r="D62" s="98"/>
      <c r="E62" s="80"/>
      <c r="F62" s="80"/>
      <c r="G62" s="80"/>
      <c r="H62" s="80"/>
      <c r="I62" s="80"/>
      <c r="J62" s="80"/>
      <c r="K62" s="80"/>
      <c r="L62" s="98"/>
      <c r="M62" s="98"/>
      <c r="O62" s="130"/>
      <c r="P62" s="78"/>
      <c r="Q62" s="78"/>
      <c r="R62" s="78"/>
      <c r="S62" s="78"/>
      <c r="T62" s="78"/>
      <c r="U62" s="78"/>
      <c r="V62" s="78"/>
      <c r="W62" s="79"/>
      <c r="X62" s="1"/>
      <c r="Y62" s="1"/>
      <c r="Z62" s="1"/>
      <c r="AA62" s="99"/>
      <c r="AB62" s="103"/>
      <c r="AC62" s="98"/>
      <c r="AD62" s="98"/>
      <c r="AE62" s="102"/>
      <c r="AF62" s="98"/>
      <c r="AG62" s="1"/>
      <c r="AH62" s="1"/>
      <c r="AI62" s="11"/>
      <c r="AJ62" s="7"/>
      <c r="AK62" s="1"/>
      <c r="AL62" s="8"/>
      <c r="AM62" s="1"/>
      <c r="AN62" s="8"/>
      <c r="AO62" s="1"/>
      <c r="AP62" s="7"/>
      <c r="AQ62" s="1"/>
      <c r="AR62" s="8"/>
      <c r="AS62" s="1"/>
      <c r="AT62" s="8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/>
      <c r="D63" s="98"/>
      <c r="E63" s="80"/>
      <c r="F63" s="80"/>
      <c r="G63" s="80"/>
      <c r="H63" s="80"/>
      <c r="I63" s="80"/>
      <c r="J63" s="80"/>
      <c r="K63" s="80"/>
      <c r="L63" s="98"/>
      <c r="M63" s="98"/>
      <c r="O63" s="130"/>
      <c r="P63" s="78"/>
      <c r="Q63" s="78"/>
      <c r="R63" s="78"/>
      <c r="S63" s="78"/>
      <c r="T63" s="78"/>
      <c r="U63" s="78"/>
      <c r="V63" s="78"/>
      <c r="W63" s="79"/>
      <c r="X63" s="1"/>
      <c r="Y63" s="1"/>
      <c r="Z63" s="1"/>
      <c r="AA63" s="99"/>
      <c r="AB63" s="103"/>
      <c r="AC63" s="98"/>
      <c r="AD63" s="98"/>
      <c r="AE63" s="102"/>
      <c r="AF63" s="98"/>
      <c r="AG63" s="1"/>
      <c r="AH63" s="1"/>
      <c r="AI63" s="11"/>
      <c r="AJ63" s="7"/>
      <c r="AK63" s="1"/>
      <c r="AL63" s="8"/>
      <c r="AM63" s="1"/>
      <c r="AN63" s="8"/>
      <c r="AO63" s="1"/>
      <c r="AP63" s="7"/>
      <c r="AQ63" s="1"/>
      <c r="AR63" s="8"/>
      <c r="AS63" s="1"/>
      <c r="AT63" s="8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/>
      <c r="D64" s="98"/>
      <c r="E64" s="80"/>
      <c r="F64" s="80"/>
      <c r="G64" s="80"/>
      <c r="H64" s="80"/>
      <c r="I64" s="80"/>
      <c r="J64" s="80"/>
      <c r="K64" s="80"/>
      <c r="L64" s="98"/>
      <c r="M64" s="98"/>
      <c r="O64" s="130"/>
      <c r="P64" s="78"/>
      <c r="Q64" s="78"/>
      <c r="R64" s="78"/>
      <c r="S64" s="78"/>
      <c r="T64" s="78"/>
      <c r="U64" s="78"/>
      <c r="V64" s="78"/>
      <c r="W64" s="79"/>
      <c r="X64" s="1"/>
      <c r="Y64" s="1"/>
      <c r="Z64" s="1"/>
      <c r="AA64" s="99"/>
      <c r="AB64" s="103"/>
      <c r="AC64" s="98"/>
      <c r="AD64" s="98"/>
      <c r="AE64" s="102"/>
      <c r="AF64" s="98"/>
      <c r="AG64" s="1"/>
      <c r="AH64" s="1"/>
      <c r="AI64" s="11"/>
      <c r="AJ64" s="7"/>
      <c r="AK64" s="1"/>
      <c r="AL64" s="8"/>
      <c r="AM64" s="1"/>
      <c r="AN64" s="8"/>
      <c r="AO64" s="1"/>
      <c r="AP64" s="7"/>
      <c r="AQ64" s="1"/>
      <c r="AR64" s="8"/>
      <c r="AS64" s="1"/>
      <c r="AT64" s="8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/>
      <c r="D65" s="98"/>
      <c r="E65" s="80"/>
      <c r="F65" s="80"/>
      <c r="G65" s="80"/>
      <c r="H65" s="80"/>
      <c r="I65" s="80"/>
      <c r="J65" s="80"/>
      <c r="K65" s="80"/>
      <c r="L65" s="98"/>
      <c r="M65" s="98"/>
      <c r="O65" s="130"/>
      <c r="P65" s="78"/>
      <c r="Q65" s="78"/>
      <c r="R65" s="78"/>
      <c r="S65" s="78"/>
      <c r="T65" s="78"/>
      <c r="U65" s="78"/>
      <c r="V65" s="78"/>
      <c r="W65" s="79"/>
      <c r="X65" s="1"/>
      <c r="Y65" s="1"/>
      <c r="Z65" s="1"/>
      <c r="AA65" s="99"/>
      <c r="AB65" s="103"/>
      <c r="AC65" s="98"/>
      <c r="AD65" s="98"/>
      <c r="AE65" s="102"/>
      <c r="AF65" s="98"/>
      <c r="AG65" s="1"/>
      <c r="AH65" s="1"/>
      <c r="AI65" s="11"/>
      <c r="AJ65" s="7"/>
      <c r="AK65" s="1"/>
      <c r="AL65" s="8"/>
      <c r="AM65" s="1"/>
      <c r="AN65" s="8"/>
      <c r="AO65" s="1"/>
      <c r="AP65" s="7"/>
      <c r="AQ65" s="1"/>
      <c r="AR65" s="8"/>
      <c r="AS65" s="1"/>
      <c r="AT65" s="8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/>
      <c r="D66" s="98"/>
      <c r="E66" s="80"/>
      <c r="F66" s="80"/>
      <c r="G66" s="80"/>
      <c r="H66" s="80"/>
      <c r="I66" s="80"/>
      <c r="J66" s="80"/>
      <c r="K66" s="80"/>
      <c r="L66" s="98"/>
      <c r="M66" s="98"/>
      <c r="O66" s="130"/>
      <c r="P66" s="78"/>
      <c r="Q66" s="78"/>
      <c r="R66" s="78"/>
      <c r="S66" s="78"/>
      <c r="T66" s="78"/>
      <c r="U66" s="78"/>
      <c r="V66" s="78"/>
      <c r="W66" s="79"/>
      <c r="X66" s="1"/>
      <c r="Y66" s="1"/>
      <c r="Z66" s="1"/>
      <c r="AA66" s="99"/>
      <c r="AB66" s="103"/>
      <c r="AC66" s="98"/>
      <c r="AD66" s="98"/>
      <c r="AE66" s="102"/>
      <c r="AF66" s="98"/>
      <c r="AG66" s="1"/>
      <c r="AH66" s="1"/>
      <c r="AI66" s="11"/>
      <c r="AJ66" s="7"/>
      <c r="AK66" s="1"/>
      <c r="AL66" s="8"/>
      <c r="AM66" s="1"/>
      <c r="AN66" s="8"/>
      <c r="AO66" s="1"/>
      <c r="AP66" s="7"/>
      <c r="AQ66" s="1"/>
      <c r="AR66" s="8"/>
      <c r="AS66" s="1"/>
      <c r="AT66" s="8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thickBot="1" x14ac:dyDescent="0.25">
      <c r="A67" s="68"/>
      <c r="B67" s="76"/>
      <c r="D67" s="98"/>
      <c r="E67" s="80"/>
      <c r="F67" s="80"/>
      <c r="G67" s="80"/>
      <c r="H67" s="80"/>
      <c r="I67" s="80"/>
      <c r="J67" s="80"/>
      <c r="K67" s="80"/>
      <c r="L67" s="98"/>
      <c r="M67" s="98"/>
      <c r="O67" s="130"/>
      <c r="P67" s="78"/>
      <c r="Q67" s="78"/>
      <c r="R67" s="78"/>
      <c r="S67" s="78"/>
      <c r="T67" s="78"/>
      <c r="U67" s="78"/>
      <c r="V67" s="78"/>
      <c r="W67" s="79"/>
      <c r="X67" s="1"/>
      <c r="Y67" s="1"/>
      <c r="Z67" s="1"/>
      <c r="AA67" s="99"/>
      <c r="AB67" s="103"/>
      <c r="AC67" s="98"/>
      <c r="AD67" s="98"/>
      <c r="AE67" s="102"/>
      <c r="AF67" s="98"/>
      <c r="AG67" s="1"/>
      <c r="AH67" s="1"/>
      <c r="AI67" s="11"/>
      <c r="AJ67" s="7"/>
      <c r="AK67" s="1"/>
      <c r="AL67" s="8"/>
      <c r="AM67" s="1"/>
      <c r="AN67" s="8"/>
      <c r="AO67" s="1"/>
      <c r="AP67" s="7"/>
      <c r="AQ67" s="1"/>
      <c r="AR67" s="8"/>
      <c r="AS67" s="1"/>
      <c r="AT67" s="8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Top="1" x14ac:dyDescent="0.2">
      <c r="A68" s="68"/>
      <c r="B68" s="71"/>
      <c r="C68" s="72" t="s">
        <v>27</v>
      </c>
      <c r="D68" s="81" t="s">
        <v>7</v>
      </c>
      <c r="E68" s="73" t="s">
        <v>8</v>
      </c>
      <c r="F68" s="73" t="s">
        <v>9</v>
      </c>
      <c r="G68" s="73" t="s">
        <v>10</v>
      </c>
      <c r="H68" s="73" t="s">
        <v>11</v>
      </c>
      <c r="I68" s="73" t="s">
        <v>12</v>
      </c>
      <c r="J68" s="73" t="s">
        <v>13</v>
      </c>
      <c r="K68" s="73" t="s">
        <v>14</v>
      </c>
      <c r="L68" s="82" t="s">
        <v>15</v>
      </c>
      <c r="M68" s="89"/>
      <c r="O68" s="120" t="s">
        <v>7</v>
      </c>
      <c r="P68" s="73" t="s">
        <v>8</v>
      </c>
      <c r="Q68" s="73" t="s">
        <v>9</v>
      </c>
      <c r="R68" s="73" t="s">
        <v>10</v>
      </c>
      <c r="S68" s="73" t="s">
        <v>11</v>
      </c>
      <c r="T68" s="73" t="s">
        <v>12</v>
      </c>
      <c r="U68" s="73" t="s">
        <v>13</v>
      </c>
      <c r="V68" s="73" t="s">
        <v>14</v>
      </c>
      <c r="W68" s="82" t="s">
        <v>15</v>
      </c>
      <c r="X68" s="1"/>
      <c r="Y68" s="1"/>
      <c r="Z68" s="1"/>
      <c r="AA68" s="99" t="s">
        <v>188</v>
      </c>
      <c r="AB68" s="103"/>
      <c r="AC68" s="98"/>
      <c r="AD68" s="98"/>
      <c r="AE68" s="102"/>
      <c r="AF68" s="98">
        <f>D18</f>
        <v>159</v>
      </c>
      <c r="AG68" s="1"/>
      <c r="AH68" s="1"/>
      <c r="AI68" s="11"/>
      <c r="AJ68" s="7"/>
      <c r="AK68" s="1"/>
      <c r="AL68" s="8"/>
      <c r="AM68" s="1"/>
      <c r="AN68" s="8"/>
      <c r="AO68" s="1"/>
      <c r="AP68" s="7"/>
      <c r="AQ68" s="1"/>
      <c r="AR68" s="8"/>
      <c r="AS68" s="1"/>
      <c r="AT68" s="8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1</v>
      </c>
      <c r="C69" s="69" t="s">
        <v>201</v>
      </c>
      <c r="D69" s="77">
        <v>158</v>
      </c>
      <c r="E69" s="78">
        <v>6</v>
      </c>
      <c r="F69" s="78" t="str">
        <f>IF(AND(D69="NCR",D74="NCR"),"V",IF(AND(D69="NCR",D74="BYE"),"V",IF(AND(D69="BYE",D74="NCR"),"V",IF(AND(D69="BYE",D74="BYE"),"V",IF(D69&gt;D74,"W",IF(D69&lt;D74,"L","D"))))))</f>
        <v>W</v>
      </c>
      <c r="G69" s="78">
        <f>IF(F69="w",'RD4'!GW41+1,'RD4'!GW41)</f>
        <v>1</v>
      </c>
      <c r="H69" s="78">
        <f>IF(F69="d",'RD4'!GX41+1,'RD4'!GX41)</f>
        <v>0</v>
      </c>
      <c r="I69" s="78">
        <f>IF(OR(F69="l","ncr"),'RD4'!GY41+1,'RD4'!GY41)</f>
        <v>2</v>
      </c>
      <c r="J69" s="78">
        <f>IF(F69="w",'RD4'!GZ41+2,IF(F69="d",'RD4'!GZ41+1,'RD4'!GZ41))</f>
        <v>2</v>
      </c>
      <c r="K69" s="78">
        <f>D69+'RD4'!HA41</f>
        <v>424</v>
      </c>
      <c r="L69" s="79">
        <v>2</v>
      </c>
      <c r="M69" s="98">
        <v>1</v>
      </c>
      <c r="N69" s="69" t="s">
        <v>174</v>
      </c>
      <c r="O69" s="116" t="s">
        <v>174</v>
      </c>
      <c r="P69" s="78">
        <v>6</v>
      </c>
      <c r="Q69" s="78" t="str">
        <f>IF(AND(O69="NCR",O74="NCR"),"V",IF(AND(O69="NCR",O74="BYE"),"V",IF(AND(O69="BYE",O74="NCR"),"V",IF(AND(O69="BYE",O74="BYE"),"V",IF(O69&gt;O74,"W",IF(O69&lt;O74,"L","D"))))))</f>
        <v>D</v>
      </c>
      <c r="R69" s="78">
        <f>IF(Q69="w",'RD4'!HH41+1,'RD4'!HH41)</f>
        <v>0</v>
      </c>
      <c r="S69" s="78">
        <f>IF(Q69="d",'RD4'!HI41+1,'RD4'!HI41)</f>
        <v>3</v>
      </c>
      <c r="T69" s="78">
        <f>IF(OR(Q69="l","ncr"),'RD4'!HJ41+1,'RD4'!HJ41)</f>
        <v>0</v>
      </c>
      <c r="U69" s="78">
        <f>IF(Q69="w",'RD4'!HK41+2,IF(Q69="d",'RD4'!HK41+1,'RD4'!HK41))</f>
        <v>3</v>
      </c>
      <c r="V69" s="78">
        <f>O69+'RD4'!HL41</f>
        <v>0</v>
      </c>
      <c r="W69" s="79">
        <v>1</v>
      </c>
      <c r="X69" s="1"/>
      <c r="Y69" s="1"/>
      <c r="Z69" s="1"/>
      <c r="AA69" s="99" t="s">
        <v>196</v>
      </c>
      <c r="AB69" s="103"/>
      <c r="AC69" s="98"/>
      <c r="AD69" s="98"/>
      <c r="AE69" s="102"/>
      <c r="AF69" s="98">
        <f>D27</f>
        <v>137</v>
      </c>
      <c r="AG69" s="1"/>
      <c r="AH69" s="1"/>
      <c r="AI69" s="11"/>
      <c r="AJ69" s="7"/>
      <c r="AK69" s="1"/>
      <c r="AL69" s="8"/>
      <c r="AM69" s="1"/>
      <c r="AN69" s="8"/>
      <c r="AO69" s="1"/>
      <c r="AP69" s="7"/>
      <c r="AQ69" s="1"/>
      <c r="AR69" s="8"/>
      <c r="AS69" s="1"/>
      <c r="AT69" s="8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2</v>
      </c>
      <c r="C70" s="69" t="s">
        <v>202</v>
      </c>
      <c r="D70" s="77">
        <v>123</v>
      </c>
      <c r="E70" s="78">
        <v>4</v>
      </c>
      <c r="F70" s="78" t="str">
        <f>IF(AND(D70="NCR",D72="NCR"),"V",IF(AND(D70="NCR",D72="BYE"),"V",IF(AND(D70="BYE",D72="NCR"),"V",IF(AND(D70="BYE",D72="BYE"),"V",IF(D70&gt;D72,"W",IF(D70&lt;D72,"L","D"))))))</f>
        <v>W</v>
      </c>
      <c r="G70" s="78">
        <f>IF(F70="w",'RD4'!GW42+1,'RD4'!GW42)</f>
        <v>1</v>
      </c>
      <c r="H70" s="78">
        <f>IF(F70="d",'RD4'!GX42+1,'RD4'!GX42)</f>
        <v>0</v>
      </c>
      <c r="I70" s="78">
        <f>IF(OR(F70="l","ncr"),'RD4'!GY42+1,'RD4'!GY42)</f>
        <v>2</v>
      </c>
      <c r="J70" s="78">
        <f>IF(F70="w",'RD4'!GZ42+2,IF(F70="d",'RD4'!GZ42+1,'RD4'!GZ42))</f>
        <v>2</v>
      </c>
      <c r="K70" s="78">
        <f>D70+'RD4'!HA42</f>
        <v>384</v>
      </c>
      <c r="L70" s="79">
        <v>6</v>
      </c>
      <c r="M70" s="98">
        <v>2</v>
      </c>
      <c r="N70" s="69" t="s">
        <v>174</v>
      </c>
      <c r="O70" s="116" t="s">
        <v>174</v>
      </c>
      <c r="P70" s="78">
        <v>4</v>
      </c>
      <c r="Q70" s="78" t="str">
        <f>IF(AND(O70="NCR",O72="NCR"),"V",IF(AND(O70="NCR",O72="BYE"),"V",IF(AND(O70="BYE",O72="NCR"),"V",IF(AND(O70="BYE",O72="BYE"),"V",IF(O70&gt;O72,"W",IF(O70&lt;O72,"L","D"))))))</f>
        <v>D</v>
      </c>
      <c r="R70" s="78">
        <f>IF(Q70="w",'RD4'!HH42+1,'RD4'!HH42)</f>
        <v>0</v>
      </c>
      <c r="S70" s="78">
        <f>IF(Q70="d",'RD4'!HI42+1,'RD4'!HI42)</f>
        <v>3</v>
      </c>
      <c r="T70" s="78">
        <f>IF(OR(Q70="l","ncr"),'RD4'!HJ42+1,'RD4'!HJ42)</f>
        <v>0</v>
      </c>
      <c r="U70" s="78">
        <f>IF(Q70="w",'RD4'!HK42+2,IF(Q70="d",'RD4'!HK42+1,'RD4'!HK42))</f>
        <v>3</v>
      </c>
      <c r="V70" s="78">
        <f>O70+'RD4'!HL42</f>
        <v>0</v>
      </c>
      <c r="W70" s="79">
        <v>4</v>
      </c>
      <c r="X70" s="1"/>
      <c r="Y70" s="1"/>
      <c r="Z70" s="1"/>
      <c r="AA70" s="99"/>
      <c r="AB70" s="104"/>
      <c r="AC70" s="98"/>
      <c r="AD70" s="98"/>
      <c r="AE70" s="98"/>
      <c r="AF70" s="98">
        <f>SUM(AF35:AF69)</f>
        <v>429</v>
      </c>
      <c r="AG70" s="1"/>
      <c r="AH70" s="1"/>
      <c r="AI70" s="11"/>
      <c r="AJ70" s="7"/>
      <c r="AK70" s="1"/>
      <c r="AL70" s="8"/>
      <c r="AM70" s="1"/>
      <c r="AN70" s="8"/>
      <c r="AO70" s="1"/>
      <c r="AP70" s="7"/>
      <c r="AQ70" s="1"/>
      <c r="AR70" s="8"/>
      <c r="AS70" s="1"/>
      <c r="AT70" s="8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3</v>
      </c>
      <c r="C71" s="69" t="s">
        <v>177</v>
      </c>
      <c r="D71" s="77">
        <v>146</v>
      </c>
      <c r="E71" s="78">
        <v>5</v>
      </c>
      <c r="F71" s="78" t="str">
        <f>IF(AND(D71="NCR",D73="NCR"),"V",IF(AND(D71="NCR",D73="BYE"),"V",IF(AND(D71="BYE",D73="NCR"),"V",IF(AND(D71="BYE",D73="BYE"),"V",IF(D71&gt;D73,"W",IF(D71&lt;D73,"L","D"))))))</f>
        <v>W</v>
      </c>
      <c r="G71" s="78">
        <f>IF(F71="w",'RD4'!GW43+1,'RD4'!GW43)</f>
        <v>3</v>
      </c>
      <c r="H71" s="78">
        <f>IF(F71="d",'RD4'!GX43+1,'RD4'!GX43)</f>
        <v>0</v>
      </c>
      <c r="I71" s="78">
        <f>IF(OR(F71="l","ncr"),'RD4'!GY43+1,'RD4'!GY43)</f>
        <v>0</v>
      </c>
      <c r="J71" s="78">
        <f>IF(F71="w",'RD4'!GZ43+2,IF(F71="d",'RD4'!GZ43+1,'RD4'!GZ43))</f>
        <v>6</v>
      </c>
      <c r="K71" s="78">
        <f>D71+'RD4'!HA43</f>
        <v>444</v>
      </c>
      <c r="L71" s="79">
        <v>1</v>
      </c>
      <c r="M71" s="98">
        <v>3</v>
      </c>
      <c r="N71" s="69" t="s">
        <v>174</v>
      </c>
      <c r="O71" s="116" t="s">
        <v>174</v>
      </c>
      <c r="P71" s="78">
        <v>5</v>
      </c>
      <c r="Q71" s="78" t="str">
        <f>IF(AND(O71="NCR",O73="NCR"),"V",IF(AND(O71="NCR",O73="BYE"),"V",IF(AND(O71="BYE",O73="NCR"),"V",IF(AND(O71="BYE",O73="BYE"),"V",IF(O71&gt;O73,"W",IF(O71&lt;O73,"L","D"))))))</f>
        <v>D</v>
      </c>
      <c r="R71" s="78">
        <f>IF(Q71="w",'RD4'!HH43+1,'RD4'!HH43)</f>
        <v>0</v>
      </c>
      <c r="S71" s="78">
        <f>IF(Q71="d",'RD4'!HI43+1,'RD4'!HI43)</f>
        <v>3</v>
      </c>
      <c r="T71" s="78">
        <f>IF(OR(Q71="l","ncr"),'RD4'!HJ43+1,'RD4'!HJ43)</f>
        <v>0</v>
      </c>
      <c r="U71" s="78">
        <f>IF(Q71="w",'RD4'!HK43+2,IF(Q71="d",'RD4'!HK43+1,'RD4'!HK43))</f>
        <v>3</v>
      </c>
      <c r="V71" s="78">
        <f>O71+'RD4'!HL43</f>
        <v>0</v>
      </c>
      <c r="W71" s="79">
        <v>6</v>
      </c>
      <c r="X71" s="1"/>
      <c r="Y71" s="1"/>
      <c r="Z71" s="1"/>
      <c r="AA71" s="109" t="s">
        <v>176</v>
      </c>
      <c r="AB71" s="104"/>
      <c r="AC71" s="98"/>
      <c r="AD71" s="98"/>
      <c r="AE71" s="99"/>
      <c r="AF71" s="99"/>
      <c r="AG71" s="1"/>
      <c r="AH71" s="1"/>
      <c r="AI71" s="11"/>
      <c r="AJ71" s="7"/>
      <c r="AK71" s="1"/>
      <c r="AL71" s="8"/>
      <c r="AM71" s="1"/>
      <c r="AN71" s="8"/>
      <c r="AO71" s="1"/>
      <c r="AP71" s="7"/>
      <c r="AQ71" s="1"/>
      <c r="AR71" s="8"/>
      <c r="AS71" s="1"/>
      <c r="AT71" s="8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4</v>
      </c>
      <c r="C72" s="69" t="s">
        <v>203</v>
      </c>
      <c r="D72" s="77">
        <v>117</v>
      </c>
      <c r="E72" s="78">
        <v>2</v>
      </c>
      <c r="F72" s="78" t="str">
        <f>IF(AND(D72="NCR",D70="NCR"),"V",IF(AND(D72="NCR",D70="BYE"),"V",IF(AND(D72="BYE",D70="NCR"),"V",IF(AND(D72="BYE",D70="BYE"),"V",IF(D72&gt;D70,"W",IF(D72&lt;D70,"L","D"))))))</f>
        <v>L</v>
      </c>
      <c r="G72" s="78">
        <f>IF(F72="w",'RD4'!GW44+1,'RD4'!GW44)</f>
        <v>1</v>
      </c>
      <c r="H72" s="78">
        <f>IF(F72="d",'RD4'!GX44+1,'RD4'!GX44)</f>
        <v>0</v>
      </c>
      <c r="I72" s="78">
        <f>IF(OR(F72="l","ncr"),'RD4'!GY44+1,'RD4'!GY44)</f>
        <v>2</v>
      </c>
      <c r="J72" s="78">
        <f>IF(F72="w",'RD4'!GZ44+2,IF(F72="d",'RD4'!GZ44+1,'RD4'!GZ44))</f>
        <v>2</v>
      </c>
      <c r="K72" s="78">
        <f>D72+'RD4'!HA44</f>
        <v>399</v>
      </c>
      <c r="L72" s="79">
        <v>5</v>
      </c>
      <c r="M72" s="98">
        <v>4</v>
      </c>
      <c r="N72" s="69" t="s">
        <v>174</v>
      </c>
      <c r="O72" s="116" t="s">
        <v>174</v>
      </c>
      <c r="P72" s="78">
        <v>2</v>
      </c>
      <c r="Q72" s="78" t="str">
        <f>IF(AND(O72="NCR",O70="NCR"),"V",IF(AND(O72="NCR",O70="BYE"),"V",IF(AND(O72="BYE",O70="NCR"),"V",IF(AND(O72="BYE",O70="BYE"),"V",IF(O72&gt;O70,"W",IF(O72&lt;O70,"L","D"))))))</f>
        <v>D</v>
      </c>
      <c r="R72" s="78">
        <f>IF(Q72="w",'RD4'!HH44+1,'RD4'!HH44)</f>
        <v>0</v>
      </c>
      <c r="S72" s="78">
        <f>IF(Q72="d",'RD4'!HI44+1,'RD4'!HI44)</f>
        <v>3</v>
      </c>
      <c r="T72" s="78">
        <f>IF(OR(Q72="l","ncr"),'RD4'!HJ44+1,'RD4'!HJ44)</f>
        <v>0</v>
      </c>
      <c r="U72" s="78">
        <f>IF(Q72="w",'RD4'!HK44+2,IF(Q72="d",'RD4'!HK44+1,'RD4'!HK44))</f>
        <v>3</v>
      </c>
      <c r="V72" s="78">
        <f>O72+'RD4'!HL44</f>
        <v>0</v>
      </c>
      <c r="W72" s="79">
        <v>3</v>
      </c>
      <c r="X72" s="1"/>
      <c r="Y72" s="1"/>
      <c r="Z72" s="1"/>
      <c r="AA72" s="97" t="s">
        <v>197</v>
      </c>
      <c r="AB72" s="97"/>
      <c r="AC72" s="97"/>
      <c r="AD72" s="97"/>
      <c r="AE72" s="97"/>
      <c r="AF72" s="107">
        <f>O24</f>
        <v>105</v>
      </c>
      <c r="AG72" s="1"/>
      <c r="AH72" s="1"/>
      <c r="AI72" s="11"/>
      <c r="AJ72" s="7"/>
      <c r="AK72" s="1"/>
      <c r="AL72" s="8"/>
      <c r="AM72" s="1"/>
      <c r="AN72" s="8"/>
      <c r="AO72" s="1"/>
      <c r="AP72" s="7"/>
      <c r="AQ72" s="1"/>
      <c r="AR72" s="8"/>
      <c r="AS72" s="1"/>
      <c r="AT72" s="8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5</v>
      </c>
      <c r="C73" s="69" t="s">
        <v>236</v>
      </c>
      <c r="D73" s="77">
        <v>140</v>
      </c>
      <c r="E73" s="78">
        <v>3</v>
      </c>
      <c r="F73" s="78" t="str">
        <f>IF(AND(D73="NCR",D71="NCR"),"V",IF(AND(D73="NCR",D71="BYE"),"V",IF(AND(D73="BYE",D71="NCR"),"V",IF(AND(D73="BYE",D71="BYE"),"V",IF(D73&gt;D71,"W",IF(D73&lt;D71,"L","D"))))))</f>
        <v>L</v>
      </c>
      <c r="G73" s="78">
        <f>IF(F73="w",'RD4'!GW45+1,'RD4'!GW45)</f>
        <v>1</v>
      </c>
      <c r="H73" s="78">
        <f>IF(F73="d",'RD4'!GX45+1,'RD4'!GX45)</f>
        <v>0</v>
      </c>
      <c r="I73" s="78">
        <f>IF(OR(F73="l","ncr"),'RD4'!GY45+1,'RD4'!GY45)</f>
        <v>2</v>
      </c>
      <c r="J73" s="78">
        <f>IF(F73="w",'RD4'!GZ45+2,IF(F73="d",'RD4'!GZ45+1,'RD4'!GZ45))</f>
        <v>2</v>
      </c>
      <c r="K73" s="78">
        <f>D73+'RD4'!HA45</f>
        <v>409</v>
      </c>
      <c r="L73" s="79">
        <v>3</v>
      </c>
      <c r="M73" s="98">
        <v>5</v>
      </c>
      <c r="N73" s="69" t="s">
        <v>174</v>
      </c>
      <c r="O73" s="116" t="s">
        <v>174</v>
      </c>
      <c r="P73" s="78">
        <v>3</v>
      </c>
      <c r="Q73" s="78" t="str">
        <f>IF(AND(O73="NCR",O71="NCR"),"V",IF(AND(O73="NCR",O71="BYE"),"V",IF(AND(O73="BYE",O71="NCR"),"V",IF(AND(O73="BYE",O71="BYE"),"V",IF(O73&gt;O71,"W",IF(O73&lt;O71,"L","D"))))))</f>
        <v>D</v>
      </c>
      <c r="R73" s="78">
        <f>IF(Q73="w",'RD4'!HH45+1,'RD4'!HH45)</f>
        <v>0</v>
      </c>
      <c r="S73" s="78">
        <f>IF(Q73="d",'RD4'!HI45+1,'RD4'!HI45)</f>
        <v>3</v>
      </c>
      <c r="T73" s="78">
        <f>IF(OR(Q73="l","ncr"),'RD4'!HJ45+1,'RD4'!HJ45)</f>
        <v>0</v>
      </c>
      <c r="U73" s="78">
        <f>IF(Q73="w",'RD4'!HK45+2,IF(Q73="d",'RD4'!HK45+1,'RD4'!HK45))</f>
        <v>3</v>
      </c>
      <c r="V73" s="78">
        <f>O73+'RD4'!HL45</f>
        <v>0</v>
      </c>
      <c r="W73" s="79">
        <v>5</v>
      </c>
      <c r="X73" s="1"/>
      <c r="Y73" s="1"/>
      <c r="Z73" s="1"/>
      <c r="AA73" s="97" t="s">
        <v>231</v>
      </c>
      <c r="AB73" s="97"/>
      <c r="AC73" s="97"/>
      <c r="AD73" s="97"/>
      <c r="AE73" s="97"/>
      <c r="AF73" s="107">
        <f>O30</f>
        <v>270</v>
      </c>
      <c r="AG73" s="1"/>
      <c r="AH73" s="1"/>
      <c r="AI73" s="11"/>
      <c r="AJ73" s="7"/>
      <c r="AK73" s="1"/>
      <c r="AL73" s="8"/>
      <c r="AM73" s="1"/>
      <c r="AN73" s="8"/>
      <c r="AO73" s="1"/>
      <c r="AP73" s="7"/>
      <c r="AQ73" s="1"/>
      <c r="AR73" s="8"/>
      <c r="AS73" s="1"/>
      <c r="AT73" s="8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thickBot="1" x14ac:dyDescent="0.25">
      <c r="A74" s="68"/>
      <c r="B74" s="83">
        <v>6</v>
      </c>
      <c r="C74" s="96" t="s">
        <v>204</v>
      </c>
      <c r="D74" s="85">
        <v>150</v>
      </c>
      <c r="E74" s="86">
        <v>1</v>
      </c>
      <c r="F74" s="86" t="str">
        <f>IF(AND(D74="NCR",D69="NCR"),"V",IF(AND(D74="NCR",D69="BYE"),"V",IF(AND(D74="BYE",D69="NCR"),"V",IF(AND(D74="BYE",D69="BYE"),"V",IF(D74&gt;D69,"W",IF(D74&lt;D69,"L","D"))))))</f>
        <v>L</v>
      </c>
      <c r="G74" s="86">
        <f>IF(F74="w",'RD4'!GW46+1,'RD4'!GW46)</f>
        <v>2</v>
      </c>
      <c r="H74" s="86">
        <f>IF(F74="d",'RD4'!GX46+1,'RD4'!GX46)</f>
        <v>0</v>
      </c>
      <c r="I74" s="86">
        <f>IF(OR(F74="l","ncr"),'RD4'!GY46+1,'RD4'!GY46)</f>
        <v>1</v>
      </c>
      <c r="J74" s="86">
        <f>IF(F74="w",'RD4'!GZ46+2,IF(F74="d",'RD4'!GZ46+1,'RD4'!GZ46))</f>
        <v>4</v>
      </c>
      <c r="K74" s="86">
        <f>D74+'RD4'!HA46</f>
        <v>439</v>
      </c>
      <c r="L74" s="87">
        <v>4</v>
      </c>
      <c r="M74" s="100">
        <v>6</v>
      </c>
      <c r="N74" s="123" t="s">
        <v>174</v>
      </c>
      <c r="O74" s="124" t="s">
        <v>174</v>
      </c>
      <c r="P74" s="86">
        <v>1</v>
      </c>
      <c r="Q74" s="86" t="str">
        <f>IF(AND(O74="NCR",O69="NCR"),"V",IF(AND(O74="NCR",O69="BYE"),"V",IF(AND(O74="BYE",O69="NCR"),"V",IF(AND(O74="BYE",O69="BYE"),"V",IF(O74&gt;O69,"W",IF(O74&lt;O69,"L","D"))))))</f>
        <v>D</v>
      </c>
      <c r="R74" s="86">
        <f>IF(Q74="w",'RD4'!HH46+1,'RD4'!HH46)</f>
        <v>0</v>
      </c>
      <c r="S74" s="86">
        <f>IF(Q74="d",'RD4'!HI46+1,'RD4'!HI46)</f>
        <v>3</v>
      </c>
      <c r="T74" s="86">
        <f>IF(OR(Q74="l","ncr"),'RD4'!HJ46+1,'RD4'!HJ46)</f>
        <v>0</v>
      </c>
      <c r="U74" s="86">
        <f>IF(Q74="w",'RD4'!HK46+2,IF(Q74="d",'RD4'!HK46+1,'RD4'!HK46))</f>
        <v>3</v>
      </c>
      <c r="V74" s="86">
        <f>O74+'RD4'!HL46</f>
        <v>0</v>
      </c>
      <c r="W74" s="87">
        <v>2</v>
      </c>
      <c r="X74" s="1"/>
      <c r="Y74" s="1"/>
      <c r="Z74" s="1"/>
      <c r="AA74" s="97" t="s">
        <v>199</v>
      </c>
      <c r="AB74" s="97"/>
      <c r="AC74" s="97"/>
      <c r="AD74" s="97"/>
      <c r="AE74" s="97"/>
      <c r="AF74" s="107">
        <f>O32</f>
        <v>246</v>
      </c>
      <c r="AG74" s="1"/>
      <c r="AH74" s="1"/>
      <c r="AI74" s="11"/>
      <c r="AJ74" s="7"/>
      <c r="AK74" s="1"/>
      <c r="AL74" s="8"/>
      <c r="AM74" s="1"/>
      <c r="AN74" s="8"/>
      <c r="AO74" s="1"/>
      <c r="AP74" s="7"/>
      <c r="AQ74" s="1"/>
      <c r="AR74" s="8"/>
      <c r="AS74" s="1"/>
      <c r="AT74" s="8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Top="1" x14ac:dyDescent="0.2">
      <c r="A75" s="68"/>
      <c r="B75" s="69"/>
      <c r="C75" s="69"/>
      <c r="D75" s="97"/>
      <c r="E75" s="69"/>
      <c r="F75" s="69"/>
      <c r="G75" s="69"/>
      <c r="H75" s="69"/>
      <c r="I75" s="69"/>
      <c r="J75" s="69"/>
      <c r="K75" s="69"/>
      <c r="L75" s="97"/>
      <c r="M75" s="97"/>
      <c r="N75" s="69"/>
      <c r="O75" s="97"/>
      <c r="P75" s="69"/>
      <c r="Q75" s="69"/>
      <c r="R75" s="69"/>
      <c r="S75" s="69"/>
      <c r="T75" s="69"/>
      <c r="U75" s="69"/>
      <c r="V75" s="69"/>
      <c r="W75" s="97"/>
      <c r="X75" s="1"/>
      <c r="Y75" s="1"/>
      <c r="Z75" s="1"/>
      <c r="AA75" s="99"/>
      <c r="AB75" s="104"/>
      <c r="AC75" s="98"/>
      <c r="AD75" s="98"/>
      <c r="AE75" s="98"/>
      <c r="AF75" s="98">
        <f>SUM(AF72:AF74)</f>
        <v>621</v>
      </c>
      <c r="AG75" s="1"/>
      <c r="AH75" s="1"/>
      <c r="AI75" s="11"/>
      <c r="AJ75" s="7"/>
      <c r="AK75" s="1"/>
      <c r="AL75" s="8"/>
      <c r="AM75" s="1"/>
      <c r="AN75" s="8"/>
      <c r="AO75" s="1"/>
      <c r="AP75" s="7"/>
      <c r="AQ75" s="1"/>
      <c r="AR75" s="8"/>
      <c r="AS75" s="1"/>
      <c r="AT75" s="8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9"/>
      <c r="C76" s="94"/>
      <c r="D76" s="97"/>
      <c r="E76" s="69"/>
      <c r="F76" s="69"/>
      <c r="G76" s="69"/>
      <c r="H76" s="69"/>
      <c r="I76" s="69"/>
      <c r="J76" s="69"/>
      <c r="K76" s="69"/>
      <c r="L76" s="97"/>
      <c r="M76" s="97"/>
      <c r="N76" s="69"/>
      <c r="O76" s="97"/>
      <c r="P76" s="69"/>
      <c r="Q76" s="69"/>
      <c r="R76" s="69"/>
      <c r="S76" s="69"/>
      <c r="T76" s="69"/>
      <c r="U76" s="69"/>
      <c r="V76" s="69"/>
      <c r="W76" s="97"/>
      <c r="Y76" s="1"/>
      <c r="Z76" s="1"/>
      <c r="AA76" s="109" t="s">
        <v>232</v>
      </c>
      <c r="AB76" s="99"/>
      <c r="AC76" s="98"/>
      <c r="AD76" s="98"/>
      <c r="AE76" s="98"/>
      <c r="AF76" s="98"/>
      <c r="AG76" s="1"/>
      <c r="AH76" s="1"/>
      <c r="AI76" s="11"/>
      <c r="AJ76" s="7"/>
      <c r="AK76" s="1"/>
      <c r="AL76" s="8"/>
      <c r="AM76" s="1"/>
      <c r="AN76" s="8"/>
      <c r="AO76" s="1"/>
      <c r="AP76" s="7"/>
      <c r="AQ76" s="1"/>
      <c r="AR76" s="8"/>
      <c r="AS76" s="1"/>
      <c r="AT76" s="8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9"/>
      <c r="C77" s="94" t="s">
        <v>174</v>
      </c>
      <c r="D77" s="97"/>
      <c r="E77" s="69"/>
      <c r="F77" s="69"/>
      <c r="G77" s="69"/>
      <c r="H77" s="69"/>
      <c r="I77" s="69"/>
      <c r="J77" s="69"/>
      <c r="K77" s="69"/>
      <c r="L77" s="97"/>
      <c r="M77" s="97"/>
      <c r="N77" s="69"/>
      <c r="O77" s="97"/>
      <c r="P77" s="69"/>
      <c r="Q77" s="69"/>
      <c r="R77" s="69"/>
      <c r="S77" s="69"/>
      <c r="T77" s="69"/>
      <c r="U77" s="69"/>
      <c r="V77" s="69"/>
      <c r="W77" s="97"/>
      <c r="Y77" s="1"/>
      <c r="Z77" s="1"/>
      <c r="AA77" s="99" t="s">
        <v>190</v>
      </c>
      <c r="AB77" s="103"/>
      <c r="AC77" s="98"/>
      <c r="AD77" s="98"/>
      <c r="AE77" s="102"/>
      <c r="AF77" s="98" t="str">
        <f>O16</f>
        <v>WD</v>
      </c>
      <c r="AG77" s="1"/>
      <c r="AH77" s="1"/>
      <c r="AI77" s="11"/>
      <c r="AJ77" s="7"/>
      <c r="AK77" s="1"/>
      <c r="AL77" s="8"/>
      <c r="AM77" s="1"/>
      <c r="AN77" s="8"/>
      <c r="AO77" s="1"/>
      <c r="AP77" s="7"/>
      <c r="AQ77" s="1"/>
      <c r="AR77" s="8"/>
      <c r="AS77" s="1"/>
      <c r="AT77" s="8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thickBot="1" x14ac:dyDescent="0.25">
      <c r="A78" s="68"/>
      <c r="B78" s="69"/>
      <c r="C78" s="69"/>
      <c r="D78" s="97"/>
      <c r="E78" s="69"/>
      <c r="F78" s="69"/>
      <c r="G78" s="69"/>
      <c r="H78" s="69"/>
      <c r="I78" s="69"/>
      <c r="J78" s="69"/>
      <c r="K78" s="69"/>
      <c r="L78" s="97"/>
      <c r="M78" s="97"/>
      <c r="N78" s="69"/>
      <c r="O78" s="97"/>
      <c r="P78" s="69"/>
      <c r="Q78" s="69"/>
      <c r="R78" s="69"/>
      <c r="S78" s="69"/>
      <c r="T78" s="69"/>
      <c r="U78" s="69"/>
      <c r="V78" s="69"/>
      <c r="W78" s="97"/>
      <c r="Y78" s="1"/>
      <c r="Z78" s="1"/>
      <c r="AA78" s="99" t="s">
        <v>178</v>
      </c>
      <c r="AB78" s="103"/>
      <c r="AC78" s="98"/>
      <c r="AD78" s="98"/>
      <c r="AE78" s="102"/>
      <c r="AF78" s="98">
        <f>O18</f>
        <v>156</v>
      </c>
      <c r="AG78" s="1"/>
      <c r="AH78" s="1"/>
      <c r="AI78" s="11"/>
      <c r="AJ78" s="7"/>
      <c r="AK78" s="1"/>
      <c r="AL78" s="8"/>
      <c r="AM78" s="7"/>
      <c r="AN78" s="8"/>
      <c r="AO78" s="5"/>
      <c r="AP78" s="7"/>
      <c r="AQ78" s="1"/>
      <c r="AR78" s="8"/>
      <c r="AS78" s="1"/>
      <c r="AT78" s="8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thickTop="1" x14ac:dyDescent="0.2">
      <c r="A79" s="68"/>
      <c r="B79" s="71"/>
      <c r="C79" s="72" t="s">
        <v>36</v>
      </c>
      <c r="D79" s="73" t="s">
        <v>7</v>
      </c>
      <c r="E79" s="73" t="s">
        <v>8</v>
      </c>
      <c r="F79" s="73" t="s">
        <v>9</v>
      </c>
      <c r="G79" s="73" t="s">
        <v>10</v>
      </c>
      <c r="H79" s="73" t="s">
        <v>11</v>
      </c>
      <c r="I79" s="73" t="s">
        <v>12</v>
      </c>
      <c r="J79" s="73" t="s">
        <v>13</v>
      </c>
      <c r="K79" s="73" t="s">
        <v>14</v>
      </c>
      <c r="L79" s="74" t="s">
        <v>15</v>
      </c>
      <c r="M79" s="75"/>
      <c r="N79" s="72" t="s">
        <v>37</v>
      </c>
      <c r="O79" s="73" t="s">
        <v>7</v>
      </c>
      <c r="P79" s="73" t="s">
        <v>8</v>
      </c>
      <c r="Q79" s="73" t="s">
        <v>9</v>
      </c>
      <c r="R79" s="73" t="s">
        <v>10</v>
      </c>
      <c r="S79" s="73" t="str">
        <f>IF(Q79="d",'RD1'!S47+1,'RD1'!S47)</f>
        <v>D</v>
      </c>
      <c r="T79" s="73" t="s">
        <v>12</v>
      </c>
      <c r="U79" s="73" t="s">
        <v>13</v>
      </c>
      <c r="V79" s="73" t="s">
        <v>14</v>
      </c>
      <c r="W79" s="74" t="s">
        <v>15</v>
      </c>
      <c r="Y79" s="1"/>
      <c r="Z79" s="1"/>
      <c r="AA79" s="99" t="s">
        <v>195</v>
      </c>
      <c r="AB79" s="103"/>
      <c r="AC79" s="98"/>
      <c r="AD79" s="98"/>
      <c r="AE79" s="102"/>
      <c r="AF79" s="98">
        <f>D25</f>
        <v>133</v>
      </c>
      <c r="AG79" s="1"/>
      <c r="AH79" s="1"/>
      <c r="AI79" s="11"/>
      <c r="AJ79" s="7"/>
      <c r="AK79" s="1"/>
      <c r="AL79" s="8"/>
      <c r="AM79" s="1"/>
      <c r="AN79" s="8"/>
      <c r="AO79" s="1"/>
      <c r="AP79" s="7"/>
      <c r="AQ79" s="1"/>
      <c r="AR79" s="8"/>
      <c r="AS79" s="1"/>
      <c r="AT79" s="8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76">
        <v>1</v>
      </c>
      <c r="C80" s="69" t="s">
        <v>208</v>
      </c>
      <c r="D80" s="77">
        <v>134</v>
      </c>
      <c r="E80" s="78">
        <v>6</v>
      </c>
      <c r="F80" s="78" t="str">
        <f>IF(AND(D80="NCR",D85="NCR"),"V",IF(AND(D80="NCR",D85="BYE"),"V",IF(AND(D80="BYE",D85="NCR"),"V",IF(AND(D80="BYE",D85="BYE"),"V",IF(D80&gt;D85,"W",IF(D80&lt;D85,"L","D"))))))</f>
        <v>W</v>
      </c>
      <c r="G80" s="78">
        <f>IF(F80="w",'RD4'!GW52+1,'RD4'!GW52)</f>
        <v>4</v>
      </c>
      <c r="H80" s="78">
        <f>IF(F80="d",'RD4'!GX52+1,'RD4'!GX52)</f>
        <v>0</v>
      </c>
      <c r="I80" s="78">
        <f>IF(OR(F80="l","ncr"),'RD4'!GY52+1,'RD4'!GY52)</f>
        <v>1</v>
      </c>
      <c r="J80" s="78">
        <f>IF(F80="w",'RD4'!GZ52+2,IF(F80="d",'RD4'!GZ52+1,'RD4'!GZ52))</f>
        <v>8</v>
      </c>
      <c r="K80" s="78">
        <f>D80+'RD4'!HA52</f>
        <v>738</v>
      </c>
      <c r="L80" s="79">
        <v>2</v>
      </c>
      <c r="M80" s="98">
        <v>1</v>
      </c>
      <c r="N80" t="s">
        <v>213</v>
      </c>
      <c r="O80" s="77">
        <v>115</v>
      </c>
      <c r="P80" s="78">
        <v>6</v>
      </c>
      <c r="Q80" s="78" t="str">
        <f>IF(AND(O80="NCR",O85="NCR"),"V",IF(AND(O80="NCR",O85="BYE"),"V",IF(AND(O80="BYE",O85="NCR"),"V",IF(AND(O80="BYE",O85="BYE"),"V",IF(O80&gt;O85,"W",IF(O80&lt;O85,"L","D"))))))</f>
        <v>W</v>
      </c>
      <c r="R80" s="78">
        <f>IF(Q80="w",'RD4'!HH52+1,'RD4'!HH52)</f>
        <v>3</v>
      </c>
      <c r="S80" s="78">
        <f>IF(Q80="d",'RD4'!HI52+1,'RD4'!HI52)</f>
        <v>0</v>
      </c>
      <c r="T80" s="78">
        <f>IF(OR(Q80="l","ncr"),'RD4'!HJ52+1,'RD4'!HJ52)</f>
        <v>2</v>
      </c>
      <c r="U80" s="78">
        <f>IF(Q80="w",'RD4'!HK52+2,IF(Q80="d",'RD4'!HK52+1,'RD4'!HK52))</f>
        <v>6</v>
      </c>
      <c r="V80" s="78">
        <f>O80+'RD4'!HL52</f>
        <v>437</v>
      </c>
      <c r="W80" s="79">
        <v>3</v>
      </c>
      <c r="Y80" s="1"/>
      <c r="Z80" s="1"/>
      <c r="AA80" s="99"/>
      <c r="AB80" s="104"/>
      <c r="AC80" s="98"/>
      <c r="AD80" s="98"/>
      <c r="AE80" s="98"/>
      <c r="AF80" s="98">
        <f>SUM(AF77:AF79)</f>
        <v>289</v>
      </c>
      <c r="AG80" s="1"/>
      <c r="AH80" s="1"/>
      <c r="AI80" s="11"/>
      <c r="AJ80" s="7"/>
      <c r="AK80" s="1"/>
      <c r="AL80" s="8"/>
      <c r="AM80" s="1"/>
      <c r="AN80" s="8"/>
      <c r="AO80" s="1"/>
      <c r="AP80" s="7"/>
      <c r="AQ80" s="1"/>
      <c r="AR80" s="8"/>
      <c r="AS80" s="1"/>
      <c r="AT80" s="8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x14ac:dyDescent="0.2">
      <c r="A81" s="68"/>
      <c r="B81" s="76">
        <v>2</v>
      </c>
      <c r="C81" s="69" t="s">
        <v>209</v>
      </c>
      <c r="D81" s="77">
        <v>151</v>
      </c>
      <c r="E81" s="78">
        <v>4</v>
      </c>
      <c r="F81" s="78" t="str">
        <f>IF(AND(D81="NCR",D83="NCR"),"V",IF(AND(D81="NCR",D83="BYE"),"V",IF(AND(D81="BYE",D83="NCR"),"V",IF(AND(D81="BYE",D83="BYE"),"V",IF(D81&gt;D83,"W",IF(D81&lt;D83,"L","D"))))))</f>
        <v>W</v>
      </c>
      <c r="G81" s="78">
        <f>IF(F81="w",'RD4'!GW53+1,'RD4'!GW53)</f>
        <v>4</v>
      </c>
      <c r="H81" s="78">
        <f>IF(F81="d",'RD4'!GX53+1,'RD4'!GX53)</f>
        <v>0</v>
      </c>
      <c r="I81" s="78">
        <f>IF(OR(F81="l","ncr"),'RD4'!GY53+1,'RD4'!GY53)</f>
        <v>1</v>
      </c>
      <c r="J81" s="78">
        <f>IF(F81="w",'RD4'!GZ53+2,IF(F81="d",'RD4'!GZ53+1,'RD4'!GZ53))</f>
        <v>8</v>
      </c>
      <c r="K81" s="78">
        <f>D81+'RD4'!HA53</f>
        <v>688</v>
      </c>
      <c r="L81" s="79">
        <v>1</v>
      </c>
      <c r="M81" s="98">
        <v>2</v>
      </c>
      <c r="N81" t="s">
        <v>214</v>
      </c>
      <c r="O81" s="77">
        <v>96</v>
      </c>
      <c r="P81" s="78">
        <v>4</v>
      </c>
      <c r="Q81" s="78" t="str">
        <f>IF(AND(O81="NCR",O83="NCR"),"V",IF(AND(O81="NCR",O83="BYE"),"V",IF(AND(O81="BYE",O83="NCR"),"V",IF(AND(O81="BYE",O83="BYE"),"V",IF(O81&gt;O83,"W",IF(O81&lt;O83,"L","D"))))))</f>
        <v>W</v>
      </c>
      <c r="R81" s="78">
        <f>IF(Q81="w",'RD4'!HH53+1,'RD4'!HH53)</f>
        <v>4</v>
      </c>
      <c r="S81" s="78">
        <f>IF(Q81="d",'RD4'!HI53+1,'RD4'!HI53)</f>
        <v>0</v>
      </c>
      <c r="T81" s="78">
        <f>IF(OR(Q81="l","ncr"),'RD4'!HJ53+1,'RD4'!HJ53)</f>
        <v>1</v>
      </c>
      <c r="U81" s="78">
        <f>IF(Q81="w",'RD4'!HK53+2,IF(Q81="d",'RD4'!HK53+1,'RD4'!HK53))</f>
        <v>8</v>
      </c>
      <c r="V81" s="78">
        <f>O81+'RD4'!HL53</f>
        <v>441</v>
      </c>
      <c r="W81" s="79">
        <v>5</v>
      </c>
      <c r="Y81" s="1"/>
      <c r="Z81" s="1"/>
      <c r="AA81" s="109" t="s">
        <v>6</v>
      </c>
      <c r="AB81" s="104"/>
      <c r="AC81" s="98"/>
      <c r="AD81" s="99"/>
      <c r="AE81" s="99"/>
      <c r="AF81" s="99"/>
      <c r="AG81" s="1"/>
      <c r="AH81" s="1"/>
      <c r="AI81" s="11"/>
      <c r="AJ81" s="7"/>
      <c r="AK81" s="1"/>
      <c r="AL81" s="8"/>
      <c r="AM81" s="1"/>
      <c r="AN81" s="8"/>
      <c r="AO81" s="1"/>
      <c r="AP81" s="7"/>
      <c r="AQ81" s="1"/>
      <c r="AR81" s="8"/>
      <c r="AS81" s="7"/>
      <c r="AT81" s="8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customHeight="1" x14ac:dyDescent="0.2">
      <c r="A82" s="68"/>
      <c r="B82" s="76">
        <v>3</v>
      </c>
      <c r="C82" s="69" t="s">
        <v>234</v>
      </c>
      <c r="D82" s="77">
        <v>133</v>
      </c>
      <c r="E82" s="78">
        <v>5</v>
      </c>
      <c r="F82" s="78" t="str">
        <f>IF(AND(D82="NCR",D84="NCR"),"V",IF(AND(D82="NCR",D84="BYE"),"V",IF(AND(D82="BYE",D84="NCR"),"V",IF(AND(D82="BYE",D84="BYE"),"V",IF(D82&gt;D84,"W",IF(D82&lt;D84,"L","D"))))))</f>
        <v>W</v>
      </c>
      <c r="G82" s="78">
        <f>IF(F82="w",'RD4'!GW54+1,'RD4'!GW54)</f>
        <v>2</v>
      </c>
      <c r="H82" s="78">
        <f>IF(F82="d",'RD4'!GX54+1,'RD4'!GX54)</f>
        <v>0</v>
      </c>
      <c r="I82" s="78">
        <f>IF(OR(F82="l","ncr"),'RD4'!GY54+1,'RD4'!GY54)</f>
        <v>3</v>
      </c>
      <c r="J82" s="78">
        <f>IF(F82="w",'RD4'!GZ54+2,IF(F82="d",'RD4'!GZ54+1,'RD4'!GZ54))</f>
        <v>4</v>
      </c>
      <c r="K82" s="78">
        <f>D82+'RD4'!HA54</f>
        <v>602</v>
      </c>
      <c r="L82" s="79">
        <v>3</v>
      </c>
      <c r="M82" s="98">
        <v>3</v>
      </c>
      <c r="N82" t="s">
        <v>215</v>
      </c>
      <c r="O82" s="77">
        <v>129</v>
      </c>
      <c r="P82" s="78">
        <v>5</v>
      </c>
      <c r="Q82" s="78" t="str">
        <f>IF(AND(O82="NCR",O84="NCR"),"V",IF(AND(O82="NCR",O84="BYE"),"V",IF(AND(O82="BYE",O84="NCR"),"V",IF(AND(O82="BYE",O84="BYE"),"V",IF(O82&gt;O84,"W",IF(O82&lt;O84,"L","D"))))))</f>
        <v>W</v>
      </c>
      <c r="R82" s="78">
        <f>IF(Q82="w",'RD4'!HH54+1,'RD4'!HH54)</f>
        <v>5</v>
      </c>
      <c r="S82" s="78">
        <f>IF(Q82="d",'RD4'!HI54+1,'RD4'!HI54)</f>
        <v>0</v>
      </c>
      <c r="T82" s="78">
        <f>IF(OR(Q82="l","ncr"),'RD4'!HJ54+1,'RD4'!HJ54)</f>
        <v>0</v>
      </c>
      <c r="U82" s="78">
        <f>IF(Q82="w",'RD4'!HK54+2,IF(Q82="d",'RD4'!HK54+1,'RD4'!HK54))</f>
        <v>10</v>
      </c>
      <c r="V82" s="78">
        <f>O82+'RD4'!HL54</f>
        <v>642</v>
      </c>
      <c r="W82" s="79">
        <v>4</v>
      </c>
      <c r="Y82" s="1"/>
      <c r="Z82" s="1"/>
      <c r="AA82" s="105" t="s">
        <v>233</v>
      </c>
      <c r="AB82" s="103"/>
      <c r="AC82" s="98"/>
      <c r="AD82" s="98"/>
      <c r="AE82" s="102"/>
      <c r="AF82" s="98">
        <f>O28</f>
        <v>120</v>
      </c>
      <c r="AG82" s="1"/>
      <c r="AH82" s="1"/>
      <c r="AI82" s="11"/>
      <c r="AJ82" s="7"/>
      <c r="AK82" s="1"/>
      <c r="AL82" s="8"/>
      <c r="AM82" s="1"/>
      <c r="AN82" s="8"/>
      <c r="AO82" s="1"/>
      <c r="AP82" s="7"/>
      <c r="AQ82" s="1"/>
      <c r="AR82" s="8"/>
      <c r="AS82" s="1"/>
      <c r="AT82" s="8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customHeight="1" x14ac:dyDescent="0.2">
      <c r="A83" s="68"/>
      <c r="B83" s="76">
        <v>4</v>
      </c>
      <c r="C83" s="69" t="s">
        <v>210</v>
      </c>
      <c r="D83" s="77">
        <v>138</v>
      </c>
      <c r="E83" s="78">
        <v>2</v>
      </c>
      <c r="F83" s="78" t="str">
        <f>IF(AND(D83="NCR",D81="NCR"),"V",IF(AND(D83="NCR",D81="BYE"),"V",IF(AND(D83="BYE",D81="NCR"),"V",IF(AND(D83="BYE",D81="BYE"),"V",IF(D83&gt;D81,"W",IF(D83&lt;D81,"L","D"))))))</f>
        <v>L</v>
      </c>
      <c r="G83" s="78">
        <f>IF(F83="w",'RD4'!GW55+1,'RD4'!GW55)</f>
        <v>2</v>
      </c>
      <c r="H83" s="78">
        <f>IF(F83="d",'RD4'!GX55+1,'RD4'!GX55)</f>
        <v>0</v>
      </c>
      <c r="I83" s="78">
        <f>IF(OR(F83="l","ncr"),'RD4'!GY55+1,'RD4'!GY55)</f>
        <v>3</v>
      </c>
      <c r="J83" s="78">
        <f>IF(F83="w",'RD4'!GZ55+2,IF(F83="d",'RD4'!GZ55+1,'RD4'!GZ55))</f>
        <v>4</v>
      </c>
      <c r="K83" s="78">
        <f>D83+'RD4'!HA55</f>
        <v>669</v>
      </c>
      <c r="L83" s="79">
        <v>5</v>
      </c>
      <c r="M83" s="98">
        <v>4</v>
      </c>
      <c r="N83" t="s">
        <v>237</v>
      </c>
      <c r="O83" s="77">
        <v>80</v>
      </c>
      <c r="P83" s="78">
        <v>2</v>
      </c>
      <c r="Q83" s="78" t="str">
        <f>IF(AND(O83="NCR",O81="NCR"),"V",IF(AND(O83="NCR",O81="BYE"),"V",IF(AND(O83="BYE",O81="NCR"),"V",IF(AND(O83="BYE",O81="BYE"),"V",IF(O83&gt;O81,"W",IF(O83&lt;O81,"L","D"))))))</f>
        <v>L</v>
      </c>
      <c r="R83" s="78">
        <f>IF(Q83="w",'RD4'!HH55+1,'RD4'!HH55)</f>
        <v>0</v>
      </c>
      <c r="S83" s="78">
        <f>IF(Q83="d",'RD4'!HI55+1,'RD4'!HI55)</f>
        <v>0</v>
      </c>
      <c r="T83" s="78">
        <f>IF(OR(Q83="l","ncr"),'RD4'!HJ55+1,'RD4'!HJ55)</f>
        <v>3</v>
      </c>
      <c r="U83" s="78">
        <f>IF(Q83="w",'RD4'!HK55+2,IF(Q83="d",'RD4'!HK55+1,'RD4'!HK55))</f>
        <v>0</v>
      </c>
      <c r="V83" s="78">
        <f>O83+'RD4'!HL55</f>
        <v>235</v>
      </c>
      <c r="W83" s="79">
        <v>2</v>
      </c>
      <c r="Y83" s="1"/>
      <c r="Z83" s="1"/>
      <c r="AA83" s="105" t="s">
        <v>200</v>
      </c>
      <c r="AB83" s="103"/>
      <c r="AC83" s="98"/>
      <c r="AD83" s="98"/>
      <c r="AE83" s="102"/>
      <c r="AF83" s="98">
        <f>-O33</f>
        <v>-262</v>
      </c>
      <c r="AG83" s="1"/>
      <c r="AH83" s="1"/>
      <c r="AI83" s="11"/>
      <c r="AJ83" s="7"/>
      <c r="AK83" s="1"/>
      <c r="AL83" s="8"/>
      <c r="AM83" s="1"/>
      <c r="AN83" s="8"/>
      <c r="AO83" s="1"/>
      <c r="AP83" s="7"/>
      <c r="AQ83" s="1"/>
      <c r="AR83" s="8"/>
      <c r="AS83" s="1"/>
      <c r="AT83" s="8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customHeight="1" x14ac:dyDescent="0.2">
      <c r="A84" s="68"/>
      <c r="B84" s="76">
        <v>5</v>
      </c>
      <c r="C84" s="69" t="s">
        <v>211</v>
      </c>
      <c r="D84" s="77">
        <v>130</v>
      </c>
      <c r="E84" s="78">
        <v>3</v>
      </c>
      <c r="F84" s="78" t="str">
        <f>IF(AND(D84="NCR",D82="NCR"),"V",IF(AND(D84="NCR",D82="BYE"),"V",IF(AND(D84="BYE",D82="NCR"),"V",IF(AND(D84="BYE",D82="BYE"),"V",IF(D84&gt;D82,"W",IF(D84&lt;D82,"L","D"))))))</f>
        <v>L</v>
      </c>
      <c r="G84" s="78">
        <f>IF(F84="w",'RD4'!GW74+1,'RD4'!GW74)</f>
        <v>2</v>
      </c>
      <c r="H84" s="78">
        <f>IF(F84="d",'RD4'!GX74+1,'RD4'!GX74)</f>
        <v>0</v>
      </c>
      <c r="I84" s="78">
        <f>IF(OR(F84="l","ncr"),'RD4'!GY74+1,'RD4'!GY74)</f>
        <v>3</v>
      </c>
      <c r="J84" s="78">
        <f>IF(F84="w",'RD4'!GZ74+2,IF(F84="d",'RD4'!GZ74+1,'RD4'!GZ74))</f>
        <v>4</v>
      </c>
      <c r="K84" s="78">
        <f>D84+'RD4'!HA74</f>
        <v>607</v>
      </c>
      <c r="L84" s="79">
        <v>4</v>
      </c>
      <c r="M84" s="98">
        <v>5</v>
      </c>
      <c r="N84" t="s">
        <v>238</v>
      </c>
      <c r="O84" s="77">
        <v>34</v>
      </c>
      <c r="P84" s="78">
        <v>3</v>
      </c>
      <c r="Q84" s="78" t="str">
        <f>IF(AND(O84="NCR",O82="NCR"),"V",IF(AND(O84="NCR",O82="BYE"),"V",IF(AND(O84="BYE",O82="NCR"),"V",IF(AND(O84="BYE",O82="BYE"),"V",IF(O84&gt;O82,"W",IF(O84&lt;O82,"L","D"))))))</f>
        <v>L</v>
      </c>
      <c r="R84" s="78">
        <f>IF(Q84="w",'RD4'!HH74+1,'RD4'!HH74)</f>
        <v>1</v>
      </c>
      <c r="S84" s="78">
        <f>IF(Q84="d",'RD4'!HI74+1,'RD4'!HI74)</f>
        <v>0</v>
      </c>
      <c r="T84" s="78">
        <f>IF(OR(Q84="l","ncr"),'RD4'!HJ74+1,'RD4'!HJ74)</f>
        <v>3</v>
      </c>
      <c r="U84" s="78">
        <f>IF(Q84="w",'RD4'!HK74+2,IF(Q84="d",'RD4'!HK74+1,'RD4'!HK74))</f>
        <v>2</v>
      </c>
      <c r="V84" s="78">
        <f>O84+'RD4'!HL74</f>
        <v>154</v>
      </c>
      <c r="W84" s="79">
        <v>1</v>
      </c>
      <c r="Y84" s="1"/>
      <c r="Z84" s="1"/>
      <c r="AA84" s="105" t="s">
        <v>179</v>
      </c>
      <c r="AB84" s="103"/>
      <c r="AC84" s="98"/>
      <c r="AD84" s="98"/>
      <c r="AE84" s="102"/>
      <c r="AF84" s="98">
        <f>D70</f>
        <v>123</v>
      </c>
      <c r="AG84" s="1"/>
      <c r="AH84" s="1"/>
      <c r="AI84" s="11"/>
      <c r="AJ84" s="7"/>
      <c r="AK84" s="1"/>
      <c r="AL84" s="8"/>
      <c r="AM84" s="1"/>
      <c r="AN84" s="8"/>
      <c r="AO84" s="1"/>
      <c r="AP84" s="7"/>
      <c r="AQ84" s="1"/>
      <c r="AR84" s="8"/>
      <c r="AS84" s="1"/>
      <c r="AT84" s="8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customHeight="1" thickBot="1" x14ac:dyDescent="0.25">
      <c r="A85" s="68"/>
      <c r="B85" s="76">
        <v>6</v>
      </c>
      <c r="C85" s="69" t="s">
        <v>212</v>
      </c>
      <c r="D85" s="77">
        <v>101</v>
      </c>
      <c r="E85" s="78">
        <v>1</v>
      </c>
      <c r="F85" s="78" t="str">
        <f>IF(AND(D85="NCR",D80="NCR"),"V",IF(AND(D85="NCR",D80="BYE"),"V",IF(AND(D85="BYE",D80="NCR"),"V",IF(AND(D85="BYE",D80="BYE"),"V",IF(D85&gt;D80,"W",IF(D85&lt;D80,"L","D"))))))</f>
        <v>L</v>
      </c>
      <c r="G85" s="78">
        <f>IF(F85="w",'RD4'!GW75+1,'RD4'!GW75)</f>
        <v>1</v>
      </c>
      <c r="H85" s="78">
        <f>IF(F85="d",'RD4'!GX75+1,'RD4'!GX75)</f>
        <v>0</v>
      </c>
      <c r="I85" s="78">
        <f>IF(OR(F85="l","ncr"),'RD4'!GY75+1,'RD4'!GY75)</f>
        <v>4</v>
      </c>
      <c r="J85" s="78">
        <f>IF(F85="w",'RD4'!GZ75+2,IF(F85="d",'RD4'!GZ75+1,'RD4'!GZ75))</f>
        <v>2</v>
      </c>
      <c r="K85" s="78">
        <f>D85+'RD4'!HA75</f>
        <v>515</v>
      </c>
      <c r="L85" s="79">
        <v>6</v>
      </c>
      <c r="M85" s="98">
        <v>6</v>
      </c>
      <c r="N85" t="s">
        <v>218</v>
      </c>
      <c r="O85" s="77">
        <v>84</v>
      </c>
      <c r="P85" s="78">
        <v>1</v>
      </c>
      <c r="Q85" s="78" t="str">
        <f>IF(AND(O85="NCR",O80="NCR"),"V",IF(AND(O85="NCR",O80="BYE"),"V",IF(AND(O85="BYE",O80="NCR"),"V",IF(AND(O85="BYE",O80="BYE"),"V",IF(O85&gt;O80,"W",IF(O85&lt;O80,"L","D"))))))</f>
        <v>L</v>
      </c>
      <c r="R85" s="78">
        <f>IF(Q85="w",'RD4'!HH75+1,'RD4'!HH75)</f>
        <v>0</v>
      </c>
      <c r="S85" s="78">
        <f>IF(Q85="d",'RD4'!HI75+1,'RD4'!HI75)</f>
        <v>0</v>
      </c>
      <c r="T85" s="78">
        <f>IF(OR(Q85="l","ncr"),'RD4'!HJ75+1,'RD4'!HJ75)</f>
        <v>4</v>
      </c>
      <c r="U85" s="78">
        <f>IF(Q85="w",'RD4'!HK75+2,IF(Q85="d",'RD4'!HK75+1,'RD4'!HK75))</f>
        <v>0</v>
      </c>
      <c r="V85" s="78">
        <f>O85+'RD4'!HL75</f>
        <v>188</v>
      </c>
      <c r="W85" s="79">
        <v>6</v>
      </c>
      <c r="Y85" s="1"/>
      <c r="Z85" s="1"/>
      <c r="AA85" s="99"/>
      <c r="AB85" s="104"/>
      <c r="AC85" s="98"/>
      <c r="AD85" s="98"/>
      <c r="AE85" s="98"/>
      <c r="AF85" s="98">
        <f>SUM(AF82:AF84)</f>
        <v>-19</v>
      </c>
      <c r="AG85" s="1"/>
      <c r="AH85" s="1"/>
      <c r="AI85" s="11"/>
      <c r="AJ85" s="7"/>
      <c r="AK85" s="1"/>
      <c r="AL85" s="8"/>
      <c r="AM85" s="1"/>
      <c r="AN85" s="8"/>
      <c r="AO85" s="1"/>
      <c r="AP85" s="7"/>
      <c r="AQ85" s="1"/>
      <c r="AR85" s="8"/>
      <c r="AS85" s="1"/>
      <c r="AT85" s="8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customHeight="1" thickTop="1" x14ac:dyDescent="0.2">
      <c r="A86" s="68"/>
      <c r="B86" s="71"/>
      <c r="C86" s="72" t="s">
        <v>116</v>
      </c>
      <c r="D86" s="81" t="s">
        <v>7</v>
      </c>
      <c r="E86" s="73" t="s">
        <v>8</v>
      </c>
      <c r="F86" s="73" t="s">
        <v>9</v>
      </c>
      <c r="G86" s="73" t="s">
        <v>10</v>
      </c>
      <c r="H86" s="73" t="s">
        <v>11</v>
      </c>
      <c r="I86" s="73" t="s">
        <v>12</v>
      </c>
      <c r="J86" s="73" t="s">
        <v>13</v>
      </c>
      <c r="K86" s="73" t="s">
        <v>14</v>
      </c>
      <c r="L86" s="82" t="s">
        <v>15</v>
      </c>
      <c r="M86" s="89"/>
      <c r="N86" s="72" t="s">
        <v>120</v>
      </c>
      <c r="O86" s="81" t="s">
        <v>7</v>
      </c>
      <c r="P86" s="73" t="s">
        <v>8</v>
      </c>
      <c r="Q86" s="73" t="s">
        <v>9</v>
      </c>
      <c r="R86" s="73" t="s">
        <v>10</v>
      </c>
      <c r="S86" s="73" t="s">
        <v>11</v>
      </c>
      <c r="T86" s="73" t="s">
        <v>12</v>
      </c>
      <c r="U86" s="73" t="s">
        <v>13</v>
      </c>
      <c r="V86" s="73" t="s">
        <v>14</v>
      </c>
      <c r="W86" s="82" t="s">
        <v>15</v>
      </c>
      <c r="Y86" s="1"/>
      <c r="Z86" s="1"/>
      <c r="AA86" s="98" t="s">
        <v>174</v>
      </c>
      <c r="AB86" s="106"/>
      <c r="AC86" s="98"/>
      <c r="AD86" s="98"/>
      <c r="AE86" s="99"/>
      <c r="AF86" s="99"/>
      <c r="AG86" s="1"/>
      <c r="AH86" s="1"/>
      <c r="AI86" s="11"/>
      <c r="AJ86" s="7"/>
      <c r="AK86" s="1"/>
      <c r="AL86" s="8"/>
      <c r="AM86" s="1"/>
      <c r="AN86" s="8"/>
      <c r="AO86" s="1"/>
      <c r="AP86" s="7"/>
      <c r="AQ86" s="1"/>
      <c r="AR86" s="8"/>
      <c r="AS86" s="1"/>
      <c r="AT86" s="8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customHeight="1" x14ac:dyDescent="0.2">
      <c r="A87" s="68"/>
      <c r="B87" s="76">
        <v>1</v>
      </c>
      <c r="C87" s="70" t="s">
        <v>174</v>
      </c>
      <c r="D87" s="77">
        <v>0</v>
      </c>
      <c r="E87" s="78">
        <v>6</v>
      </c>
      <c r="F87" s="78" t="str">
        <f>IF(AND(D87="NCR",D92="NCR"),"V",IF(AND(D87="NCR",D92="BYE"),"V",IF(AND(D87="BYE",D92="NCR"),"V",IF(AND(D87="BYE",D92="BYE"),"V",IF(D87&gt;D92,"W",IF(D87&lt;D92,"L","D"))))))</f>
        <v>V</v>
      </c>
      <c r="G87" s="78">
        <f>IF(F87="w",'RD4'!G77+1,'RD4'!G77)</f>
        <v>0</v>
      </c>
      <c r="H87" s="78">
        <f>IF(F87="d",'RD4'!H77+1,'RD4'!H77)</f>
        <v>0</v>
      </c>
      <c r="I87" s="78">
        <f>IF(OR(F87="l","ncr"),'RD4'!I77+1,'RD4'!I77)</f>
        <v>0</v>
      </c>
      <c r="J87" s="78">
        <f>IF(F87="w",'RD4'!J77+2,IF(F87="d",'RD4'!J77+1,'RD4'!J77))</f>
        <v>0</v>
      </c>
      <c r="K87" s="78">
        <f>D87+'RD4'!K77</f>
        <v>0</v>
      </c>
      <c r="L87" s="79">
        <v>5</v>
      </c>
      <c r="M87" s="98">
        <v>1</v>
      </c>
      <c r="N87" s="70" t="s">
        <v>174</v>
      </c>
      <c r="O87" s="77">
        <v>0</v>
      </c>
      <c r="P87" s="78">
        <v>6</v>
      </c>
      <c r="Q87" s="78" t="str">
        <f>IF(AND(O87="NCR",O92="NCR"),"V",IF(AND(O87="NCR",O92="BYE"),"V",IF(AND(O87="BYE",O92="NCR"),"V",IF(AND(O87="BYE",O92="BYE"),"V",IF(O87&gt;O92,"W",IF(O87&lt;O92,"L","D"))))))</f>
        <v>V</v>
      </c>
      <c r="R87" s="78">
        <f>IF(Q87="w",'RD4'!R77+1,'RD4'!R77)</f>
        <v>0</v>
      </c>
      <c r="S87" s="78">
        <f>IF(Q87="d",'RD4'!S77+1,'RD4'!S77)</f>
        <v>0</v>
      </c>
      <c r="T87" s="78">
        <f>IF(OR(Q87="l","ncr"),'RD4'!T77+1,'RD4'!T77)</f>
        <v>0</v>
      </c>
      <c r="U87" s="78">
        <f>IF(Q87="w",'RD4'!U77+2,IF(Q87="d",'RD4'!U77+1,'RD4'!U77))</f>
        <v>0</v>
      </c>
      <c r="V87" s="78">
        <f>O87+'RD4'!V77</f>
        <v>0</v>
      </c>
      <c r="W87" s="79">
        <v>2</v>
      </c>
      <c r="Y87" s="1"/>
      <c r="Z87" s="1"/>
      <c r="AA87" s="108" t="s">
        <v>180</v>
      </c>
      <c r="AB87" s="103"/>
      <c r="AC87" s="98"/>
      <c r="AD87" s="98"/>
      <c r="AE87" s="102"/>
      <c r="AF87" s="98" t="s">
        <v>174</v>
      </c>
      <c r="AG87" s="1"/>
      <c r="AH87" s="1"/>
      <c r="AI87" s="11"/>
      <c r="AJ87" s="7"/>
      <c r="AK87" s="1"/>
      <c r="AL87" s="8"/>
      <c r="AM87" s="1"/>
      <c r="AN87" s="8"/>
      <c r="AO87" s="1"/>
      <c r="AP87" s="7"/>
      <c r="AQ87" s="1"/>
      <c r="AR87" s="8"/>
      <c r="AS87" s="1"/>
      <c r="AT87" s="8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customHeight="1" x14ac:dyDescent="0.2">
      <c r="A88" s="68"/>
      <c r="B88" s="76">
        <v>2</v>
      </c>
      <c r="C88" s="70" t="s">
        <v>174</v>
      </c>
      <c r="D88" s="77">
        <v>0</v>
      </c>
      <c r="E88" s="78">
        <v>4</v>
      </c>
      <c r="F88" s="78" t="str">
        <f>IF(AND(D88="NCR",D90="NCR"),"V",IF(AND(D88="NCR",D90="BYE"),"V",IF(AND(D88="BYE",D90="NCR"),"V",IF(AND(D88="BYE",D90="BYE"),"V",IF(D88&gt;D90,"W",IF(D88&lt;D90,"L","D"))))))</f>
        <v>V</v>
      </c>
      <c r="G88" s="78">
        <f>IF(F88="w",'RD4'!G78+1,'RD4'!G78)</f>
        <v>0</v>
      </c>
      <c r="H88" s="78">
        <f>IF(F88="d",'RD4'!H78+1,'RD4'!H78)</f>
        <v>0</v>
      </c>
      <c r="I88" s="78">
        <f>IF(OR(F88="l","ncr"),'RD4'!I78+1,'RD4'!I78)</f>
        <v>0</v>
      </c>
      <c r="J88" s="78">
        <f>IF(F88="w",'RD4'!J78+2,IF(F88="d",'RD4'!J78+1,'RD4'!J78))</f>
        <v>0</v>
      </c>
      <c r="K88" s="78">
        <f>D88+'RD4'!K78</f>
        <v>0</v>
      </c>
      <c r="L88" s="79">
        <v>4</v>
      </c>
      <c r="M88" s="98">
        <v>2</v>
      </c>
      <c r="N88" s="70" t="s">
        <v>174</v>
      </c>
      <c r="O88" s="77">
        <v>0</v>
      </c>
      <c r="P88" s="78">
        <v>4</v>
      </c>
      <c r="Q88" s="78" t="str">
        <f>IF(AND(O88="NCR",O90="NCR"),"V",IF(AND(O88="NCR",O90="BYE"),"V",IF(AND(O88="BYE",O90="NCR"),"V",IF(AND(O88="BYE",O90="BYE"),"V",IF(O88&gt;O90,"W",IF(O88&lt;O90,"L","D"))))))</f>
        <v>V</v>
      </c>
      <c r="R88" s="78">
        <f>IF(Q88="w",'RD4'!R78+1,'RD4'!R78)</f>
        <v>0</v>
      </c>
      <c r="S88" s="78">
        <f>IF(Q88="d",'RD4'!S78+1,'RD4'!S78)</f>
        <v>0</v>
      </c>
      <c r="T88" s="78">
        <f>IF(OR(Q88="l","ncr"),'RD4'!T78+1,'RD4'!T78)</f>
        <v>0</v>
      </c>
      <c r="U88" s="78">
        <f>IF(Q88="w",'RD4'!U78+2,IF(Q88="d",'RD4'!U78+1,'RD4'!U78))</f>
        <v>0</v>
      </c>
      <c r="V88" s="78">
        <f>O88+'RD4'!V78</f>
        <v>0</v>
      </c>
      <c r="W88" s="79">
        <v>3</v>
      </c>
      <c r="X88" s="11"/>
      <c r="Y88" s="1"/>
      <c r="Z88" s="1"/>
      <c r="AA88" s="99" t="s">
        <v>223</v>
      </c>
      <c r="AB88" s="103"/>
      <c r="AC88" s="98"/>
      <c r="AD88" s="98"/>
      <c r="AE88" s="102"/>
      <c r="AF88" s="98">
        <v>425</v>
      </c>
      <c r="AG88" s="1"/>
      <c r="AH88" s="1"/>
      <c r="AI88" s="11"/>
      <c r="AJ88" s="7"/>
      <c r="AK88" s="1"/>
      <c r="AL88" s="8"/>
      <c r="AM88" s="1"/>
      <c r="AN88" s="8"/>
      <c r="AO88" s="1"/>
      <c r="AP88" s="7"/>
      <c r="AQ88" s="1"/>
      <c r="AR88" s="8"/>
      <c r="AS88" s="1"/>
      <c r="AT88" s="8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customHeight="1" x14ac:dyDescent="0.2">
      <c r="A89" s="68"/>
      <c r="B89" s="76">
        <v>3</v>
      </c>
      <c r="C89" s="70" t="s">
        <v>174</v>
      </c>
      <c r="D89" s="77">
        <v>0</v>
      </c>
      <c r="E89" s="78">
        <v>5</v>
      </c>
      <c r="F89" s="78" t="str">
        <f>IF(AND(D89="NCR",D91="NCR"),"V",IF(AND(D89="NCR",D91="BYE"),"V",IF(AND(D89="BYE",D91="NCR"),"V",IF(AND(D89="BYE",D91="BYE"),"V",IF(D89&gt;D91,"W",IF(D89&lt;D91,"L","D"))))))</f>
        <v>V</v>
      </c>
      <c r="G89" s="78">
        <f>IF(F89="w",'RD4'!G79+1,'RD4'!G79)</f>
        <v>0</v>
      </c>
      <c r="H89" s="78">
        <f>IF(F89="d",'RD4'!H79+1,'RD4'!H79)</f>
        <v>0</v>
      </c>
      <c r="I89" s="78">
        <f>IF(OR(F89="l","ncr"),'RD4'!I79+1,'RD4'!I79)</f>
        <v>0</v>
      </c>
      <c r="J89" s="78">
        <f>IF(F89="w",'RD4'!J79+2,IF(F89="d",'RD4'!J79+1,'RD4'!J79))</f>
        <v>0</v>
      </c>
      <c r="K89" s="78">
        <f>D89+'RD4'!K79</f>
        <v>0</v>
      </c>
      <c r="L89" s="79">
        <v>6</v>
      </c>
      <c r="M89" s="98">
        <v>3</v>
      </c>
      <c r="N89" s="70" t="s">
        <v>174</v>
      </c>
      <c r="O89" s="77">
        <v>0</v>
      </c>
      <c r="P89" s="78">
        <v>5</v>
      </c>
      <c r="Q89" s="78" t="str">
        <f>IF(AND(O89="NCR",O91="NCR"),"V",IF(AND(O89="NCR",O91="BYE"),"V",IF(AND(O89="BYE",O91="NCR"),"V",IF(AND(O89="BYE",O91="BYE"),"V",IF(O89&gt;O91,"W",IF(O89&lt;O91,"L","D"))))))</f>
        <v>V</v>
      </c>
      <c r="R89" s="78">
        <f>IF(Q89="w",'RD4'!R79+1,'RD4'!R79)</f>
        <v>0</v>
      </c>
      <c r="S89" s="78">
        <f>IF(Q89="d",'RD4'!S79+1,'RD4'!S79)</f>
        <v>0</v>
      </c>
      <c r="T89" s="78">
        <f>IF(OR(Q89="l","ncr"),'RD4'!T79+1,'RD4'!T79)</f>
        <v>0</v>
      </c>
      <c r="U89" s="78">
        <f>IF(Q89="w",'RD4'!U79+2,IF(Q89="d",'RD4'!U79+1,'RD4'!U79))</f>
        <v>0</v>
      </c>
      <c r="V89" s="78">
        <f>O89+'RD4'!V79</f>
        <v>0</v>
      </c>
      <c r="W89" s="79">
        <v>5</v>
      </c>
      <c r="X89" s="11"/>
      <c r="Y89" s="1"/>
      <c r="Z89" s="1"/>
      <c r="AA89" s="99" t="s">
        <v>224</v>
      </c>
      <c r="AB89" s="103"/>
      <c r="AC89" s="98"/>
      <c r="AD89" s="98"/>
      <c r="AE89" s="102"/>
      <c r="AF89" s="98">
        <v>367</v>
      </c>
      <c r="AG89" s="1"/>
      <c r="AH89" s="1"/>
      <c r="AI89" s="11"/>
      <c r="AJ89" s="7"/>
      <c r="AK89" s="1"/>
      <c r="AL89" s="8"/>
      <c r="AM89" s="1"/>
      <c r="AN89" s="8"/>
      <c r="AO89" s="1"/>
      <c r="AP89" s="7"/>
      <c r="AQ89" s="1"/>
      <c r="AR89" s="8"/>
      <c r="AS89" s="1"/>
      <c r="AT89" s="8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customHeight="1" x14ac:dyDescent="0.2">
      <c r="A90" s="68"/>
      <c r="B90" s="76">
        <v>4</v>
      </c>
      <c r="C90" s="70" t="s">
        <v>174</v>
      </c>
      <c r="D90" s="77">
        <v>0</v>
      </c>
      <c r="E90" s="78">
        <v>2</v>
      </c>
      <c r="F90" s="78" t="str">
        <f>IF(AND(D90="NCR",D88="NCR"),"V",IF(AND(D90="NCR",D88="BYE"),"V",IF(AND(D90="BYE",D88="NCR"),"V",IF(AND(D90="BYE",D88="BYE"),"V",IF(D90&gt;D88,"W",IF(D90&lt;D88,"L","D"))))))</f>
        <v>V</v>
      </c>
      <c r="G90" s="78">
        <f>IF(F90="w",'RD4'!G80+1,'RD4'!G80)</f>
        <v>0</v>
      </c>
      <c r="H90" s="78">
        <f>IF(F90="d",'RD4'!H80+1,'RD4'!H80)</f>
        <v>0</v>
      </c>
      <c r="I90" s="78">
        <f>IF(OR(F90="l","ncr"),'RD4'!I80+1,'RD4'!I80)</f>
        <v>0</v>
      </c>
      <c r="J90" s="78">
        <f>IF(F90="w",'RD4'!J80+2,IF(F90="d",'RD4'!J80+1,'RD4'!J80))</f>
        <v>0</v>
      </c>
      <c r="K90" s="78">
        <f>D90+'RD4'!K80</f>
        <v>0</v>
      </c>
      <c r="L90" s="79">
        <v>1</v>
      </c>
      <c r="M90" s="98">
        <v>4</v>
      </c>
      <c r="N90" s="70" t="s">
        <v>174</v>
      </c>
      <c r="O90" s="77">
        <v>0</v>
      </c>
      <c r="P90" s="78">
        <v>2</v>
      </c>
      <c r="Q90" s="78" t="str">
        <f>IF(AND(O90="NCR",O88="NCR"),"V",IF(AND(O90="NCR",O88="BYE"),"V",IF(AND(O90="BYE",O88="NCR"),"V",IF(AND(O90="BYE",O88="BYE"),"V",IF(O90&gt;O88,"W",IF(O90&lt;O88,"L","D"))))))</f>
        <v>V</v>
      </c>
      <c r="R90" s="78">
        <f>IF(Q90="w",'RD4'!R80+1,'RD4'!R80)</f>
        <v>0</v>
      </c>
      <c r="S90" s="78">
        <f>IF(Q90="d",'RD4'!S80+1,'RD4'!S80)</f>
        <v>0</v>
      </c>
      <c r="T90" s="78">
        <f>IF(OR(Q90="l","ncr"),'RD4'!T80+1,'RD4'!T80)</f>
        <v>0</v>
      </c>
      <c r="U90" s="78">
        <f>IF(Q90="w",'RD4'!U80+2,IF(Q90="d",'RD4'!U80+1,'RD4'!U80))</f>
        <v>0</v>
      </c>
      <c r="V90" s="78">
        <f>O90+'RD4'!V80</f>
        <v>0</v>
      </c>
      <c r="W90" s="79">
        <v>6</v>
      </c>
      <c r="X90" s="11"/>
      <c r="Y90" s="1"/>
      <c r="Z90" s="1"/>
      <c r="AA90" s="99" t="s">
        <v>219</v>
      </c>
      <c r="AB90" s="104"/>
      <c r="AC90" s="98"/>
      <c r="AD90" s="98"/>
      <c r="AE90" s="98"/>
      <c r="AF90" s="98">
        <v>551</v>
      </c>
      <c r="AG90" s="1"/>
      <c r="AH90" s="1"/>
      <c r="AI90" s="11"/>
      <c r="AJ90" s="7"/>
      <c r="AK90" s="1"/>
      <c r="AL90" s="8"/>
      <c r="AM90" s="1"/>
      <c r="AN90" s="8"/>
      <c r="AO90" s="1"/>
      <c r="AP90" s="7"/>
      <c r="AQ90" s="1"/>
      <c r="AR90" s="8"/>
      <c r="AS90" s="1"/>
      <c r="AT90" s="8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customHeight="1" x14ac:dyDescent="0.2">
      <c r="A91" s="68"/>
      <c r="B91" s="76">
        <v>5</v>
      </c>
      <c r="C91" s="70" t="s">
        <v>174</v>
      </c>
      <c r="D91" s="77">
        <v>0</v>
      </c>
      <c r="E91" s="78">
        <v>3</v>
      </c>
      <c r="F91" s="78" t="str">
        <f>IF(AND(D91="NCR",D89="NCR"),"V",IF(AND(D91="NCR",D89="BYE"),"V",IF(AND(D91="BYE",D89="NCR"),"V",IF(AND(D91="BYE",D89="BYE"),"V",IF(D91&gt;D89,"W",IF(D91&lt;D89,"L","D"))))))</f>
        <v>V</v>
      </c>
      <c r="G91" s="78">
        <f>IF(F91="w",'RD4'!G81+1,'RD4'!G81)</f>
        <v>0</v>
      </c>
      <c r="H91" s="78">
        <f>IF(F91="d",'RD4'!H81+1,'RD4'!H81)</f>
        <v>0</v>
      </c>
      <c r="I91" s="78">
        <f>IF(OR(F91="l","ncr"),'RD4'!I81+1,'RD4'!I81)</f>
        <v>0</v>
      </c>
      <c r="J91" s="78">
        <f>IF(F91="w",'RD4'!J81+2,IF(F91="d",'RD4'!J81+1,'RD4'!J81))</f>
        <v>0</v>
      </c>
      <c r="K91" s="78">
        <f>D91+'RD4'!K81</f>
        <v>0</v>
      </c>
      <c r="L91" s="79">
        <v>3</v>
      </c>
      <c r="M91" s="98">
        <v>5</v>
      </c>
      <c r="N91" s="70" t="s">
        <v>174</v>
      </c>
      <c r="O91" s="77">
        <v>0</v>
      </c>
      <c r="P91" s="78">
        <v>3</v>
      </c>
      <c r="Q91" s="78" t="str">
        <f>IF(AND(O91="NCR",O89="NCR"),"V",IF(AND(O91="NCR",O89="BYE"),"V",IF(AND(O91="BYE",O89="NCR"),"V",IF(AND(O91="BYE",O89="BYE"),"V",IF(O91&gt;O89,"W",IF(O91&lt;O89,"L","D"))))))</f>
        <v>V</v>
      </c>
      <c r="R91" s="78">
        <f>IF(Q91="w",'RD4'!R81+1,'RD4'!R81)</f>
        <v>0</v>
      </c>
      <c r="S91" s="78">
        <f>IF(Q91="d",'RD4'!S81+1,'RD4'!S81)</f>
        <v>0</v>
      </c>
      <c r="T91" s="78">
        <f>IF(OR(Q91="l","ncr"),'RD4'!T81+1,'RD4'!T81)</f>
        <v>0</v>
      </c>
      <c r="U91" s="78">
        <f>IF(Q91="w",'RD4'!U81+2,IF(Q91="d",'RD4'!U81+1,'RD4'!U81))</f>
        <v>0</v>
      </c>
      <c r="V91" s="78">
        <f>O91+'RD4'!V81</f>
        <v>0</v>
      </c>
      <c r="W91" s="79">
        <v>4</v>
      </c>
      <c r="X91" s="11"/>
      <c r="Y91" s="1"/>
      <c r="Z91" s="1"/>
      <c r="AA91" s="105" t="s">
        <v>221</v>
      </c>
      <c r="AB91" s="104"/>
      <c r="AC91" s="98"/>
      <c r="AD91" s="98"/>
      <c r="AE91" s="99"/>
      <c r="AF91" s="98">
        <v>524</v>
      </c>
      <c r="AG91" s="1"/>
      <c r="AH91" s="1"/>
      <c r="AI91" s="11"/>
      <c r="AJ91" s="7"/>
      <c r="AK91" s="1"/>
      <c r="AL91" s="8"/>
      <c r="AM91" s="1"/>
      <c r="AN91" s="8"/>
      <c r="AO91" s="1"/>
      <c r="AP91" s="7"/>
      <c r="AQ91" s="1"/>
      <c r="AR91" s="8"/>
      <c r="AS91" s="1"/>
      <c r="AT91" s="8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customHeight="1" thickBot="1" x14ac:dyDescent="0.25">
      <c r="A92" s="68"/>
      <c r="B92" s="76">
        <v>6</v>
      </c>
      <c r="C92" s="70" t="s">
        <v>174</v>
      </c>
      <c r="D92" s="77">
        <v>0</v>
      </c>
      <c r="E92" s="78">
        <v>1</v>
      </c>
      <c r="F92" s="78" t="str">
        <f>IF(AND(D92="NCR",D87="NCR"),"V",IF(AND(D92="NCR",D87="BYE"),"V",IF(AND(D92="BYE",D87="NCR"),"V",IF(AND(D92="BYE",D87="BYE"),"V",IF(D92&gt;D87,"W",IF(D92&lt;D87,"L","D"))))))</f>
        <v>V</v>
      </c>
      <c r="G92" s="78">
        <f>IF(F92="w",'RD4'!G82+1,'RD4'!G82)</f>
        <v>0</v>
      </c>
      <c r="H92" s="78">
        <f>IF(F92="d",'RD4'!H82+1,'RD4'!H82)</f>
        <v>0</v>
      </c>
      <c r="I92" s="78">
        <f>IF(OR(F92="l","ncr"),'RD4'!I82+1,'RD4'!I82)</f>
        <v>0</v>
      </c>
      <c r="J92" s="78">
        <f>IF(F92="w",'RD4'!J82+2,IF(F92="d",'RD4'!J82+1,'RD4'!J82))</f>
        <v>0</v>
      </c>
      <c r="K92" s="78">
        <f>D92+'RD4'!K82</f>
        <v>0</v>
      </c>
      <c r="L92" s="79">
        <v>2</v>
      </c>
      <c r="M92" s="98">
        <v>6</v>
      </c>
      <c r="N92" s="70" t="s">
        <v>174</v>
      </c>
      <c r="O92" s="77">
        <v>0</v>
      </c>
      <c r="P92" s="78">
        <v>1</v>
      </c>
      <c r="Q92" s="78" t="str">
        <f>IF(AND(O92="NCR",O87="NCR"),"V",IF(AND(O92="NCR",O87="BYE"),"V",IF(AND(O92="BYE",O87="NCR"),"V",IF(AND(O92="BYE",O87="BYE"),"V",IF(O92&gt;O87,"W",IF(O92&lt;O87,"L","D"))))))</f>
        <v>V</v>
      </c>
      <c r="R92" s="78">
        <f>IF(Q92="w",'RD4'!R82+1,'RD4'!R82)</f>
        <v>0</v>
      </c>
      <c r="S92" s="78">
        <f>IF(Q92="d",'RD4'!S82+1,'RD4'!S82)</f>
        <v>0</v>
      </c>
      <c r="T92" s="78">
        <f>IF(OR(Q92="l","ncr"),'RD4'!T82+1,'RD4'!T82)</f>
        <v>0</v>
      </c>
      <c r="U92" s="78">
        <f>IF(Q92="w",'RD4'!U82+2,IF(Q92="d",'RD4'!U82+1,'RD4'!U82))</f>
        <v>0</v>
      </c>
      <c r="V92" s="78">
        <f>O92+'RD4'!V82</f>
        <v>0</v>
      </c>
      <c r="W92" s="79">
        <v>1</v>
      </c>
      <c r="X92" s="1"/>
      <c r="Y92" s="1"/>
      <c r="Z92" s="1"/>
      <c r="AA92" s="99" t="s">
        <v>183</v>
      </c>
      <c r="AB92" s="103"/>
      <c r="AC92" s="98"/>
      <c r="AD92" s="98"/>
      <c r="AE92" s="102"/>
      <c r="AF92" s="98">
        <v>538</v>
      </c>
      <c r="AG92" s="1"/>
      <c r="AH92" s="1"/>
      <c r="AI92" s="11"/>
      <c r="AJ92" s="7"/>
      <c r="AK92" s="1"/>
      <c r="AL92" s="8"/>
      <c r="AM92" s="1"/>
      <c r="AN92" s="8"/>
      <c r="AO92" s="1"/>
      <c r="AP92" s="7"/>
      <c r="AQ92" s="1"/>
      <c r="AR92" s="8"/>
      <c r="AS92" s="1"/>
      <c r="AT92" s="8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customHeight="1" thickTop="1" x14ac:dyDescent="0.2">
      <c r="A93" s="68"/>
      <c r="B93" s="71"/>
      <c r="C93" s="72" t="s">
        <v>131</v>
      </c>
      <c r="D93" s="81" t="s">
        <v>7</v>
      </c>
      <c r="E93" s="73" t="s">
        <v>8</v>
      </c>
      <c r="F93" s="73" t="s">
        <v>9</v>
      </c>
      <c r="G93" s="73" t="s">
        <v>10</v>
      </c>
      <c r="H93" s="73" t="s">
        <v>11</v>
      </c>
      <c r="I93" s="73" t="s">
        <v>12</v>
      </c>
      <c r="J93" s="73" t="s">
        <v>13</v>
      </c>
      <c r="K93" s="73" t="s">
        <v>14</v>
      </c>
      <c r="L93" s="82" t="s">
        <v>15</v>
      </c>
      <c r="M93" s="89"/>
      <c r="N93" s="72" t="s">
        <v>132</v>
      </c>
      <c r="O93" s="81" t="s">
        <v>7</v>
      </c>
      <c r="P93" s="73" t="s">
        <v>8</v>
      </c>
      <c r="Q93" s="73" t="s">
        <v>9</v>
      </c>
      <c r="R93" s="73" t="s">
        <v>10</v>
      </c>
      <c r="S93" s="73" t="s">
        <v>11</v>
      </c>
      <c r="T93" s="73" t="s">
        <v>12</v>
      </c>
      <c r="U93" s="73" t="s">
        <v>13</v>
      </c>
      <c r="V93" s="73" t="s">
        <v>14</v>
      </c>
      <c r="W93" s="82" t="s">
        <v>15</v>
      </c>
      <c r="X93" s="1"/>
      <c r="Y93" s="1"/>
      <c r="Z93" s="1"/>
      <c r="AA93" s="99" t="s">
        <v>182</v>
      </c>
      <c r="AB93" s="103"/>
      <c r="AC93" s="98"/>
      <c r="AD93" s="98"/>
      <c r="AE93" s="102"/>
      <c r="AF93" s="98">
        <v>467</v>
      </c>
      <c r="AG93" s="1"/>
      <c r="AH93" s="1"/>
      <c r="AI93" s="7"/>
      <c r="AJ93" s="1"/>
      <c r="AK93" s="8"/>
      <c r="AL93" s="1"/>
      <c r="AM93" s="8"/>
      <c r="AN93" s="1"/>
      <c r="AO93" s="1"/>
      <c r="AP93" s="7"/>
      <c r="AQ93" s="1"/>
      <c r="AR93" s="8"/>
      <c r="AS93" s="1"/>
      <c r="AT93" s="8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customHeight="1" x14ac:dyDescent="0.2">
      <c r="A94" s="68"/>
      <c r="B94" s="76">
        <v>1</v>
      </c>
      <c r="C94" s="70" t="s">
        <v>174</v>
      </c>
      <c r="D94" s="77">
        <v>0</v>
      </c>
      <c r="E94" s="78">
        <v>6</v>
      </c>
      <c r="F94" s="78" t="str">
        <f>IF(AND(D94="NCR",D99="NCR"),"V",IF(AND(D94="NCR",D99="BYE"),"V",IF(AND(D94="BYE",D99="NCR"),"V",IF(AND(D94="BYE",D99="BYE"),"V",IF(D94&gt;D99,"W",IF(D94&lt;D99,"L","D"))))))</f>
        <v>V</v>
      </c>
      <c r="G94" s="78">
        <f>IF(F94="w",'RD4'!G84+1,'RD4'!G84)</f>
        <v>0</v>
      </c>
      <c r="H94" s="78">
        <f>IF(F94="d",'RD4'!H84+1,'RD4'!H84)</f>
        <v>0</v>
      </c>
      <c r="I94" s="78">
        <f>IF(OR(F94="l","ncr"),'RD4'!I84+1,'RD4'!I84)</f>
        <v>0</v>
      </c>
      <c r="J94" s="78">
        <f>IF(F94="w",'RD4'!J84+2,IF(F94="d",'RD4'!J84+1,'RD4'!J84))</f>
        <v>0</v>
      </c>
      <c r="K94" s="78">
        <f>D94+'RD4'!K84</f>
        <v>0</v>
      </c>
      <c r="L94" s="79">
        <v>5</v>
      </c>
      <c r="M94" s="98">
        <v>1</v>
      </c>
      <c r="N94" s="70" t="s">
        <v>174</v>
      </c>
      <c r="O94" s="77">
        <v>0</v>
      </c>
      <c r="P94" s="78">
        <v>6</v>
      </c>
      <c r="Q94" s="78" t="str">
        <f>IF(AND(O94="NCR",O99="NCR"),"V",IF(AND(O94="NCR",O99="BYE"),"V",IF(AND(O94="BYE",O99="NCR"),"V",IF(AND(O94="BYE",O99="BYE"),"V",IF(O94&gt;O99,"W",IF(O94&lt;O99,"L","D"))))))</f>
        <v>V</v>
      </c>
      <c r="R94" s="78">
        <f>IF(Q94="w",'RD4'!R84+1,'RD4'!R84)</f>
        <v>0</v>
      </c>
      <c r="S94" s="78">
        <f>IF(Q94="d",'RD4'!S84+1,'RD4'!S84)</f>
        <v>0</v>
      </c>
      <c r="T94" s="78">
        <f>IF(OR(Q94="l","ncr"),'RD4'!T84+1,'RD4'!T84)</f>
        <v>0</v>
      </c>
      <c r="U94" s="78">
        <f>IF(Q94="w",'RD4'!U84+2,IF(Q94="d",'RD4'!U84+1,'RD4'!U84))</f>
        <v>0</v>
      </c>
      <c r="V94" s="78">
        <f>O94+'RD4'!V84</f>
        <v>0</v>
      </c>
      <c r="W94" s="79">
        <v>2</v>
      </c>
      <c r="X94" s="1"/>
      <c r="Y94" s="1"/>
      <c r="Z94" s="1"/>
      <c r="AA94" s="99" t="s">
        <v>220</v>
      </c>
      <c r="AB94" s="103"/>
      <c r="AC94" s="98"/>
      <c r="AD94" s="98"/>
      <c r="AE94" s="102"/>
      <c r="AF94" s="98">
        <v>534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customHeight="1" x14ac:dyDescent="0.2">
      <c r="A95" s="68"/>
      <c r="B95" s="76">
        <v>2</v>
      </c>
      <c r="C95" s="70" t="s">
        <v>174</v>
      </c>
      <c r="D95" s="77">
        <v>0</v>
      </c>
      <c r="E95" s="78">
        <v>4</v>
      </c>
      <c r="F95" s="78" t="str">
        <f>IF(AND(D95="NCR",D97="NCR"),"V",IF(AND(D95="NCR",D97="BYE"),"V",IF(AND(D95="BYE",D97="NCR"),"V",IF(AND(D95="BYE",D97="BYE"),"V",IF(D95&gt;D97,"W",IF(D95&lt;D97,"L","D"))))))</f>
        <v>V</v>
      </c>
      <c r="G95" s="78">
        <f>IF(F95="w",'RD4'!G85+1,'RD4'!G85)</f>
        <v>0</v>
      </c>
      <c r="H95" s="78">
        <f>IF(F95="d",'RD4'!H85+1,'RD4'!H85)</f>
        <v>0</v>
      </c>
      <c r="I95" s="78">
        <f>IF(OR(F95="l","ncr"),'RD4'!I85+1,'RD4'!I85)</f>
        <v>0</v>
      </c>
      <c r="J95" s="78">
        <f>IF(F95="w",'RD4'!J85+2,IF(F95="d",'RD4'!J85+1,'RD4'!J85))</f>
        <v>0</v>
      </c>
      <c r="K95" s="78">
        <f>D95+'RD4'!K85</f>
        <v>0</v>
      </c>
      <c r="L95" s="79">
        <v>2</v>
      </c>
      <c r="M95" s="98">
        <v>2</v>
      </c>
      <c r="N95" s="70" t="s">
        <v>174</v>
      </c>
      <c r="O95" s="77">
        <v>0</v>
      </c>
      <c r="P95" s="78">
        <v>4</v>
      </c>
      <c r="Q95" s="78" t="str">
        <f>IF(AND(O95="NCR",O97="NCR"),"V",IF(AND(O95="NCR",O97="BYE"),"V",IF(AND(O95="BYE",O97="NCR"),"V",IF(AND(O95="BYE",O97="BYE"),"V",IF(O95&gt;O97,"W",IF(O95&lt;O97,"L","D"))))))</f>
        <v>V</v>
      </c>
      <c r="R95" s="78">
        <f>IF(Q95="w",'RD4'!R85+1,'RD4'!R85)</f>
        <v>0</v>
      </c>
      <c r="S95" s="78">
        <f>IF(Q95="d",'RD4'!S85+1,'RD4'!S85)</f>
        <v>0</v>
      </c>
      <c r="T95" s="78">
        <f>IF(OR(Q95="l","ncr"),'RD4'!T85+1,'RD4'!T85)</f>
        <v>0</v>
      </c>
      <c r="U95" s="78">
        <f>IF(Q95="w",'RD4'!U85+2,IF(Q95="d",'RD4'!U85+1,'RD4'!U85))</f>
        <v>0</v>
      </c>
      <c r="V95" s="78">
        <f>O95+'RD4'!V85</f>
        <v>0</v>
      </c>
      <c r="W95" s="79">
        <v>4</v>
      </c>
      <c r="X95" s="1"/>
      <c r="Y95" s="1"/>
      <c r="Z95" s="1"/>
      <c r="AA95" s="98" t="s">
        <v>181</v>
      </c>
      <c r="AB95" s="104"/>
      <c r="AC95" s="98"/>
      <c r="AD95" s="98"/>
      <c r="AE95" s="98"/>
      <c r="AF95" s="98">
        <v>450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customHeight="1" x14ac:dyDescent="0.2">
      <c r="A96" s="68"/>
      <c r="B96" s="76">
        <v>3</v>
      </c>
      <c r="C96" s="70" t="s">
        <v>174</v>
      </c>
      <c r="D96" s="77">
        <v>0</v>
      </c>
      <c r="E96" s="78">
        <v>5</v>
      </c>
      <c r="F96" s="78" t="str">
        <f>IF(AND(D96="NCR",D98="NCR"),"V",IF(AND(D96="NCR",D98="BYE"),"V",IF(AND(D96="BYE",D98="NCR"),"V",IF(AND(D96="BYE",D98="BYE"),"V",IF(D96&gt;D98,"W",IF(D96&lt;D98,"L","D"))))))</f>
        <v>V</v>
      </c>
      <c r="G96" s="78">
        <f>IF(F96="w",'RD4'!G86+1,'RD4'!G86)</f>
        <v>0</v>
      </c>
      <c r="H96" s="78">
        <f>IF(F96="d",'RD4'!H86+1,'RD4'!H86)</f>
        <v>0</v>
      </c>
      <c r="I96" s="78">
        <f>IF(OR(F96="l","ncr"),'RD4'!I86+1,'RD4'!I86)</f>
        <v>0</v>
      </c>
      <c r="J96" s="78">
        <f>IF(F96="w",'RD4'!J86+2,IF(F96="d",'RD4'!J86+1,'RD4'!J86))</f>
        <v>0</v>
      </c>
      <c r="K96" s="78">
        <f>D96+'RD4'!K86</f>
        <v>0</v>
      </c>
      <c r="L96" s="79">
        <v>1</v>
      </c>
      <c r="M96" s="98">
        <v>3</v>
      </c>
      <c r="N96" s="70" t="s">
        <v>174</v>
      </c>
      <c r="O96" s="77">
        <v>0</v>
      </c>
      <c r="P96" s="78">
        <v>5</v>
      </c>
      <c r="Q96" s="78" t="str">
        <f>IF(AND(O96="NCR",O98="NCR"),"V",IF(AND(O96="NCR",O98="BYE"),"V",IF(AND(O96="BYE",O98="NCR"),"V",IF(AND(O96="BYE",O98="BYE"),"V",IF(O96&gt;O98,"W",IF(O96&lt;O98,"L","D"))))))</f>
        <v>V</v>
      </c>
      <c r="R96" s="78">
        <f>IF(Q96="w",'RD4'!R86+1,'RD4'!R86)</f>
        <v>0</v>
      </c>
      <c r="S96" s="78">
        <f>IF(Q96="d",'RD4'!S86+1,'RD4'!S86)</f>
        <v>0</v>
      </c>
      <c r="T96" s="78">
        <f>IF(OR(Q96="l","ncr"),'RD4'!T86+1,'RD4'!T86)</f>
        <v>0</v>
      </c>
      <c r="U96" s="78">
        <f>IF(Q96="w",'RD4'!U86+2,IF(Q96="d",'RD4'!U86+1,'RD4'!U86))</f>
        <v>0</v>
      </c>
      <c r="V96" s="78">
        <f>O96+'RD4'!V86</f>
        <v>0</v>
      </c>
      <c r="W96" s="79">
        <v>3</v>
      </c>
      <c r="X96" s="1"/>
      <c r="Y96" s="1"/>
      <c r="Z96" s="1"/>
      <c r="AA96" s="98" t="s">
        <v>174</v>
      </c>
      <c r="AB96" s="104"/>
      <c r="AC96" s="98"/>
      <c r="AD96" s="98"/>
      <c r="AE96" s="99"/>
      <c r="AF96" s="99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customHeight="1" x14ac:dyDescent="0.2">
      <c r="A97" s="68"/>
      <c r="B97" s="76">
        <v>4</v>
      </c>
      <c r="C97" s="70" t="s">
        <v>174</v>
      </c>
      <c r="D97" s="77">
        <v>0</v>
      </c>
      <c r="E97" s="78">
        <v>2</v>
      </c>
      <c r="F97" s="78" t="str">
        <f>IF(AND(D97="NCR",D95="NCR"),"V",IF(AND(D97="NCR",D95="BYE"),"V",IF(AND(D97="BYE",D95="NCR"),"V",IF(AND(D97="BYE",D95="BYE"),"V",IF(D97&gt;D95,"W",IF(D97&lt;D95,"L","D"))))))</f>
        <v>V</v>
      </c>
      <c r="G97" s="78">
        <f>IF(F97="w",'RD4'!G87+1,'RD4'!G87)</f>
        <v>0</v>
      </c>
      <c r="H97" s="78">
        <f>IF(F97="d",'RD4'!H87+1,'RD4'!H87)</f>
        <v>0</v>
      </c>
      <c r="I97" s="78">
        <f>IF(OR(F97="l","ncr"),'RD4'!I87+1,'RD4'!I87)</f>
        <v>0</v>
      </c>
      <c r="J97" s="78">
        <f>IF(F97="w",'RD4'!J87+2,IF(F97="d",'RD4'!J87+1,'RD4'!J87))</f>
        <v>0</v>
      </c>
      <c r="K97" s="78">
        <f>D97+'RD4'!K87</f>
        <v>0</v>
      </c>
      <c r="L97" s="79">
        <v>3</v>
      </c>
      <c r="M97" s="98">
        <v>4</v>
      </c>
      <c r="N97" s="70" t="s">
        <v>174</v>
      </c>
      <c r="O97" s="77">
        <v>0</v>
      </c>
      <c r="P97" s="78">
        <v>2</v>
      </c>
      <c r="Q97" s="78" t="str">
        <f>IF(AND(O97="NCR",O95="NCR"),"V",IF(AND(O97="NCR",O95="BYE"),"V",IF(AND(O97="BYE",O95="NCR"),"V",IF(AND(O97="BYE",O95="BYE"),"V",IF(O97&gt;O95,"W",IF(O97&lt;O95,"L","D"))))))</f>
        <v>V</v>
      </c>
      <c r="R97" s="78">
        <f>IF(Q97="w",'RD4'!R87+1,'RD4'!R87)</f>
        <v>0</v>
      </c>
      <c r="S97" s="78">
        <f>IF(Q97="d",'RD4'!S87+1,'RD4'!S87)</f>
        <v>0</v>
      </c>
      <c r="T97" s="78">
        <f>IF(OR(Q97="l","ncr"),'RD4'!T87+1,'RD4'!T87)</f>
        <v>0</v>
      </c>
      <c r="U97" s="78">
        <f>IF(Q97="w",'RD4'!U87+2,IF(Q97="d",'RD4'!U87+1,'RD4'!U87))</f>
        <v>0</v>
      </c>
      <c r="V97" s="78">
        <f>O97+'RD4'!V87</f>
        <v>0</v>
      </c>
      <c r="W97" s="79">
        <v>4</v>
      </c>
      <c r="X97" s="1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customHeight="1" x14ac:dyDescent="0.2">
      <c r="A98" s="68"/>
      <c r="B98" s="76">
        <v>5</v>
      </c>
      <c r="C98" s="70" t="s">
        <v>174</v>
      </c>
      <c r="D98" s="77">
        <v>0</v>
      </c>
      <c r="E98" s="78">
        <v>3</v>
      </c>
      <c r="F98" s="78" t="str">
        <f>IF(AND(D98="NCR",D96="NCR"),"V",IF(AND(D98="NCR",D96="BYE"),"V",IF(AND(D98="BYE",D96="NCR"),"V",IF(AND(D98="BYE",D96="BYE"),"V",IF(D98&gt;D96,"W",IF(D98&lt;D96,"L","D"))))))</f>
        <v>V</v>
      </c>
      <c r="G98" s="78">
        <f>IF(F98="w",'RD4'!G88+1,'RD4'!G88)</f>
        <v>0</v>
      </c>
      <c r="H98" s="78">
        <f>IF(F98="d",'RD4'!H88+1,'RD4'!H88)</f>
        <v>0</v>
      </c>
      <c r="I98" s="78">
        <f>IF(OR(F98="l","ncr"),'RD4'!I88+1,'RD4'!I88)</f>
        <v>0</v>
      </c>
      <c r="J98" s="78">
        <f>IF(F98="w",'RD4'!J88+2,IF(F98="d",'RD4'!J88+1,'RD4'!J88))</f>
        <v>0</v>
      </c>
      <c r="K98" s="78">
        <f>D98+'RD4'!K88</f>
        <v>0</v>
      </c>
      <c r="L98" s="79">
        <v>4</v>
      </c>
      <c r="M98" s="98">
        <v>5</v>
      </c>
      <c r="N98" s="70" t="s">
        <v>174</v>
      </c>
      <c r="O98" s="77">
        <v>0</v>
      </c>
      <c r="P98" s="78">
        <v>3</v>
      </c>
      <c r="Q98" s="78" t="str">
        <f>IF(AND(O98="NCR",O96="NCR"),"V",IF(AND(O98="NCR",O96="BYE"),"V",IF(AND(O98="BYE",O96="NCR"),"V",IF(AND(O98="BYE",O96="BYE"),"V",IF(O98&gt;O96,"W",IF(O98&lt;O96,"L","D"))))))</f>
        <v>V</v>
      </c>
      <c r="R98" s="78">
        <f>IF(Q98="w",'RD4'!R88+1,'RD4'!R88)</f>
        <v>0</v>
      </c>
      <c r="S98" s="78">
        <f>IF(Q98="d",'RD4'!S88+1,'RD4'!S88)</f>
        <v>0</v>
      </c>
      <c r="T98" s="78">
        <f>IF(OR(Q98="l","ncr"),'RD4'!T88+1,'RD4'!T88)</f>
        <v>0</v>
      </c>
      <c r="U98" s="78">
        <f>IF(Q98="w",'RD4'!U88+2,IF(Q98="d",'RD4'!U88+1,'RD4'!U88))</f>
        <v>0</v>
      </c>
      <c r="V98" s="78">
        <f>O98+'RD4'!V88</f>
        <v>0</v>
      </c>
      <c r="W98" s="79">
        <v>1</v>
      </c>
      <c r="X98" s="1"/>
      <c r="Y98" s="1"/>
      <c r="Z98" s="1"/>
      <c r="AA98" s="46" t="s">
        <v>174</v>
      </c>
      <c r="AB98" s="47"/>
      <c r="AC98" s="48"/>
      <c r="AD98" s="48"/>
      <c r="AE98" s="49"/>
      <c r="AF98" s="48" t="s">
        <v>174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customHeight="1" thickBot="1" x14ac:dyDescent="0.25">
      <c r="A99" s="68"/>
      <c r="B99" s="76">
        <v>6</v>
      </c>
      <c r="C99" s="70" t="s">
        <v>174</v>
      </c>
      <c r="D99" s="77">
        <v>0</v>
      </c>
      <c r="E99" s="78">
        <v>1</v>
      </c>
      <c r="F99" s="78" t="str">
        <f>IF(AND(D99="NCR",D94="NCR"),"V",IF(AND(D99="NCR",D94="BYE"),"V",IF(AND(D99="BYE",D94="NCR"),"V",IF(AND(D99="BYE",D94="BYE"),"V",IF(D99&gt;D94,"W",IF(D99&lt;D94,"L","D"))))))</f>
        <v>V</v>
      </c>
      <c r="G99" s="78">
        <f>IF(F99="w",'RD4'!G89+1,'RD4'!G89)</f>
        <v>0</v>
      </c>
      <c r="H99" s="78">
        <f>IF(F99="d",'RD4'!H89+1,'RD4'!H89)</f>
        <v>0</v>
      </c>
      <c r="I99" s="78">
        <f>IF(OR(F99="l","ncr"),'RD4'!I89+1,'RD4'!I89)</f>
        <v>0</v>
      </c>
      <c r="J99" s="78">
        <f>IF(F99="w",'RD4'!J89+2,IF(F99="d",'RD4'!J89+1,'RD4'!J89))</f>
        <v>0</v>
      </c>
      <c r="K99" s="78">
        <f>D99+'RD4'!K89</f>
        <v>0</v>
      </c>
      <c r="L99" s="79">
        <v>6</v>
      </c>
      <c r="M99" s="98">
        <v>6</v>
      </c>
      <c r="N99" s="70" t="s">
        <v>174</v>
      </c>
      <c r="O99" s="77">
        <v>0</v>
      </c>
      <c r="P99" s="78">
        <v>1</v>
      </c>
      <c r="Q99" s="78" t="str">
        <f>IF(AND(O99="NCR",O94="NCR"),"V",IF(AND(O99="NCR",O94="BYE"),"V",IF(AND(O99="BYE",O94="NCR"),"V",IF(AND(O99="BYE",O94="BYE"),"V",IF(O99&gt;O94,"W",IF(O99&lt;O94,"L","D"))))))</f>
        <v>V</v>
      </c>
      <c r="R99" s="78">
        <f>IF(Q99="w",'RD4'!R89+1,'RD4'!R89)</f>
        <v>0</v>
      </c>
      <c r="S99" s="78">
        <f>IF(Q99="d",'RD4'!S89+1,'RD4'!S89)</f>
        <v>0</v>
      </c>
      <c r="T99" s="78">
        <f>IF(OR(Q99="l","ncr"),'RD4'!T89+1,'RD4'!T89)</f>
        <v>0</v>
      </c>
      <c r="U99" s="78">
        <f>IF(Q99="w",'RD4'!U89+2,IF(Q99="d",'RD4'!U89+1,'RD4'!U89))</f>
        <v>0</v>
      </c>
      <c r="V99" s="78">
        <f>O99+'RD4'!V89</f>
        <v>0</v>
      </c>
      <c r="W99" s="79">
        <v>4</v>
      </c>
      <c r="X99" s="1"/>
      <c r="Y99" s="1"/>
      <c r="Z99" s="1"/>
      <c r="AA99" s="46" t="s">
        <v>174</v>
      </c>
      <c r="AB99" s="47"/>
      <c r="AC99" s="48"/>
      <c r="AD99" s="48"/>
      <c r="AE99" s="49"/>
      <c r="AF99" s="48" t="s">
        <v>174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customHeight="1" thickTop="1" x14ac:dyDescent="0.2">
      <c r="A100" s="68"/>
      <c r="B100" s="71"/>
      <c r="C100" s="72" t="s">
        <v>138</v>
      </c>
      <c r="D100" s="81" t="s">
        <v>7</v>
      </c>
      <c r="E100" s="73" t="s">
        <v>8</v>
      </c>
      <c r="F100" s="73" t="s">
        <v>9</v>
      </c>
      <c r="G100" s="73" t="s">
        <v>10</v>
      </c>
      <c r="H100" s="73" t="s">
        <v>11</v>
      </c>
      <c r="I100" s="73" t="s">
        <v>12</v>
      </c>
      <c r="J100" s="73" t="s">
        <v>13</v>
      </c>
      <c r="K100" s="73" t="s">
        <v>14</v>
      </c>
      <c r="L100" s="82" t="s">
        <v>15</v>
      </c>
      <c r="M100" s="89"/>
      <c r="N100" s="72" t="s">
        <v>143</v>
      </c>
      <c r="O100" s="81" t="s">
        <v>7</v>
      </c>
      <c r="P100" s="73" t="s">
        <v>8</v>
      </c>
      <c r="Q100" s="73" t="s">
        <v>9</v>
      </c>
      <c r="R100" s="73" t="s">
        <v>10</v>
      </c>
      <c r="S100" s="73" t="s">
        <v>11</v>
      </c>
      <c r="T100" s="73" t="s">
        <v>12</v>
      </c>
      <c r="U100" s="73" t="s">
        <v>13</v>
      </c>
      <c r="V100" s="73" t="s">
        <v>14</v>
      </c>
      <c r="W100" s="82" t="s">
        <v>15</v>
      </c>
      <c r="X100" s="1"/>
      <c r="Y100" s="1"/>
      <c r="Z100" s="1"/>
      <c r="AA100" s="46"/>
      <c r="AB100" s="50"/>
      <c r="AC100" s="48"/>
      <c r="AD100" s="48"/>
      <c r="AE100" s="48"/>
      <c r="AF100" s="48" t="s">
        <v>174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customHeight="1" x14ac:dyDescent="0.2">
      <c r="A101" s="68"/>
      <c r="B101" s="76">
        <v>1</v>
      </c>
      <c r="C101" s="70" t="s">
        <v>174</v>
      </c>
      <c r="D101" s="77">
        <v>0</v>
      </c>
      <c r="E101" s="78">
        <v>6</v>
      </c>
      <c r="F101" s="78" t="str">
        <f>IF(AND(D101="NCR",D106="NCR"),"V",IF(AND(D101="NCR",D106="BYE"),"V",IF(AND(D101="BYE",D106="NCR"),"V",IF(AND(D101="BYE",D106="BYE"),"V",IF(D101&gt;D106,"W",IF(D101&lt;D106,"L","D"))))))</f>
        <v>V</v>
      </c>
      <c r="G101" s="78">
        <f>IF(F101="w",'RD4'!G91+1,'RD4'!G91)</f>
        <v>0</v>
      </c>
      <c r="H101" s="78">
        <f>IF(F101="d",'RD4'!H91+1,'RD4'!H91)</f>
        <v>0</v>
      </c>
      <c r="I101" s="78">
        <f>IF(OR(F101="l","ncr"),'RD4'!I91+1,'RD4'!I91)</f>
        <v>0</v>
      </c>
      <c r="J101" s="78">
        <f>IF(F101="w",'RD4'!J91+2,IF(F101="d",'RD4'!J91+1,'RD4'!J91))</f>
        <v>0</v>
      </c>
      <c r="K101" s="78">
        <f>D101+'RD4'!K91</f>
        <v>0</v>
      </c>
      <c r="L101" s="79">
        <v>1</v>
      </c>
      <c r="M101" s="98">
        <v>1</v>
      </c>
      <c r="N101" s="70" t="s">
        <v>174</v>
      </c>
      <c r="O101" s="77">
        <v>0</v>
      </c>
      <c r="P101" s="78">
        <v>6</v>
      </c>
      <c r="Q101" s="78" t="str">
        <f>IF(AND(O101="NCR",O106="NCR"),"V",IF(AND(O101="NCR",O106="BYE"),"V",IF(AND(O101="BYE",O106="NCR"),"V",IF(AND(O101="BYE",O106="BYE"),"V",IF(O101&gt;O106,"W",IF(O101&lt;O106,"L","D"))))))</f>
        <v>V</v>
      </c>
      <c r="R101" s="78">
        <f>IF(Q101="w",'RD4'!R91+1,'RD4'!R91)</f>
        <v>0</v>
      </c>
      <c r="S101" s="78">
        <f>IF(Q101="d",'RD4'!S91+1,'RD4'!S91)</f>
        <v>0</v>
      </c>
      <c r="T101" s="78">
        <f>IF(OR(Q101="l","ncr"),'RD4'!T91+1,'RD4'!T91)</f>
        <v>0</v>
      </c>
      <c r="U101" s="78">
        <f>IF(Q101="w",'RD4'!U91+2,IF(Q101="d",'RD4'!U91+1,'RD4'!U91))</f>
        <v>0</v>
      </c>
      <c r="V101" s="78">
        <f>O101+'RD4'!V91</f>
        <v>0</v>
      </c>
      <c r="W101" s="79">
        <v>1</v>
      </c>
      <c r="X101" s="1"/>
      <c r="Y101" s="1"/>
      <c r="Z101" s="1"/>
      <c r="AA101" s="48" t="s">
        <v>174</v>
      </c>
      <c r="AB101" s="50"/>
      <c r="AC101" s="48"/>
      <c r="AD101" s="48"/>
      <c r="AE101" s="46"/>
      <c r="AF101" s="46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customHeight="1" x14ac:dyDescent="0.2">
      <c r="A102" s="68"/>
      <c r="B102" s="76">
        <v>2</v>
      </c>
      <c r="C102" s="70" t="s">
        <v>174</v>
      </c>
      <c r="D102" s="77">
        <v>0</v>
      </c>
      <c r="E102" s="78">
        <v>4</v>
      </c>
      <c r="F102" s="78" t="str">
        <f>IF(AND(D102="NCR",D104="NCR"),"V",IF(AND(D102="NCR",D104="BYE"),"V",IF(AND(D102="BYE",D104="NCR"),"V",IF(AND(D102="BYE",D104="BYE"),"V",IF(D102&gt;D104,"W",IF(D102&lt;D104,"L","D"))))))</f>
        <v>V</v>
      </c>
      <c r="G102" s="78">
        <f>IF(F102="w",'RD4'!G92+1,'RD4'!G92)</f>
        <v>0</v>
      </c>
      <c r="H102" s="78">
        <f>IF(F102="d",'RD4'!H92+1,'RD4'!H92)</f>
        <v>0</v>
      </c>
      <c r="I102" s="78">
        <f>IF(OR(F102="l","ncr"),'RD4'!I92+1,'RD4'!I92)</f>
        <v>0</v>
      </c>
      <c r="J102" s="78">
        <f>IF(F102="w",'RD4'!J92+2,IF(F102="d",'RD4'!J92+1,'RD4'!J92))</f>
        <v>0</v>
      </c>
      <c r="K102" s="78">
        <f>D102+'RD4'!K92</f>
        <v>0</v>
      </c>
      <c r="L102" s="79">
        <v>5</v>
      </c>
      <c r="M102" s="98">
        <v>2</v>
      </c>
      <c r="N102" s="70" t="s">
        <v>174</v>
      </c>
      <c r="O102" s="77">
        <v>0</v>
      </c>
      <c r="P102" s="78">
        <v>4</v>
      </c>
      <c r="Q102" s="78" t="str">
        <f>IF(AND(O102="NCR",O104="NCR"),"V",IF(AND(O102="NCR",O104="BYE"),"V",IF(AND(O102="BYE",O104="NCR"),"V",IF(AND(O102="BYE",O104="BYE"),"V",IF(O102&gt;O104,"W",IF(O102&lt;O104,"L","D"))))))</f>
        <v>V</v>
      </c>
      <c r="R102" s="78">
        <f>IF(Q102="w",'RD4'!R92+1,'RD4'!R92)</f>
        <v>0</v>
      </c>
      <c r="S102" s="78">
        <f>IF(Q102="d",'RD4'!S92+1,'RD4'!S92)</f>
        <v>0</v>
      </c>
      <c r="T102" s="78">
        <f>IF(OR(Q102="l","ncr"),'RD4'!T92+1,'RD4'!T92)</f>
        <v>0</v>
      </c>
      <c r="U102" s="78">
        <f>IF(Q102="w",'RD4'!U92+2,IF(Q102="d",'RD4'!U92+1,'RD4'!U92))</f>
        <v>0</v>
      </c>
      <c r="V102" s="78">
        <f>O102+'RD4'!V92</f>
        <v>0</v>
      </c>
      <c r="W102" s="79">
        <v>5</v>
      </c>
      <c r="X102" s="1"/>
      <c r="Y102" s="1"/>
      <c r="Z102" s="1"/>
      <c r="AA102" s="64" t="s">
        <v>174</v>
      </c>
      <c r="AB102" s="53"/>
      <c r="AC102" s="53"/>
      <c r="AD102" s="53"/>
      <c r="AE102" s="53"/>
      <c r="AF102" s="48" t="s">
        <v>174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customHeight="1" x14ac:dyDescent="0.2">
      <c r="A103" s="68"/>
      <c r="B103" s="76">
        <v>3</v>
      </c>
      <c r="C103" s="70" t="s">
        <v>174</v>
      </c>
      <c r="D103" s="77">
        <v>0</v>
      </c>
      <c r="E103" s="78">
        <v>5</v>
      </c>
      <c r="F103" s="78" t="str">
        <f>IF(AND(D103="NCR",D105="NCR"),"V",IF(AND(D103="NCR",D105="BYE"),"V",IF(AND(D103="BYE",D105="NCR"),"V",IF(AND(D103="BYE",D105="BYE"),"V",IF(D103&gt;D105,"W",IF(D103&lt;D105,"L","D"))))))</f>
        <v>V</v>
      </c>
      <c r="G103" s="78">
        <f>IF(F103="w",'RD4'!G93+1,'RD4'!G93)</f>
        <v>0</v>
      </c>
      <c r="H103" s="78">
        <f>IF(F103="d",'RD4'!H93+1,'RD4'!H93)</f>
        <v>0</v>
      </c>
      <c r="I103" s="78">
        <f>IF(OR(F103="l","ncr"),'RD4'!I93+1,'RD4'!I93)</f>
        <v>0</v>
      </c>
      <c r="J103" s="78">
        <f>IF(F103="w",'RD4'!J93+2,IF(F103="d",'RD4'!J93+1,'RD4'!J93))</f>
        <v>0</v>
      </c>
      <c r="K103" s="78">
        <f>D103+'RD4'!K93</f>
        <v>0</v>
      </c>
      <c r="L103" s="79">
        <v>4</v>
      </c>
      <c r="M103" s="98">
        <v>3</v>
      </c>
      <c r="N103" s="70" t="s">
        <v>174</v>
      </c>
      <c r="O103" s="77">
        <v>0</v>
      </c>
      <c r="P103" s="78">
        <v>5</v>
      </c>
      <c r="Q103" s="78" t="str">
        <f>IF(AND(O103="NCR",O105="NCR"),"V",IF(AND(O103="NCR",O105="BYE"),"V",IF(AND(O103="BYE",O105="NCR"),"V",IF(AND(O103="BYE",O105="BYE"),"V",IF(O103&gt;O105,"W",IF(O103&lt;O105,"L","D"))))))</f>
        <v>V</v>
      </c>
      <c r="R103" s="78">
        <f>IF(Q103="w",'RD4'!R93+1,'RD4'!R93)</f>
        <v>0</v>
      </c>
      <c r="S103" s="78">
        <f>IF(Q103="d",'RD4'!S93+1,'RD4'!S93)</f>
        <v>0</v>
      </c>
      <c r="T103" s="78">
        <f>IF(OR(Q103="l","ncr"),'RD4'!T93+1,'RD4'!T93)</f>
        <v>0</v>
      </c>
      <c r="U103" s="78">
        <f>IF(Q103="w",'RD4'!U93+2,IF(Q103="d",'RD4'!U93+1,'RD4'!U93))</f>
        <v>0</v>
      </c>
      <c r="V103" s="78">
        <f>O103+'RD4'!V93</f>
        <v>0</v>
      </c>
      <c r="W103" s="79">
        <v>4</v>
      </c>
      <c r="X103" s="1"/>
      <c r="Y103" s="1"/>
      <c r="Z103" s="1"/>
      <c r="AA103" s="64" t="s">
        <v>174</v>
      </c>
      <c r="AB103" s="53"/>
      <c r="AC103" s="53"/>
      <c r="AD103" s="53"/>
      <c r="AE103" s="53"/>
      <c r="AF103" s="48" t="s">
        <v>174</v>
      </c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" customHeight="1" x14ac:dyDescent="0.2">
      <c r="A104" s="68"/>
      <c r="B104" s="76">
        <v>4</v>
      </c>
      <c r="C104" s="70" t="s">
        <v>174</v>
      </c>
      <c r="D104" s="77">
        <v>0</v>
      </c>
      <c r="E104" s="78">
        <v>2</v>
      </c>
      <c r="F104" s="78" t="str">
        <f>IF(AND(D104="NCR",D102="NCR"),"V",IF(AND(D104="NCR",D102="BYE"),"V",IF(AND(D104="BYE",D102="NCR"),"V",IF(AND(D104="BYE",D102="BYE"),"V",IF(D104&gt;D102,"W",IF(D104&lt;D102,"L","D"))))))</f>
        <v>V</v>
      </c>
      <c r="G104" s="78">
        <f>IF(F104="w",'RD4'!G94+1,'RD4'!G94)</f>
        <v>0</v>
      </c>
      <c r="H104" s="78">
        <f>IF(F104="d",'RD4'!H94+1,'RD4'!H94)</f>
        <v>0</v>
      </c>
      <c r="I104" s="78">
        <f>IF(OR(F104="l","ncr"),'RD4'!I94+1,'RD4'!I94)</f>
        <v>0</v>
      </c>
      <c r="J104" s="78">
        <f>IF(F104="w",'RD4'!J94+2,IF(F104="d",'RD4'!J94+1,'RD4'!J94))</f>
        <v>0</v>
      </c>
      <c r="K104" s="78">
        <f>D104+'RD4'!K94</f>
        <v>0</v>
      </c>
      <c r="L104" s="79">
        <v>2</v>
      </c>
      <c r="M104" s="98">
        <v>4</v>
      </c>
      <c r="N104" s="70" t="s">
        <v>174</v>
      </c>
      <c r="O104" s="77">
        <v>0</v>
      </c>
      <c r="P104" s="78">
        <v>2</v>
      </c>
      <c r="Q104" s="78" t="str">
        <f>IF(AND(O104="NCR",O102="NCR"),"V",IF(AND(O104="NCR",O102="BYE"),"V",IF(AND(O104="BYE",O102="NCR"),"V",IF(AND(O104="BYE",O102="BYE"),"V",IF(O104&gt;O102,"W",IF(O104&lt;O102,"L","D"))))))</f>
        <v>V</v>
      </c>
      <c r="R104" s="78">
        <f>IF(Q104="w",'RD4'!R94+1,'RD4'!R94)</f>
        <v>0</v>
      </c>
      <c r="S104" s="78">
        <f>IF(Q104="d",'RD4'!S94+1,'RD4'!S94)</f>
        <v>0</v>
      </c>
      <c r="T104" s="78">
        <f>IF(OR(Q104="l","ncr"),'RD4'!T94+1,'RD4'!T94)</f>
        <v>0</v>
      </c>
      <c r="U104" s="78">
        <f>IF(Q104="w",'RD4'!U94+2,IF(Q104="d",'RD4'!U94+1,'RD4'!U94))</f>
        <v>0</v>
      </c>
      <c r="V104" s="78">
        <f>O104+'RD4'!V94</f>
        <v>0</v>
      </c>
      <c r="W104" s="79">
        <v>2</v>
      </c>
      <c r="X104" s="1"/>
      <c r="Y104" s="1"/>
      <c r="Z104" s="1"/>
      <c r="AA104" s="64" t="s">
        <v>174</v>
      </c>
      <c r="AB104" s="53"/>
      <c r="AC104" s="53"/>
      <c r="AD104" s="53"/>
      <c r="AE104" s="53"/>
      <c r="AF104" s="48" t="s">
        <v>174</v>
      </c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ht="15" customHeight="1" x14ac:dyDescent="0.2">
      <c r="A105" s="68"/>
      <c r="B105" s="76">
        <v>5</v>
      </c>
      <c r="C105" s="70" t="s">
        <v>174</v>
      </c>
      <c r="D105" s="77">
        <v>0</v>
      </c>
      <c r="E105" s="78">
        <v>3</v>
      </c>
      <c r="F105" s="78" t="str">
        <f>IF(AND(D105="NCR",D103="NCR"),"V",IF(AND(D105="NCR",D103="BYE"),"V",IF(AND(D105="BYE",D103="NCR"),"V",IF(AND(D105="BYE",D103="BYE"),"V",IF(D105&gt;D103,"W",IF(D105&lt;D103,"L","D"))))))</f>
        <v>V</v>
      </c>
      <c r="G105" s="78">
        <f>IF(F105="w",'RD4'!G95+1,'RD4'!G95)</f>
        <v>0</v>
      </c>
      <c r="H105" s="78">
        <f>IF(F105="d",'RD4'!H95+1,'RD4'!H95)</f>
        <v>0</v>
      </c>
      <c r="I105" s="78">
        <f>IF(OR(F105="l","ncr"),'RD4'!I95+1,'RD4'!I95)</f>
        <v>0</v>
      </c>
      <c r="J105" s="78">
        <f>IF(F105="w",'RD4'!J95+2,IF(F105="d",'RD4'!J95+1,'RD4'!J95))</f>
        <v>0</v>
      </c>
      <c r="K105" s="78">
        <f>D105+'RD4'!K95</f>
        <v>0</v>
      </c>
      <c r="L105" s="79">
        <v>3</v>
      </c>
      <c r="M105" s="98">
        <v>5</v>
      </c>
      <c r="N105" s="70" t="s">
        <v>174</v>
      </c>
      <c r="O105" s="77">
        <v>0</v>
      </c>
      <c r="P105" s="78">
        <v>3</v>
      </c>
      <c r="Q105" s="78" t="str">
        <f>IF(AND(O105="NCR",O103="NCR"),"V",IF(AND(O105="NCR",O103="BYE"),"V",IF(AND(O105="BYE",O103="NCR"),"V",IF(AND(O105="BYE",O103="BYE"),"V",IF(O105&gt;O103,"W",IF(O105&lt;O103,"L","D"))))))</f>
        <v>V</v>
      </c>
      <c r="R105" s="78">
        <f>IF(Q105="w",'RD4'!R95+1,'RD4'!R95)</f>
        <v>0</v>
      </c>
      <c r="S105" s="78">
        <f>IF(Q105="d",'RD4'!S95+1,'RD4'!S95)</f>
        <v>0</v>
      </c>
      <c r="T105" s="78">
        <f>IF(OR(Q105="l","ncr"),'RD4'!T95+1,'RD4'!T95)</f>
        <v>0</v>
      </c>
      <c r="U105" s="78">
        <f>IF(Q105="w",'RD4'!U95+2,IF(Q105="d",'RD4'!U95+1,'RD4'!U95))</f>
        <v>0</v>
      </c>
      <c r="V105" s="78">
        <f>O105+'RD4'!V95</f>
        <v>0</v>
      </c>
      <c r="W105" s="79">
        <v>3</v>
      </c>
      <c r="X105" s="1"/>
      <c r="Y105" s="1"/>
      <c r="Z105" s="1"/>
      <c r="AA105" s="46"/>
      <c r="AB105" s="50"/>
      <c r="AC105" s="48"/>
      <c r="AD105" s="48"/>
      <c r="AE105" s="48"/>
      <c r="AF105" s="48" t="s">
        <v>174</v>
      </c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</row>
    <row r="106" spans="1:180" ht="15" customHeight="1" thickBot="1" x14ac:dyDescent="0.25">
      <c r="A106" s="68"/>
      <c r="B106" s="83">
        <v>6</v>
      </c>
      <c r="C106" s="84" t="str">
        <f>'RD1'!$AZ127</f>
        <v>BYE</v>
      </c>
      <c r="D106" s="85">
        <v>0</v>
      </c>
      <c r="E106" s="86">
        <v>1</v>
      </c>
      <c r="F106" s="86" t="str">
        <f>IF(AND(D106="NCR",D101="NCR"),"V",IF(AND(D106="NCR",D101="BYE"),"V",IF(AND(D106="BYE",D101="NCR"),"V",IF(AND(D106="BYE",D101="BYE"),"V",IF(D106&gt;D101,"W",IF(D106&lt;D101,"L","D"))))))</f>
        <v>V</v>
      </c>
      <c r="G106" s="86">
        <f>IF(F106="w",'RD4'!G96+1,'RD4'!G96)</f>
        <v>0</v>
      </c>
      <c r="H106" s="86">
        <f>IF(F106="d",'RD4'!H96+1,'RD4'!H96)</f>
        <v>0</v>
      </c>
      <c r="I106" s="86">
        <f>IF(OR(F106="l","ncr"),'RD4'!I96+1,'RD4'!I96)</f>
        <v>0</v>
      </c>
      <c r="J106" s="86">
        <f>IF(F106="w",'RD4'!J96+2,IF(F106="d",'RD4'!J96+1,'RD4'!J96))</f>
        <v>0</v>
      </c>
      <c r="K106" s="86">
        <f>D106+'RD4'!K96</f>
        <v>0</v>
      </c>
      <c r="L106" s="87">
        <v>6</v>
      </c>
      <c r="M106" s="100">
        <v>6</v>
      </c>
      <c r="N106" s="84" t="s">
        <v>174</v>
      </c>
      <c r="O106" s="85">
        <v>0</v>
      </c>
      <c r="P106" s="86">
        <v>1</v>
      </c>
      <c r="Q106" s="86" t="str">
        <f>IF(AND(O106="NCR",O101="NCR"),"V",IF(AND(O106="NCR",O101="BYE"),"V",IF(AND(O106="BYE",O101="NCR"),"V",IF(AND(O106="BYE",O101="BYE"),"V",IF(O106&gt;O101,"W",IF(O106&lt;O101,"L","D"))))))</f>
        <v>V</v>
      </c>
      <c r="R106" s="86">
        <f>IF(Q106="w",'RD4'!R96+1,'RD4'!R96)</f>
        <v>0</v>
      </c>
      <c r="S106" s="86">
        <f>IF(Q106="d",'RD4'!S96+1,'RD4'!S96)</f>
        <v>0</v>
      </c>
      <c r="T106" s="86">
        <f>IF(OR(Q106="l","ncr"),'RD4'!T96+1,'RD4'!T96)</f>
        <v>0</v>
      </c>
      <c r="U106" s="86">
        <f>IF(Q106="w",'RD4'!U96+2,IF(Q106="d",'RD4'!U96+1,'RD4'!U96))</f>
        <v>0</v>
      </c>
      <c r="V106" s="86">
        <f>O106+'RD4'!V96</f>
        <v>0</v>
      </c>
      <c r="W106" s="87">
        <v>6</v>
      </c>
      <c r="X106" s="1"/>
      <c r="Y106" s="1"/>
      <c r="Z106" s="1"/>
      <c r="AA106" s="48" t="s">
        <v>174</v>
      </c>
      <c r="AB106" s="46"/>
      <c r="AC106" s="48"/>
      <c r="AD106" s="48"/>
      <c r="AE106" s="48"/>
      <c r="AF106" s="48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</row>
    <row r="107" spans="1:180" ht="15" customHeight="1" thickTop="1" x14ac:dyDescent="0.2">
      <c r="A107" s="68"/>
      <c r="B107" s="69"/>
      <c r="C107" s="69"/>
      <c r="D107" s="97"/>
      <c r="E107" s="69"/>
      <c r="F107" s="69"/>
      <c r="G107" s="69"/>
      <c r="H107" s="69"/>
      <c r="I107" s="69"/>
      <c r="J107" s="69"/>
      <c r="K107" s="69"/>
      <c r="L107" s="97"/>
      <c r="M107" s="97"/>
      <c r="N107" s="69"/>
      <c r="O107" s="97"/>
      <c r="P107" s="69"/>
      <c r="Q107" s="69"/>
      <c r="R107" s="69"/>
      <c r="S107" s="69"/>
      <c r="T107" s="69"/>
      <c r="U107" s="69"/>
      <c r="V107" s="69"/>
      <c r="W107" s="97"/>
      <c r="X107" s="1"/>
      <c r="Y107" s="1"/>
      <c r="Z107" s="1"/>
      <c r="AA107" s="46" t="s">
        <v>174</v>
      </c>
      <c r="AB107" s="47"/>
      <c r="AC107" s="48"/>
      <c r="AD107" s="48"/>
      <c r="AE107" s="49"/>
      <c r="AF107" s="48" t="s">
        <v>174</v>
      </c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</row>
    <row r="108" spans="1:180" ht="15" customHeight="1" x14ac:dyDescent="0.2">
      <c r="A108" s="68"/>
      <c r="B108" s="69"/>
      <c r="C108" s="69"/>
      <c r="D108" s="97"/>
      <c r="E108" s="69"/>
      <c r="F108" s="69"/>
      <c r="G108" s="69"/>
      <c r="H108" s="69"/>
      <c r="I108" s="69"/>
      <c r="J108" s="69"/>
      <c r="K108" s="69"/>
      <c r="L108" s="97"/>
      <c r="M108" s="97"/>
      <c r="N108" s="69"/>
      <c r="O108" s="97"/>
      <c r="P108" s="69"/>
      <c r="Q108" s="69"/>
      <c r="R108" s="69"/>
      <c r="S108" s="69"/>
      <c r="T108" s="69"/>
      <c r="U108" s="69"/>
      <c r="V108" s="69"/>
      <c r="W108" s="97"/>
      <c r="X108" s="1"/>
      <c r="Y108" s="1"/>
      <c r="Z108" s="1"/>
      <c r="AA108" s="46" t="s">
        <v>174</v>
      </c>
      <c r="AB108" s="47"/>
      <c r="AC108" s="48"/>
      <c r="AD108" s="48"/>
      <c r="AE108" s="49"/>
      <c r="AF108" s="48" t="s">
        <v>174</v>
      </c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</row>
    <row r="109" spans="1:180" ht="15" customHeight="1" x14ac:dyDescent="0.2">
      <c r="A109" s="68"/>
      <c r="B109" s="69"/>
      <c r="C109" s="69"/>
      <c r="D109" s="97"/>
      <c r="E109" s="69"/>
      <c r="F109" s="69"/>
      <c r="G109" s="69"/>
      <c r="H109" s="69"/>
      <c r="I109" s="69"/>
      <c r="J109" s="69"/>
      <c r="K109" s="69"/>
      <c r="L109" s="97"/>
      <c r="M109" s="97"/>
      <c r="N109" s="69"/>
      <c r="O109" s="97"/>
      <c r="P109" s="69"/>
      <c r="Q109" s="69"/>
      <c r="R109" s="69"/>
      <c r="S109" s="69"/>
      <c r="T109" s="69"/>
      <c r="U109" s="69"/>
      <c r="V109" s="69"/>
      <c r="W109" s="97"/>
      <c r="X109" s="1"/>
      <c r="Y109" s="1"/>
      <c r="Z109" s="1"/>
      <c r="AA109" s="46" t="s">
        <v>174</v>
      </c>
      <c r="AB109" s="47"/>
      <c r="AC109" s="48"/>
      <c r="AD109" s="48"/>
      <c r="AE109" s="49"/>
      <c r="AF109" s="48" t="s">
        <v>174</v>
      </c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</row>
    <row r="110" spans="1:180" ht="15" customHeight="1" x14ac:dyDescent="0.2">
      <c r="A110" s="68"/>
      <c r="B110" s="69"/>
      <c r="C110" s="69"/>
      <c r="D110" s="97"/>
      <c r="E110" s="69"/>
      <c r="F110" s="69"/>
      <c r="G110" s="69"/>
      <c r="H110" s="69"/>
      <c r="I110" s="69"/>
      <c r="J110" s="69"/>
      <c r="K110" s="69"/>
      <c r="L110" s="97"/>
      <c r="M110" s="97"/>
      <c r="N110" s="69"/>
      <c r="O110" s="97"/>
      <c r="P110" s="69"/>
      <c r="Q110" s="69"/>
      <c r="R110" s="69"/>
      <c r="S110" s="69"/>
      <c r="T110" s="69"/>
      <c r="U110" s="69"/>
      <c r="V110" s="69"/>
      <c r="W110" s="97"/>
      <c r="X110" s="1"/>
      <c r="Y110" s="1"/>
      <c r="Z110" s="1"/>
      <c r="AA110" s="46"/>
      <c r="AB110" s="50"/>
      <c r="AC110" s="48"/>
      <c r="AD110" s="48"/>
      <c r="AE110" s="48"/>
      <c r="AF110" s="48" t="s">
        <v>174</v>
      </c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</row>
    <row r="111" spans="1:180" ht="15" customHeight="1" x14ac:dyDescent="0.2">
      <c r="A111" s="68"/>
      <c r="B111" s="80"/>
      <c r="C111" s="68"/>
      <c r="D111" s="98"/>
      <c r="E111" s="68"/>
      <c r="F111" s="68"/>
      <c r="G111" s="68"/>
      <c r="H111" s="68"/>
      <c r="I111" s="68"/>
      <c r="J111" s="68"/>
      <c r="K111" s="69"/>
      <c r="L111" s="99"/>
      <c r="M111" s="98"/>
      <c r="N111" s="68"/>
      <c r="O111" s="99"/>
      <c r="P111" s="68"/>
      <c r="Q111" s="68"/>
      <c r="R111" s="68"/>
      <c r="S111" s="68"/>
      <c r="T111" s="68"/>
      <c r="U111" s="68"/>
      <c r="V111" s="68"/>
      <c r="W111" s="99"/>
      <c r="X111" s="1"/>
      <c r="Y111" s="1"/>
      <c r="Z111" s="1"/>
      <c r="AA111" s="48" t="s">
        <v>174</v>
      </c>
      <c r="AB111" s="50"/>
      <c r="AC111" s="48"/>
      <c r="AD111" s="46"/>
      <c r="AE111" s="46"/>
      <c r="AF111" s="46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</row>
    <row r="112" spans="1:180" ht="15" customHeight="1" x14ac:dyDescent="0.2">
      <c r="A112" s="68"/>
      <c r="B112" s="80"/>
      <c r="C112" s="68"/>
      <c r="D112" s="98"/>
      <c r="E112" s="68"/>
      <c r="F112" s="68"/>
      <c r="G112" s="68"/>
      <c r="H112" s="68"/>
      <c r="I112" s="68"/>
      <c r="J112" s="68"/>
      <c r="K112" s="68" t="s">
        <v>60</v>
      </c>
      <c r="L112" s="99"/>
      <c r="M112" s="98"/>
      <c r="N112" s="68"/>
      <c r="O112" s="99"/>
      <c r="P112" s="68"/>
      <c r="Q112" s="68"/>
      <c r="R112" s="68"/>
      <c r="S112" s="68"/>
      <c r="T112" s="68"/>
      <c r="U112" s="68"/>
      <c r="V112" s="68"/>
      <c r="W112" s="99"/>
      <c r="X112" s="1"/>
      <c r="Y112" s="1"/>
      <c r="Z112" s="1"/>
      <c r="AA112" s="51" t="s">
        <v>174</v>
      </c>
      <c r="AB112" s="47"/>
      <c r="AC112" s="48"/>
      <c r="AD112" s="48"/>
      <c r="AE112" s="49"/>
      <c r="AF112" s="48" t="s">
        <v>174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</row>
    <row r="113" spans="1:180" ht="15" customHeight="1" thickBot="1" x14ac:dyDescent="0.25">
      <c r="A113" s="68"/>
      <c r="B113" s="69"/>
      <c r="C113" s="69"/>
      <c r="D113" s="97"/>
      <c r="E113" s="69"/>
      <c r="F113" s="69"/>
      <c r="G113" s="69"/>
      <c r="H113" s="69"/>
      <c r="I113" s="69"/>
      <c r="J113" s="69"/>
      <c r="K113" s="69"/>
      <c r="L113" s="97"/>
      <c r="M113" s="97"/>
      <c r="N113" s="69"/>
      <c r="O113" s="97"/>
      <c r="P113" s="69"/>
      <c r="Q113" s="69"/>
      <c r="R113" s="69"/>
      <c r="S113" s="69"/>
      <c r="T113" s="69"/>
      <c r="U113" s="69"/>
      <c r="V113" s="69"/>
      <c r="W113" s="97"/>
      <c r="X113" s="1"/>
      <c r="Y113" s="1"/>
      <c r="Z113" s="1"/>
      <c r="AA113" s="51" t="s">
        <v>174</v>
      </c>
      <c r="AB113" s="47"/>
      <c r="AC113" s="48"/>
      <c r="AD113" s="48"/>
      <c r="AE113" s="49"/>
      <c r="AF113" s="48" t="s">
        <v>174</v>
      </c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</row>
    <row r="114" spans="1:180" ht="15.75" thickTop="1" x14ac:dyDescent="0.2">
      <c r="A114" s="68"/>
      <c r="B114" s="71"/>
      <c r="C114" s="72" t="s">
        <v>2</v>
      </c>
      <c r="D114" s="81" t="s">
        <v>7</v>
      </c>
      <c r="E114" s="73" t="s">
        <v>8</v>
      </c>
      <c r="F114" s="73" t="s">
        <v>9</v>
      </c>
      <c r="G114" s="73" t="s">
        <v>10</v>
      </c>
      <c r="H114" s="73" t="s">
        <v>11</v>
      </c>
      <c r="I114" s="73" t="s">
        <v>12</v>
      </c>
      <c r="J114" s="73" t="s">
        <v>13</v>
      </c>
      <c r="K114" s="73" t="s">
        <v>14</v>
      </c>
      <c r="L114" s="82" t="s">
        <v>15</v>
      </c>
      <c r="M114" s="89"/>
      <c r="N114" s="72" t="s">
        <v>16</v>
      </c>
      <c r="O114" s="81" t="s">
        <v>7</v>
      </c>
      <c r="P114" s="73" t="s">
        <v>8</v>
      </c>
      <c r="Q114" s="73" t="s">
        <v>9</v>
      </c>
      <c r="R114" s="73" t="s">
        <v>10</v>
      </c>
      <c r="S114" s="73" t="s">
        <v>11</v>
      </c>
      <c r="T114" s="73" t="s">
        <v>12</v>
      </c>
      <c r="U114" s="73" t="s">
        <v>13</v>
      </c>
      <c r="V114" s="73" t="s">
        <v>14</v>
      </c>
      <c r="W114" s="82" t="s">
        <v>15</v>
      </c>
      <c r="X114" s="1"/>
      <c r="Y114" s="1"/>
      <c r="Z114" s="1"/>
      <c r="AA114" s="51" t="s">
        <v>174</v>
      </c>
      <c r="AB114" s="47"/>
      <c r="AC114" s="48"/>
      <c r="AD114" s="48"/>
      <c r="AE114" s="49"/>
      <c r="AF114" s="48" t="s">
        <v>174</v>
      </c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</row>
    <row r="115" spans="1:180" ht="15" x14ac:dyDescent="0.2">
      <c r="A115" s="68"/>
      <c r="B115" s="76">
        <v>1</v>
      </c>
      <c r="C115" s="69" t="s">
        <v>219</v>
      </c>
      <c r="D115" s="77">
        <f>AF28</f>
        <v>498</v>
      </c>
      <c r="E115" s="78">
        <v>6</v>
      </c>
      <c r="F115" s="78" t="str">
        <f>IF(AND(D115="NCR",D120="NCR"),"V",IF(AND(D115="NCR",D120="BYE"),"V",IF(AND(D115="BYE",D120="NCR"),"V",IF(AND(D115="BYE",D120="BYE"),"V",IF(D115&gt;D120,"W",IF(D115&lt;D120,"L","D"))))))</f>
        <v>W</v>
      </c>
      <c r="G115" s="78">
        <f>IF(F115="w",'RD4'!G105+1,'RD4'!G105)</f>
        <v>2</v>
      </c>
      <c r="H115" s="78">
        <f>IF(F115="d",'RD4'!H105+1,'RD4'!H105)</f>
        <v>0</v>
      </c>
      <c r="I115" s="78">
        <f>IF(OR(F115="l","ncr"),'RD4'!I105+1,'RD4'!I105)</f>
        <v>3</v>
      </c>
      <c r="J115" s="78">
        <f>IF(F115="w",'RD4'!J105+2,IF(F115="d",'RD4'!J105+1,'RD4'!J105))</f>
        <v>4</v>
      </c>
      <c r="K115" s="78">
        <f>D115+'RD4'!K105</f>
        <v>2460</v>
      </c>
      <c r="L115" s="79">
        <v>2</v>
      </c>
      <c r="M115" s="98">
        <v>1</v>
      </c>
      <c r="N115" s="69" t="s">
        <v>223</v>
      </c>
      <c r="O115" s="77">
        <f>AF16</f>
        <v>269</v>
      </c>
      <c r="P115" s="78">
        <v>6</v>
      </c>
      <c r="Q115" s="78" t="str">
        <f>IF(AND(O115="NCR",O120="NCR"),"V",IF(AND(O115="NCR",O120="BYE"),"V",IF(AND(O115="BYE",O120="NCR"),"V",IF(AND(O115="BYE",O120="BYE"),"V",IF(O115&gt;O120,"W",IF(O115&lt;O120,"L","D"))))))</f>
        <v>W</v>
      </c>
      <c r="R115" s="78">
        <f>IF(Q115="w",'RD4'!R105+1,'RD4'!R105)</f>
        <v>1</v>
      </c>
      <c r="S115" s="78">
        <f>IF(Q115="d",'RD4'!S105+1,'RD4'!S105)</f>
        <v>0</v>
      </c>
      <c r="T115" s="78">
        <f>IF(OR(Q115="l","ncr"),'RD4'!T105+1,'RD4'!T105)</f>
        <v>4</v>
      </c>
      <c r="U115" s="78">
        <f>IF(Q115="w",'RD4'!U105+2,IF(Q115="d",'RD4'!U105+1,'RD4'!U105))</f>
        <v>2</v>
      </c>
      <c r="V115" s="78">
        <f>O115+'RD4'!V105</f>
        <v>1314</v>
      </c>
      <c r="W115" s="79">
        <v>2</v>
      </c>
      <c r="X115" s="1"/>
      <c r="Y115" s="1"/>
      <c r="Z115" s="1"/>
      <c r="AA115" s="46"/>
      <c r="AB115" s="50"/>
      <c r="AC115" s="48"/>
      <c r="AD115" s="48"/>
      <c r="AE115" s="48"/>
      <c r="AF115" s="48" t="s">
        <v>174</v>
      </c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</row>
    <row r="116" spans="1:180" ht="15" x14ac:dyDescent="0.2">
      <c r="A116" s="68"/>
      <c r="B116" s="76">
        <v>2</v>
      </c>
      <c r="C116" s="69" t="s">
        <v>220</v>
      </c>
      <c r="D116" s="77">
        <f>AF80</f>
        <v>289</v>
      </c>
      <c r="E116" s="78">
        <v>4</v>
      </c>
      <c r="F116" s="78" t="str">
        <f>IF(AND(D116="NCR",D118="NCR"),"V",IF(AND(D116="NCR",D118="BYE"),"V",IF(AND(D116="BYE",D118="NCR"),"V",IF(AND(D116="BYE",D118="BYE"),"V",IF(D116&gt;D118,"W",IF(D116&lt;D118,"L","D"))))))</f>
        <v>L</v>
      </c>
      <c r="G116" s="78">
        <f>IF(F116="w",'RD4'!G106+1,'RD4'!G106)</f>
        <v>1</v>
      </c>
      <c r="H116" s="78">
        <f>IF(F116="d",'RD4'!H106+1,'RD4'!H106)</f>
        <v>0</v>
      </c>
      <c r="I116" s="78">
        <f>IF(OR(F116="l","ncr"),'RD4'!I106+1,'RD4'!I106)</f>
        <v>4</v>
      </c>
      <c r="J116" s="78">
        <f>IF(F116="w",'RD4'!J106+2,IF(F116="d",'RD4'!J106+1,'RD4'!J106))</f>
        <v>2</v>
      </c>
      <c r="K116" s="78">
        <f>D116+'RD4'!K106</f>
        <v>1949</v>
      </c>
      <c r="L116" s="79">
        <v>4</v>
      </c>
      <c r="M116" s="98">
        <v>2</v>
      </c>
      <c r="N116" s="69" t="s">
        <v>224</v>
      </c>
      <c r="O116" s="77">
        <f>AF23</f>
        <v>519</v>
      </c>
      <c r="P116" s="78">
        <v>4</v>
      </c>
      <c r="Q116" s="78" t="str">
        <f>IF(AND(O116="NCR",O118="NCR"),"V",IF(AND(O116="NCR",O118="BYE"),"V",IF(AND(O116="BYE",O118="NCR"),"V",IF(AND(O116="BYE",O118="BYE"),"V",IF(O116&gt;O118,"W",IF(O116&lt;O118,"L","D"))))))</f>
        <v>W</v>
      </c>
      <c r="R116" s="78">
        <f>IF(Q116="w",'RD4'!R106+1,'RD4'!R106)</f>
        <v>4</v>
      </c>
      <c r="S116" s="78">
        <f>IF(Q116="d",'RD4'!S106+1,'RD4'!S106)</f>
        <v>0</v>
      </c>
      <c r="T116" s="78">
        <f>IF(OR(Q116="l","ncr"),'RD4'!T106+1,'RD4'!T106)</f>
        <v>1</v>
      </c>
      <c r="U116" s="78">
        <f>IF(Q116="w",'RD4'!U106+2,IF(Q116="d",'RD4'!U106+1,'RD4'!U106))</f>
        <v>8</v>
      </c>
      <c r="V116" s="78">
        <f>O116+'RD4'!V106</f>
        <v>2516</v>
      </c>
      <c r="W116" s="79">
        <v>4</v>
      </c>
      <c r="X116" s="1"/>
      <c r="Y116" s="1"/>
      <c r="Z116" s="1"/>
      <c r="AA116" s="48" t="s">
        <v>174</v>
      </c>
      <c r="AB116" s="52"/>
      <c r="AC116" s="48"/>
      <c r="AD116" s="48"/>
      <c r="AE116" s="46"/>
      <c r="AF116" s="46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</row>
    <row r="117" spans="1:180" ht="15" x14ac:dyDescent="0.2">
      <c r="A117" s="68"/>
      <c r="B117" s="76">
        <v>3</v>
      </c>
      <c r="C117" s="69" t="s">
        <v>183</v>
      </c>
      <c r="D117" s="77">
        <f>AF70</f>
        <v>429</v>
      </c>
      <c r="E117" s="78">
        <v>5</v>
      </c>
      <c r="F117" s="78" t="str">
        <f>IF(AND(D117="NCR",D119="NCR"),"V",IF(AND(D117="NCR",D119="BYE"),"V",IF(AND(D117="BYE",D119="NCR"),"V",IF(AND(D117="BYE",D119="BYE"),"V",IF(D117&gt;D119,"W",IF(D117&lt;D119,"L","D"))))))</f>
        <v>L</v>
      </c>
      <c r="G117" s="78">
        <f>IF(F117="w",'RD4'!G107+1,'RD4'!G107)</f>
        <v>3</v>
      </c>
      <c r="H117" s="78">
        <f>IF(F117="d",'RD4'!H107+1,'RD4'!H107)</f>
        <v>0</v>
      </c>
      <c r="I117" s="78">
        <f>IF(OR(F117="l","ncr"),'RD4'!I107+1,'RD4'!I107)</f>
        <v>2</v>
      </c>
      <c r="J117" s="78">
        <f>IF(F117="w",'RD4'!J107+2,IF(F117="d",'RD4'!J107+1,'RD4'!J107))</f>
        <v>6</v>
      </c>
      <c r="K117" s="78">
        <f>D117+'RD4'!K107</f>
        <v>1983</v>
      </c>
      <c r="L117" s="79">
        <v>1</v>
      </c>
      <c r="M117" s="98">
        <v>3</v>
      </c>
      <c r="N117" s="69" t="s">
        <v>182</v>
      </c>
      <c r="O117" s="77">
        <f>AF75</f>
        <v>621</v>
      </c>
      <c r="P117" s="78">
        <v>5</v>
      </c>
      <c r="Q117" s="78" t="str">
        <f>IF(AND(O117="NCR",O119="NCR"),"V",IF(AND(O117="NCR",O119="BYE"),"V",IF(AND(O117="BYE",O119="NCR"),"V",IF(AND(O117="BYE",O119="BYE"),"V",IF(O117&gt;O119,"W",IF(O117&lt;O119,"L","D"))))))</f>
        <v>W</v>
      </c>
      <c r="R117" s="78">
        <f>IF(Q117="w",'RD4'!R107+1,'RD4'!R107)</f>
        <v>5</v>
      </c>
      <c r="S117" s="78">
        <f>IF(Q117="d",'RD4'!S107+1,'RD4'!S107)</f>
        <v>0</v>
      </c>
      <c r="T117" s="78">
        <f>IF(OR(Q117="l","ncr"),'RD4'!T107+1,'RD4'!T107)</f>
        <v>0</v>
      </c>
      <c r="U117" s="78">
        <f>IF(Q117="w",'RD4'!U107+2,IF(Q117="d",'RD4'!U107+1,'RD4'!U107))</f>
        <v>10</v>
      </c>
      <c r="V117" s="78">
        <f>O117+'RD4'!V107</f>
        <v>3038</v>
      </c>
      <c r="W117" s="79">
        <v>1</v>
      </c>
      <c r="X117" s="1"/>
      <c r="Y117" s="1"/>
      <c r="Z117" s="1"/>
      <c r="AA117" s="46" t="s">
        <v>174</v>
      </c>
      <c r="AB117" s="47"/>
      <c r="AC117" s="48"/>
      <c r="AD117" s="48"/>
      <c r="AE117" s="49"/>
      <c r="AF117" s="48" t="s">
        <v>174</v>
      </c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</row>
    <row r="118" spans="1:180" ht="15" x14ac:dyDescent="0.2">
      <c r="A118" s="68"/>
      <c r="B118" s="76">
        <v>4</v>
      </c>
      <c r="C118" s="69" t="s">
        <v>221</v>
      </c>
      <c r="D118" s="77">
        <f>AF33</f>
        <v>557</v>
      </c>
      <c r="E118" s="78">
        <v>2</v>
      </c>
      <c r="F118" s="78" t="str">
        <f>IF(AND(D118="NCR",D116="NCR"),"V",IF(AND(D118="NCR",D116="BYE"),"V",IF(AND(D118="BYE",D116="NCR"),"V",IF(AND(D118="BYE",D116="BYE"),"V",IF(D118&gt;D116,"W",IF(D118&lt;D116,"L","D"))))))</f>
        <v>W</v>
      </c>
      <c r="G118" s="78">
        <f>IF(F118="w",'RD4'!G108+1,'RD4'!G108)</f>
        <v>5</v>
      </c>
      <c r="H118" s="78">
        <f>IF(F118="d",'RD4'!H108+1,'RD4'!H108)</f>
        <v>0</v>
      </c>
      <c r="I118" s="78">
        <f>IF(OR(F118="l","ncr"),'RD4'!I108+1,'RD4'!I108)</f>
        <v>0</v>
      </c>
      <c r="J118" s="78">
        <f>IF(F118="w",'RD4'!J108+2,IF(F118="d",'RD4'!J108+1,'RD4'!J108))</f>
        <v>10</v>
      </c>
      <c r="K118" s="78">
        <f>D118+'RD4'!K108</f>
        <v>2891</v>
      </c>
      <c r="L118" s="79">
        <v>5</v>
      </c>
      <c r="M118" s="98">
        <v>4</v>
      </c>
      <c r="N118" s="69" t="s">
        <v>181</v>
      </c>
      <c r="O118" s="77">
        <f>AF85</f>
        <v>-19</v>
      </c>
      <c r="P118" s="78">
        <v>2</v>
      </c>
      <c r="Q118" s="78" t="str">
        <f>IF(AND(O118="NCR",O116="NCR"),"V",IF(AND(O118="NCR",O116="BYE"),"V",IF(AND(O118="BYE",O116="NCR"),"V",IF(AND(O118="BYE",O116="BYE"),"V",IF(O118&gt;O116,"W",IF(O118&lt;O116,"L","D"))))))</f>
        <v>L</v>
      </c>
      <c r="R118" s="78">
        <f>IF(Q118="w",'RD4'!R108+1,'RD4'!R108)</f>
        <v>2</v>
      </c>
      <c r="S118" s="78">
        <f>IF(Q118="d",'RD4'!S108+1,'RD4'!S108)</f>
        <v>0</v>
      </c>
      <c r="T118" s="78">
        <f>IF(OR(Q118="l","ncr"),'RD4'!T108+1,'RD4'!T108)</f>
        <v>3</v>
      </c>
      <c r="U118" s="78">
        <f>IF(Q118="w",'RD4'!U108+2,IF(Q118="d",'RD4'!U108+1,'RD4'!U108))</f>
        <v>4</v>
      </c>
      <c r="V118" s="78">
        <f>O118+'RD4'!V108</f>
        <v>1173</v>
      </c>
      <c r="W118" s="79">
        <v>5</v>
      </c>
      <c r="X118" s="1"/>
      <c r="Y118" s="1"/>
      <c r="Z118" s="1"/>
      <c r="AA118" s="46" t="s">
        <v>174</v>
      </c>
      <c r="AB118" s="47"/>
      <c r="AC118" s="48"/>
      <c r="AD118" s="48"/>
      <c r="AE118" s="49"/>
      <c r="AF118" s="48" t="s">
        <v>174</v>
      </c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</row>
    <row r="119" spans="1:180" ht="15" x14ac:dyDescent="0.2">
      <c r="A119" s="68"/>
      <c r="B119" s="76">
        <v>5</v>
      </c>
      <c r="C119" s="69" t="s">
        <v>222</v>
      </c>
      <c r="D119" s="77">
        <v>538</v>
      </c>
      <c r="E119" s="78">
        <v>3</v>
      </c>
      <c r="F119" s="78" t="str">
        <f>IF(AND(D119="NCR",D117="NCR"),"V",IF(AND(D119="NCR",D117="BYE"),"V",IF(AND(D119="BYE",D117="NCR"),"V",IF(AND(D119="BYE",D117="BYE"),"V",IF(D119&gt;D117,"W",IF(D119&lt;D117,"L","D"))))))</f>
        <v>W</v>
      </c>
      <c r="G119" s="78">
        <f>IF(F119="w",'RD4'!G109+1,'RD4'!G109)</f>
        <v>4</v>
      </c>
      <c r="H119" s="78">
        <f>IF(F119="d",'RD4'!H109+1,'RD4'!H109)</f>
        <v>0</v>
      </c>
      <c r="I119" s="78">
        <f>IF(OR(F119="l","ncr"),'RD4'!I109+1,'RD4'!I109)</f>
        <v>1</v>
      </c>
      <c r="J119" s="78">
        <f>IF(F119="w",'RD4'!J109+2,IF(F119="d",'RD4'!J109+1,'RD4'!J109))</f>
        <v>8</v>
      </c>
      <c r="K119" s="78">
        <f>D119+'RD4'!K109</f>
        <v>2681</v>
      </c>
      <c r="L119" s="79">
        <v>3</v>
      </c>
      <c r="M119" s="98">
        <v>5</v>
      </c>
      <c r="N119" s="69" t="s">
        <v>222</v>
      </c>
      <c r="O119" s="77">
        <v>425</v>
      </c>
      <c r="P119" s="78">
        <v>3</v>
      </c>
      <c r="Q119" s="78" t="str">
        <f>IF(AND(O119="NCR",O117="NCR"),"V",IF(AND(O119="NCR",O117="BYE"),"V",IF(AND(O119="BYE",O117="NCR"),"V",IF(AND(O119="BYE",O117="BYE"),"V",IF(O119&gt;O117,"W",IF(O119&lt;O117,"L","D"))))))</f>
        <v>L</v>
      </c>
      <c r="R119" s="78">
        <f>IF(Q119="w",'RD4'!R109+1,'RD4'!R109)</f>
        <v>3</v>
      </c>
      <c r="S119" s="78">
        <f>IF(Q119="d",'RD4'!S109+1,'RD4'!S109)</f>
        <v>0</v>
      </c>
      <c r="T119" s="78">
        <f>IF(OR(Q119="l","ncr"),'RD4'!T109+1,'RD4'!T109)</f>
        <v>2</v>
      </c>
      <c r="U119" s="78">
        <f>IF(Q119="w",'RD4'!U109+2,IF(Q119="d",'RD4'!U109+1,'RD4'!U109))</f>
        <v>6</v>
      </c>
      <c r="V119" s="78">
        <f>O119+'RD4'!V109</f>
        <v>2034</v>
      </c>
      <c r="W119" s="79">
        <v>3</v>
      </c>
      <c r="X119" s="1"/>
      <c r="Y119" s="1"/>
      <c r="Z119" s="1"/>
      <c r="AA119" s="46" t="s">
        <v>174</v>
      </c>
      <c r="AB119" s="47"/>
      <c r="AC119" s="48"/>
      <c r="AD119" s="48"/>
      <c r="AE119" s="49"/>
      <c r="AF119" s="48" t="s">
        <v>174</v>
      </c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</row>
    <row r="120" spans="1:180" ht="15.75" thickBot="1" x14ac:dyDescent="0.25">
      <c r="A120" s="68"/>
      <c r="B120" s="83">
        <v>6</v>
      </c>
      <c r="C120" s="69" t="s">
        <v>192</v>
      </c>
      <c r="D120" s="85">
        <v>0</v>
      </c>
      <c r="E120" s="86">
        <v>1</v>
      </c>
      <c r="F120" s="86" t="str">
        <f>IF(AND(D120="NCR",D115="NCR"),"V",IF(AND(D120="NCR",D115="BYE"),"V",IF(AND(D120="BYE",D115="NCR"),"V",IF(AND(D120="BYE",D115="BYE"),"V",IF(D120&gt;D115,"W",IF(D120&lt;D115,"L","D"))))))</f>
        <v>L</v>
      </c>
      <c r="G120" s="86">
        <f>IF(F120="w",'RD4'!G110+1,'RD4'!G110)</f>
        <v>0</v>
      </c>
      <c r="H120" s="86">
        <f>IF(F120="d",'RD4'!H110+1,'RD4'!H110)</f>
        <v>0</v>
      </c>
      <c r="I120" s="86">
        <f>IF(OR(F120="l","ncr"),'RD4'!I110+1,'RD4'!I110)</f>
        <v>5</v>
      </c>
      <c r="J120" s="86">
        <f>IF(F120="w",'RD4'!J110+2,IF(F120="d",'RD4'!J110+1,'RD4'!J110))</f>
        <v>0</v>
      </c>
      <c r="K120" s="86">
        <f>D120+'RD4'!K110</f>
        <v>0</v>
      </c>
      <c r="L120" s="87">
        <v>6</v>
      </c>
      <c r="M120" s="100">
        <v>6</v>
      </c>
      <c r="N120" s="69" t="s">
        <v>192</v>
      </c>
      <c r="O120" s="85">
        <v>0</v>
      </c>
      <c r="P120" s="86">
        <v>1</v>
      </c>
      <c r="Q120" s="86" t="str">
        <f>IF(AND(O120="NCR",O115="NCR"),"V",IF(AND(O120="NCR",O115="BYE"),"V",IF(AND(O120="BYE",O115="NCR"),"V",IF(AND(O120="BYE",O115="BYE"),"V",IF(O120&gt;O115,"W",IF(O120&lt;O115,"L","D"))))))</f>
        <v>L</v>
      </c>
      <c r="R120" s="86">
        <f>IF(Q120="w",'RD4'!R110+1,'RD4'!R110)</f>
        <v>0</v>
      </c>
      <c r="S120" s="86">
        <f>IF(Q120="d",'RD4'!S110+1,'RD4'!S110)</f>
        <v>0</v>
      </c>
      <c r="T120" s="86">
        <f>IF(OR(Q120="l","ncr"),'RD4'!T110+1,'RD4'!T110)</f>
        <v>5</v>
      </c>
      <c r="U120" s="86">
        <f>IF(Q120="w",'RD4'!U110+2,IF(Q120="d",'RD4'!U110+1,'RD4'!U110))</f>
        <v>0</v>
      </c>
      <c r="V120" s="101">
        <f>O120+'RD4'!V110</f>
        <v>0</v>
      </c>
      <c r="W120" s="87">
        <v>6</v>
      </c>
      <c r="X120" s="1"/>
      <c r="Y120" s="1"/>
      <c r="Z120" s="1"/>
      <c r="AA120" s="46"/>
      <c r="AB120" s="50"/>
      <c r="AC120" s="48"/>
      <c r="AD120" s="48"/>
      <c r="AE120" s="48"/>
      <c r="AF120" s="48" t="s">
        <v>174</v>
      </c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</row>
    <row r="121" spans="1:180" ht="15.75" thickTop="1" x14ac:dyDescent="0.2">
      <c r="A121" s="1"/>
      <c r="B121" s="12"/>
      <c r="C121" s="13" t="s">
        <v>19</v>
      </c>
      <c r="D121" s="14" t="s">
        <v>7</v>
      </c>
      <c r="E121" s="14" t="s">
        <v>8</v>
      </c>
      <c r="F121" s="14" t="s">
        <v>9</v>
      </c>
      <c r="G121" s="14" t="s">
        <v>10</v>
      </c>
      <c r="H121" s="14" t="s">
        <v>11</v>
      </c>
      <c r="I121" s="14" t="s">
        <v>12</v>
      </c>
      <c r="J121" s="14" t="s">
        <v>13</v>
      </c>
      <c r="K121" s="14" t="s">
        <v>14</v>
      </c>
      <c r="L121" s="15" t="s">
        <v>15</v>
      </c>
      <c r="M121" s="57"/>
      <c r="N121" s="58"/>
      <c r="O121" s="41"/>
      <c r="P121" s="41"/>
      <c r="Q121" s="41"/>
      <c r="R121" s="41"/>
      <c r="S121" s="41"/>
      <c r="T121" s="41"/>
      <c r="U121" s="41"/>
      <c r="V121" s="41"/>
      <c r="W121" s="44"/>
      <c r="X121" s="1"/>
      <c r="Y121" s="1"/>
      <c r="Z121" s="1"/>
      <c r="AA121" s="48" t="s">
        <v>174</v>
      </c>
      <c r="AB121" s="50"/>
      <c r="AC121" s="48"/>
      <c r="AD121" s="48"/>
      <c r="AE121" s="46"/>
      <c r="AF121" s="46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</row>
    <row r="122" spans="1:180" ht="15" x14ac:dyDescent="0.2">
      <c r="A122" s="1"/>
      <c r="B122" s="17">
        <v>1</v>
      </c>
      <c r="C122" s="70" t="s">
        <v>174</v>
      </c>
      <c r="D122" s="65" t="str">
        <f>AF110</f>
        <v xml:space="preserve"> </v>
      </c>
      <c r="E122" s="20"/>
      <c r="F122" s="20"/>
      <c r="G122" s="20"/>
      <c r="H122" s="20"/>
      <c r="I122" s="20"/>
      <c r="J122" s="20"/>
      <c r="K122" s="20">
        <f>D122+'RD4'!K112</f>
        <v>0</v>
      </c>
      <c r="L122" s="43"/>
      <c r="M122" s="17"/>
      <c r="N122" s="18"/>
      <c r="O122" s="40"/>
      <c r="P122" s="20"/>
      <c r="Q122" s="20"/>
      <c r="R122" s="20"/>
      <c r="S122" s="20"/>
      <c r="T122" s="20"/>
      <c r="U122" s="20"/>
      <c r="V122" s="20"/>
      <c r="W122" s="43"/>
      <c r="X122" s="1"/>
      <c r="Y122" s="1"/>
      <c r="Z122" s="1"/>
      <c r="AA122" s="46" t="s">
        <v>174</v>
      </c>
      <c r="AB122" s="47"/>
      <c r="AC122" s="48"/>
      <c r="AD122" s="48"/>
      <c r="AE122" s="49"/>
      <c r="AF122" s="48" t="s">
        <v>174</v>
      </c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</row>
    <row r="123" spans="1:180" ht="15" x14ac:dyDescent="0.2">
      <c r="A123" s="1"/>
      <c r="B123" s="17">
        <v>2</v>
      </c>
      <c r="C123" s="70" t="s">
        <v>174</v>
      </c>
      <c r="D123" s="65" t="str">
        <f>AF115</f>
        <v xml:space="preserve"> </v>
      </c>
      <c r="E123" s="20"/>
      <c r="F123" s="20"/>
      <c r="G123" s="20"/>
      <c r="H123" s="20"/>
      <c r="I123" s="20"/>
      <c r="J123" s="20"/>
      <c r="K123" s="20">
        <f>D123+'RD4'!K113</f>
        <v>0</v>
      </c>
      <c r="L123" s="43"/>
      <c r="M123" s="17"/>
      <c r="N123" s="18"/>
      <c r="O123" s="40"/>
      <c r="P123" s="20"/>
      <c r="Q123" s="20"/>
      <c r="R123" s="20"/>
      <c r="S123" s="20"/>
      <c r="T123" s="20"/>
      <c r="U123" s="20"/>
      <c r="V123" s="20"/>
      <c r="W123" s="43"/>
      <c r="X123" s="1"/>
      <c r="Y123" s="1"/>
      <c r="Z123" s="1"/>
      <c r="AA123" s="46" t="s">
        <v>174</v>
      </c>
      <c r="AB123" s="47"/>
      <c r="AC123" s="48"/>
      <c r="AD123" s="48"/>
      <c r="AE123" s="49"/>
      <c r="AF123" s="48" t="s">
        <v>174</v>
      </c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</row>
    <row r="124" spans="1:180" ht="15" x14ac:dyDescent="0.2">
      <c r="A124" s="1"/>
      <c r="B124" s="17">
        <v>3</v>
      </c>
      <c r="C124" s="70" t="s">
        <v>174</v>
      </c>
      <c r="D124" s="65" t="str">
        <f>AF120</f>
        <v xml:space="preserve"> </v>
      </c>
      <c r="E124" s="20"/>
      <c r="F124" s="20"/>
      <c r="G124" s="20"/>
      <c r="H124" s="20"/>
      <c r="I124" s="20"/>
      <c r="J124" s="20"/>
      <c r="K124" s="20">
        <f>D124+'RD4'!K114</f>
        <v>0</v>
      </c>
      <c r="L124" s="43"/>
      <c r="M124" s="17"/>
      <c r="N124" s="18"/>
      <c r="O124" s="40"/>
      <c r="P124" s="20"/>
      <c r="Q124" s="20"/>
      <c r="R124" s="20"/>
      <c r="S124" s="20"/>
      <c r="T124" s="20"/>
      <c r="U124" s="20"/>
      <c r="V124" s="20"/>
      <c r="W124" s="43"/>
      <c r="X124" s="1"/>
      <c r="Y124" s="1"/>
      <c r="Z124" s="1"/>
      <c r="AA124" s="46" t="s">
        <v>174</v>
      </c>
      <c r="AB124" s="47"/>
      <c r="AC124" s="48"/>
      <c r="AD124" s="48"/>
      <c r="AE124" s="49"/>
      <c r="AF124" s="48" t="s">
        <v>174</v>
      </c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</row>
    <row r="125" spans="1:180" ht="15" x14ac:dyDescent="0.2">
      <c r="A125" s="1"/>
      <c r="B125" s="17">
        <v>4</v>
      </c>
      <c r="C125" s="70" t="s">
        <v>174</v>
      </c>
      <c r="D125" s="65" t="str">
        <f>AF125</f>
        <v xml:space="preserve"> </v>
      </c>
      <c r="E125" s="20"/>
      <c r="F125" s="20"/>
      <c r="G125" s="20"/>
      <c r="H125" s="20"/>
      <c r="I125" s="20"/>
      <c r="J125" s="20"/>
      <c r="K125" s="20">
        <f>D125+'RD4'!K115</f>
        <v>0</v>
      </c>
      <c r="L125" s="43"/>
      <c r="M125" s="17"/>
      <c r="N125" s="18"/>
      <c r="O125" s="40"/>
      <c r="P125" s="20"/>
      <c r="Q125" s="20"/>
      <c r="R125" s="20"/>
      <c r="S125" s="20"/>
      <c r="T125" s="20"/>
      <c r="U125" s="20"/>
      <c r="V125" s="20"/>
      <c r="W125" s="43"/>
      <c r="X125" s="1"/>
      <c r="Y125" s="1"/>
      <c r="Z125" s="1"/>
      <c r="AA125" s="48"/>
      <c r="AB125" s="50"/>
      <c r="AC125" s="48"/>
      <c r="AD125" s="48"/>
      <c r="AE125" s="48"/>
      <c r="AF125" s="48" t="s">
        <v>174</v>
      </c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</row>
    <row r="126" spans="1:180" ht="15" x14ac:dyDescent="0.2">
      <c r="A126" s="1"/>
      <c r="B126" s="17">
        <v>5</v>
      </c>
      <c r="C126" s="70" t="s">
        <v>174</v>
      </c>
      <c r="D126" s="65" t="str">
        <f>AF130</f>
        <v xml:space="preserve"> </v>
      </c>
      <c r="E126" s="20"/>
      <c r="F126" s="20"/>
      <c r="G126" s="20"/>
      <c r="H126" s="20"/>
      <c r="I126" s="20"/>
      <c r="J126" s="20"/>
      <c r="K126" s="20">
        <f>D126+'RD4'!K116</f>
        <v>0</v>
      </c>
      <c r="L126" s="43"/>
      <c r="M126" s="17"/>
      <c r="N126" s="18"/>
      <c r="O126" s="40"/>
      <c r="P126" s="20"/>
      <c r="Q126" s="20"/>
      <c r="R126" s="20"/>
      <c r="S126" s="20"/>
      <c r="T126" s="20"/>
      <c r="U126" s="20"/>
      <c r="V126" s="20"/>
      <c r="W126" s="43"/>
      <c r="X126" s="1"/>
      <c r="Y126" s="1"/>
      <c r="Z126" s="1"/>
      <c r="AA126" s="48" t="s">
        <v>174</v>
      </c>
      <c r="AB126" s="50"/>
      <c r="AC126" s="48"/>
      <c r="AD126" s="48"/>
      <c r="AE126" s="46"/>
      <c r="AF126" s="46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</row>
    <row r="127" spans="1:180" ht="15" x14ac:dyDescent="0.2">
      <c r="A127" s="1"/>
      <c r="B127" s="17">
        <v>6</v>
      </c>
      <c r="C127" s="70" t="s">
        <v>174</v>
      </c>
      <c r="D127" s="65">
        <f>AF135</f>
        <v>0</v>
      </c>
      <c r="E127" s="20"/>
      <c r="F127" s="20"/>
      <c r="G127" s="20"/>
      <c r="H127" s="20"/>
      <c r="I127" s="20"/>
      <c r="J127" s="20"/>
      <c r="K127" s="20">
        <f>D127+'RD4'!K117</f>
        <v>0</v>
      </c>
      <c r="L127" s="43"/>
      <c r="M127" s="17"/>
      <c r="N127" s="18"/>
      <c r="O127" s="40"/>
      <c r="P127" s="20"/>
      <c r="Q127" s="20"/>
      <c r="R127" s="20"/>
      <c r="S127" s="20"/>
      <c r="T127" s="20"/>
      <c r="U127" s="20"/>
      <c r="V127" s="20"/>
      <c r="W127" s="43"/>
      <c r="X127" s="1"/>
      <c r="Y127" s="1"/>
      <c r="Z127" s="1"/>
      <c r="AA127" s="46" t="s">
        <v>174</v>
      </c>
      <c r="AB127" s="47"/>
      <c r="AC127" s="48"/>
      <c r="AD127" s="48"/>
      <c r="AE127" s="49"/>
      <c r="AF127" s="48" t="s">
        <v>174</v>
      </c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</row>
    <row r="128" spans="1:180" ht="15.75" thickBot="1" x14ac:dyDescent="0.25">
      <c r="A128" s="1"/>
      <c r="B128" s="27">
        <v>7</v>
      </c>
      <c r="C128" s="84" t="s">
        <v>174</v>
      </c>
      <c r="D128" s="66">
        <f>AF140</f>
        <v>0</v>
      </c>
      <c r="E128" s="30"/>
      <c r="F128" s="30"/>
      <c r="G128" s="30"/>
      <c r="H128" s="30"/>
      <c r="I128" s="30"/>
      <c r="J128" s="30"/>
      <c r="K128" s="30">
        <f>D128+'RD4'!K118</f>
        <v>0</v>
      </c>
      <c r="L128" s="45"/>
      <c r="M128" s="27"/>
      <c r="N128" s="59"/>
      <c r="O128" s="42"/>
      <c r="P128" s="30"/>
      <c r="Q128" s="30"/>
      <c r="R128" s="30"/>
      <c r="S128" s="30"/>
      <c r="T128" s="30"/>
      <c r="U128" s="30"/>
      <c r="V128" s="31"/>
      <c r="W128" s="45"/>
      <c r="X128" s="1"/>
      <c r="Y128" s="1"/>
      <c r="Z128" s="1"/>
      <c r="AA128" s="46" t="s">
        <v>174</v>
      </c>
      <c r="AB128" s="47"/>
      <c r="AC128" s="48"/>
      <c r="AD128" s="48"/>
      <c r="AE128" s="49"/>
      <c r="AF128" s="48" t="s">
        <v>174</v>
      </c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</row>
    <row r="129" spans="1:180" ht="15.75" thickTop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46" t="s">
        <v>174</v>
      </c>
      <c r="AB129" s="47"/>
      <c r="AC129" s="48"/>
      <c r="AD129" s="48"/>
      <c r="AE129" s="49"/>
      <c r="AF129" s="48" t="s">
        <v>174</v>
      </c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</row>
    <row r="130" spans="1:180" ht="1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46"/>
      <c r="AB130" s="50"/>
      <c r="AC130" s="48"/>
      <c r="AD130" s="48"/>
      <c r="AE130" s="48"/>
      <c r="AF130" s="48" t="s">
        <v>174</v>
      </c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</row>
    <row r="131" spans="1:180" ht="1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48" t="str">
        <f>'RD1'!$BA31</f>
        <v>AIREBORO H</v>
      </c>
      <c r="AB131" s="50"/>
      <c r="AC131" s="48"/>
      <c r="AD131" s="48"/>
      <c r="AE131" s="46"/>
      <c r="AF131" s="46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</row>
    <row r="132" spans="1:180" ht="1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64" t="s">
        <v>167</v>
      </c>
      <c r="AB132" s="53"/>
      <c r="AC132" s="53"/>
      <c r="AD132" s="53"/>
      <c r="AE132" s="53"/>
      <c r="AF132" s="48">
        <f>O103</f>
        <v>0</v>
      </c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</row>
    <row r="133" spans="1:180" ht="1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64" t="s">
        <v>168</v>
      </c>
      <c r="AB133" s="53"/>
      <c r="AC133" s="53"/>
      <c r="AD133" s="53"/>
      <c r="AE133" s="53"/>
      <c r="AF133" s="48">
        <f>O104</f>
        <v>0</v>
      </c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</row>
    <row r="134" spans="1:180" ht="1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64" t="s">
        <v>169</v>
      </c>
      <c r="AB134" s="53"/>
      <c r="AC134" s="53"/>
      <c r="AD134" s="53"/>
      <c r="AE134" s="53"/>
      <c r="AF134" s="48">
        <f>O105</f>
        <v>0</v>
      </c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</row>
    <row r="135" spans="1:180" ht="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46"/>
      <c r="AB135" s="50"/>
      <c r="AC135" s="48"/>
      <c r="AD135" s="48"/>
      <c r="AE135" s="48"/>
      <c r="AF135" s="48">
        <f>SUM(AF132:AF134)</f>
        <v>0</v>
      </c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</row>
    <row r="136" spans="1:180" x14ac:dyDescent="0.2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48" t="str">
        <f>'RD1'!$BA32</f>
        <v>DRIFFIELD B</v>
      </c>
      <c r="AB136" s="50"/>
      <c r="AC136" s="48"/>
      <c r="AD136" s="48"/>
      <c r="AE136" s="46"/>
      <c r="AF136" s="46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</row>
    <row r="137" spans="1:180" x14ac:dyDescent="0.2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64" t="s">
        <v>170</v>
      </c>
      <c r="AB137" s="53"/>
      <c r="AC137" s="53"/>
      <c r="AD137" s="53"/>
      <c r="AE137" s="53"/>
      <c r="AF137" s="48">
        <f>D87</f>
        <v>0</v>
      </c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</row>
    <row r="138" spans="1:180" x14ac:dyDescent="0.2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64" t="s">
        <v>171</v>
      </c>
      <c r="AB138" s="53"/>
      <c r="AC138" s="53"/>
      <c r="AD138" s="53"/>
      <c r="AE138" s="53"/>
      <c r="AF138" s="48">
        <f>O96</f>
        <v>0</v>
      </c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</row>
    <row r="139" spans="1:180" x14ac:dyDescent="0.2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64" t="s">
        <v>172</v>
      </c>
      <c r="AB139" s="53"/>
      <c r="AC139" s="53"/>
      <c r="AD139" s="53"/>
      <c r="AE139" s="53"/>
      <c r="AF139" s="48">
        <f>D103</f>
        <v>0</v>
      </c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</row>
    <row r="140" spans="1:180" x14ac:dyDescent="0.2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46"/>
      <c r="AB140" s="50"/>
      <c r="AC140" s="48"/>
      <c r="AD140" s="48"/>
      <c r="AE140" s="48"/>
      <c r="AF140" s="48">
        <f>SUM(AF137:AF139)</f>
        <v>0</v>
      </c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</row>
    <row r="141" spans="1:180" x14ac:dyDescent="0.2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</row>
    <row r="142" spans="1:180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</row>
    <row r="143" spans="1:180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</row>
    <row r="144" spans="1:180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</row>
    <row r="145" spans="1:180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</row>
    <row r="146" spans="1:180" x14ac:dyDescent="0.2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</row>
    <row r="147" spans="1:180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</row>
  </sheetData>
  <phoneticPr fontId="0" type="noConversion"/>
  <printOptions gridLines="1"/>
  <pageMargins left="0.31496062992125984" right="0.31496062992125984" top="0.51181102362204722" bottom="0.51181102362204722" header="0.51181102362204722" footer="0.51181102362204722"/>
  <pageSetup paperSize="9" scale="75" orientation="landscape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BE9D4-809A-4440-A09C-CD5BEFDEEBB2}">
  <sheetPr transitionEvaluation="1"/>
  <dimension ref="A1:FX147"/>
  <sheetViews>
    <sheetView defaultGridColor="0" topLeftCell="D28" colorId="22" zoomScale="87" workbookViewId="0">
      <selection activeCell="J23" sqref="J23:K28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5703125" customWidth="1"/>
    <col min="25" max="25" width="6" customWidth="1"/>
    <col min="26" max="26" width="5.2851562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>
        <v>75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1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1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1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53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1"/>
      <c r="Y11" s="1"/>
      <c r="Z11" s="1"/>
      <c r="AA11" s="46"/>
      <c r="AB11" s="46"/>
      <c r="AC11" s="48"/>
      <c r="AD11" s="48"/>
      <c r="AE11" s="48"/>
      <c r="AF11" s="4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1"/>
      <c r="Y12" s="1"/>
      <c r="Z12" s="1"/>
      <c r="AA12" s="109"/>
      <c r="AB12" s="99"/>
      <c r="AC12" s="98"/>
      <c r="AD12" s="98"/>
      <c r="AE12" s="98"/>
      <c r="AF12" s="102"/>
      <c r="AG12" s="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/>
      <c r="F13" s="73" t="s">
        <v>269</v>
      </c>
      <c r="G13" s="73"/>
      <c r="H13" s="73"/>
      <c r="I13" s="73"/>
      <c r="J13" s="73" t="s">
        <v>270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1"/>
      <c r="Y13" s="121"/>
      <c r="Z13" s="132"/>
      <c r="AA13" s="99"/>
      <c r="AB13" s="103"/>
      <c r="AC13" s="98"/>
      <c r="AD13" s="98"/>
      <c r="AE13" s="102"/>
      <c r="AF13" s="98">
        <f>O32</f>
        <v>263</v>
      </c>
      <c r="AG13" s="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1</v>
      </c>
      <c r="C14" t="s">
        <v>248</v>
      </c>
      <c r="D14" s="116">
        <v>186</v>
      </c>
      <c r="E14" s="80"/>
      <c r="F14" s="117">
        <v>8</v>
      </c>
      <c r="G14" s="117"/>
      <c r="H14" s="117"/>
      <c r="I14" s="117"/>
      <c r="J14" s="117">
        <v>48</v>
      </c>
      <c r="K14" s="117">
        <v>1105</v>
      </c>
      <c r="L14" s="118">
        <v>1</v>
      </c>
      <c r="M14" s="98">
        <v>1</v>
      </c>
      <c r="N14" t="s">
        <v>254</v>
      </c>
      <c r="O14" s="116">
        <v>149</v>
      </c>
      <c r="P14" s="78">
        <v>6</v>
      </c>
      <c r="Q14" s="78" t="str">
        <f>IF(AND(O14="NCR",O19="NCR"),"V",IF(AND(O14="NCR",O19="BYE"),"V",IF(AND(O14="BYE",O19="NCR"),"V",IF(AND(O14="BYE",O19="BYE"),"V",IF(O14&gt;O19,"W",IF(O14&lt;O19,"L","D"))))))</f>
        <v>W</v>
      </c>
      <c r="R14" s="78">
        <v>3</v>
      </c>
      <c r="S14" s="78">
        <f>IF(Q14="d",'RD4'!S14+1,'RD4'!S14)</f>
        <v>0</v>
      </c>
      <c r="T14" s="78">
        <f>IF(OR(Q14="l","ncr"),'RD4'!T14+1,'RD4'!T14)</f>
        <v>3</v>
      </c>
      <c r="U14" s="78">
        <v>6</v>
      </c>
      <c r="V14" s="78">
        <v>897</v>
      </c>
      <c r="W14" s="79">
        <v>4</v>
      </c>
      <c r="X14" s="1"/>
      <c r="Y14" s="80"/>
      <c r="Z14" s="159"/>
      <c r="AA14" s="99"/>
      <c r="AB14" s="103"/>
      <c r="AC14" s="98"/>
      <c r="AD14" s="98"/>
      <c r="AE14" s="102"/>
      <c r="AF14" s="98">
        <f>O41</f>
        <v>0</v>
      </c>
      <c r="AG14" s="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2</v>
      </c>
      <c r="C15" t="s">
        <v>206</v>
      </c>
      <c r="D15" s="116">
        <v>169</v>
      </c>
      <c r="E15" s="80"/>
      <c r="F15" s="117">
        <v>7</v>
      </c>
      <c r="G15" s="117"/>
      <c r="H15" s="117"/>
      <c r="I15" s="117"/>
      <c r="J15" s="117">
        <v>40</v>
      </c>
      <c r="K15" s="117">
        <v>1038</v>
      </c>
      <c r="L15" s="118">
        <v>2</v>
      </c>
      <c r="M15" s="98">
        <v>2</v>
      </c>
      <c r="N15" t="s">
        <v>240</v>
      </c>
      <c r="O15" s="116">
        <v>157</v>
      </c>
      <c r="P15" s="78">
        <v>4</v>
      </c>
      <c r="Q15" s="78" t="str">
        <f>IF(AND(O15="NCR",O17="NCR"),"V",IF(AND(O15="NCR",O17="BYE"),"V",IF(AND(O15="BYE",O17="NCR"),"V",IF(AND(O15="BYE",O17="BYE"),"V",IF(O15&gt;O17,"W",IF(O15&lt;O17,"L","D"))))))</f>
        <v>W</v>
      </c>
      <c r="R15" s="78">
        <v>5</v>
      </c>
      <c r="S15" s="78">
        <f>IF(Q15="d",'RD4'!S15+1,'RD4'!S15)</f>
        <v>0</v>
      </c>
      <c r="T15" s="78">
        <f>IF(OR(Q15="l","ncr"),'RD4'!T15+1,'RD4'!T15)</f>
        <v>1</v>
      </c>
      <c r="U15" s="78">
        <v>10</v>
      </c>
      <c r="V15" s="78">
        <v>945</v>
      </c>
      <c r="W15" s="79">
        <v>1</v>
      </c>
      <c r="X15" s="1"/>
      <c r="Y15" s="80"/>
      <c r="Z15" s="95"/>
      <c r="AA15" s="99"/>
      <c r="AB15" s="103"/>
      <c r="AC15" s="98"/>
      <c r="AD15" s="98"/>
      <c r="AE15" s="102"/>
      <c r="AF15" s="98">
        <f>O42</f>
        <v>0</v>
      </c>
      <c r="AG15" s="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3</v>
      </c>
      <c r="C16" t="s">
        <v>239</v>
      </c>
      <c r="D16" s="116">
        <v>173</v>
      </c>
      <c r="E16" s="80"/>
      <c r="F16" s="117">
        <v>5</v>
      </c>
      <c r="G16" s="117"/>
      <c r="H16" s="117"/>
      <c r="I16" s="117"/>
      <c r="J16" s="117">
        <v>31</v>
      </c>
      <c r="K16" s="117">
        <v>989</v>
      </c>
      <c r="L16" s="118">
        <v>3</v>
      </c>
      <c r="M16" s="98">
        <v>3</v>
      </c>
      <c r="N16" t="s">
        <v>255</v>
      </c>
      <c r="O16" s="116" t="s">
        <v>287</v>
      </c>
      <c r="P16" s="78">
        <v>5</v>
      </c>
      <c r="Q16" s="78" t="str">
        <f>IF(AND(O16="NCR",O18="NCR"),"V",IF(AND(O16="NCR",O18="BYE"),"V",IF(AND(O16="BYE",O18="NCR"),"V",IF(AND(O16="BYE",O18="BYE"),"V",IF(O16&gt;O18,"W",IF(O16&lt;O18,"L","D"))))))</f>
        <v>L</v>
      </c>
      <c r="R16" s="78">
        <f>IF(Q16="w",'RD4'!R16+1,'RD4'!R16)</f>
        <v>1</v>
      </c>
      <c r="S16" s="78">
        <f>IF(Q16="d",'RD4'!S16+1,'RD4'!S16)</f>
        <v>0</v>
      </c>
      <c r="T16" s="78">
        <f>IF(OR(Q16="l","ncr"),'RD4'!T16+1,'RD4'!T16)</f>
        <v>4</v>
      </c>
      <c r="U16" s="78">
        <f>IF(Q16="w",'RD4'!U16+2,IF(Q16="d",'RD4'!U16+1,'RD4'!U16))</f>
        <v>2</v>
      </c>
      <c r="V16" s="78">
        <f>O16+'RD4'!V16</f>
        <v>459</v>
      </c>
      <c r="W16" s="79">
        <v>6</v>
      </c>
      <c r="X16" s="1"/>
      <c r="Y16" s="80"/>
      <c r="Z16" s="159"/>
      <c r="AA16" s="99"/>
      <c r="AB16" s="104"/>
      <c r="AC16" s="98"/>
      <c r="AD16" s="98"/>
      <c r="AE16" s="98"/>
      <c r="AF16" s="98">
        <f>SUM(AF13:AF15)</f>
        <v>263</v>
      </c>
      <c r="AG16" s="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4</v>
      </c>
      <c r="C17" t="s">
        <v>249</v>
      </c>
      <c r="D17" s="116">
        <v>159</v>
      </c>
      <c r="E17" s="80"/>
      <c r="F17" s="117">
        <v>4</v>
      </c>
      <c r="G17" s="117"/>
      <c r="H17" s="117"/>
      <c r="I17" s="117"/>
      <c r="J17" s="117">
        <v>29</v>
      </c>
      <c r="K17" s="117">
        <v>991</v>
      </c>
      <c r="L17" s="118">
        <v>4</v>
      </c>
      <c r="M17" s="98">
        <v>4</v>
      </c>
      <c r="N17" t="s">
        <v>256</v>
      </c>
      <c r="O17" s="116">
        <v>156</v>
      </c>
      <c r="P17" s="78">
        <v>2</v>
      </c>
      <c r="Q17" s="78" t="str">
        <f>IF(AND(O17="NCR",O15="NCR"),"V",IF(AND(O17="NCR",O15="BYE"),"V",IF(AND(O17="BYE",O15="NCR"),"V",IF(AND(O17="BYE",O15="BYE"),"V",IF(O17&gt;O15,"W",IF(O17&lt;O15,"L","D"))))))</f>
        <v>L</v>
      </c>
      <c r="R17" s="78">
        <f>IF(Q17="w",'RD4'!R17+1,'RD4'!R17)</f>
        <v>3</v>
      </c>
      <c r="S17" s="78">
        <f>IF(Q17="d",'RD4'!S17+1,'RD4'!S17)</f>
        <v>0</v>
      </c>
      <c r="T17" s="78">
        <v>3</v>
      </c>
      <c r="U17" s="78">
        <f>IF(Q17="w",'RD4'!U17+2,IF(Q17="d",'RD4'!U17+1,'RD4'!U17))</f>
        <v>6</v>
      </c>
      <c r="V17" s="78">
        <v>916</v>
      </c>
      <c r="W17" s="79">
        <v>3</v>
      </c>
      <c r="X17" s="1"/>
      <c r="Y17" s="80"/>
      <c r="Z17" s="159"/>
      <c r="AA17" s="109"/>
      <c r="AB17" s="104"/>
      <c r="AC17" s="98"/>
      <c r="AD17" s="99"/>
      <c r="AE17" s="99"/>
      <c r="AF17" s="99"/>
      <c r="AG17" s="1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76">
        <v>5</v>
      </c>
      <c r="C18" t="s">
        <v>250</v>
      </c>
      <c r="D18" s="116">
        <v>159</v>
      </c>
      <c r="E18" s="80"/>
      <c r="F18" s="117">
        <v>4</v>
      </c>
      <c r="G18" s="117"/>
      <c r="H18" s="117"/>
      <c r="I18" s="117"/>
      <c r="J18" s="117">
        <v>25</v>
      </c>
      <c r="K18" s="117">
        <v>963</v>
      </c>
      <c r="L18" s="118">
        <v>6</v>
      </c>
      <c r="M18" s="98">
        <v>5</v>
      </c>
      <c r="N18" t="s">
        <v>257</v>
      </c>
      <c r="O18" s="116">
        <v>151</v>
      </c>
      <c r="P18" s="78">
        <v>3</v>
      </c>
      <c r="Q18" s="78" t="str">
        <f>IF(AND(O18="NCR",O16="NCR"),"V",IF(AND(O18="NCR",O16="BYE"),"V",IF(AND(O18="BYE",O16="NCR"),"V",IF(AND(O18="BYE",O16="BYE"),"V",IF(O18&gt;O16,"W",IF(O18&lt;O16,"L","D"))))))</f>
        <v>W</v>
      </c>
      <c r="R18" s="78">
        <v>5</v>
      </c>
      <c r="S18" s="78">
        <f>IF(Q18="d",'RD4'!S18+1,'RD4'!S18)</f>
        <v>0</v>
      </c>
      <c r="T18" s="78">
        <f>IF(OR(Q18="l","ncr"),'RD4'!T18+1,'RD4'!T18)</f>
        <v>1</v>
      </c>
      <c r="U18" s="78">
        <v>10</v>
      </c>
      <c r="V18" s="78">
        <v>930</v>
      </c>
      <c r="W18" s="79">
        <v>2</v>
      </c>
      <c r="X18" s="1"/>
      <c r="Y18" s="80"/>
      <c r="Z18" s="159"/>
      <c r="AA18" s="105"/>
      <c r="AB18" s="103"/>
      <c r="AC18" s="98"/>
      <c r="AD18" s="98"/>
      <c r="AE18" s="102"/>
      <c r="AF18" s="98">
        <f>D31</f>
        <v>271</v>
      </c>
      <c r="AG18" s="5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76">
        <v>6</v>
      </c>
      <c r="C19" t="s">
        <v>251</v>
      </c>
      <c r="D19" s="116">
        <v>150</v>
      </c>
      <c r="E19" s="80"/>
      <c r="F19" s="117">
        <v>1</v>
      </c>
      <c r="G19" s="117"/>
      <c r="H19" s="117"/>
      <c r="I19" s="117"/>
      <c r="J19" s="117">
        <v>8</v>
      </c>
      <c r="K19" s="117">
        <v>895</v>
      </c>
      <c r="L19" s="118">
        <v>8</v>
      </c>
      <c r="M19" s="98">
        <v>6</v>
      </c>
      <c r="N19" t="s">
        <v>241</v>
      </c>
      <c r="O19" s="116" t="s">
        <v>235</v>
      </c>
      <c r="P19" s="78">
        <v>1</v>
      </c>
      <c r="Q19" s="78" t="str">
        <f>IF(AND(O19="NCR",O14="NCR"),"V",IF(AND(O19="NCR",O14="BYE"),"V",IF(AND(O19="BYE",O14="NCR"),"V",IF(AND(O19="BYE",O14="BYE"),"V",IF(O19&gt;O14,"W",IF(O19&lt;O14,"L","D"))))))</f>
        <v>L</v>
      </c>
      <c r="R19" s="78">
        <v>3</v>
      </c>
      <c r="S19" s="78">
        <f>IF(Q19="d",'RD4'!S19+1,'RD4'!S19)</f>
        <v>0</v>
      </c>
      <c r="T19" s="78">
        <v>3</v>
      </c>
      <c r="U19" s="78">
        <v>6</v>
      </c>
      <c r="V19" s="78">
        <v>764</v>
      </c>
      <c r="W19" s="79">
        <v>5</v>
      </c>
      <c r="X19" s="1"/>
      <c r="Y19" s="80"/>
      <c r="Z19" s="159"/>
      <c r="AA19" s="105"/>
      <c r="AB19" s="103"/>
      <c r="AC19" s="98"/>
      <c r="AD19" s="98"/>
      <c r="AE19" s="102"/>
      <c r="AF19" s="98">
        <f>D53</f>
        <v>0</v>
      </c>
      <c r="AG19" s="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7</v>
      </c>
      <c r="C20" t="s">
        <v>252</v>
      </c>
      <c r="D20" s="130">
        <v>169</v>
      </c>
      <c r="E20" s="148"/>
      <c r="F20" s="117">
        <v>7</v>
      </c>
      <c r="G20" s="117"/>
      <c r="H20" s="117"/>
      <c r="I20" s="117"/>
      <c r="J20" s="117">
        <v>28</v>
      </c>
      <c r="K20" s="117">
        <v>965</v>
      </c>
      <c r="L20" s="118">
        <v>5</v>
      </c>
      <c r="M20" s="98"/>
      <c r="O20" s="130"/>
      <c r="P20" s="78"/>
      <c r="Q20" s="78"/>
      <c r="R20" s="78"/>
      <c r="S20" s="78"/>
      <c r="T20" s="78"/>
      <c r="U20" s="78"/>
      <c r="V20" s="78"/>
      <c r="W20" s="79"/>
      <c r="X20" s="1"/>
      <c r="Y20" s="117"/>
      <c r="Z20" s="1"/>
      <c r="AA20" s="105"/>
      <c r="AB20" s="103"/>
      <c r="AC20" s="98"/>
      <c r="AD20" s="98"/>
      <c r="AE20" s="102"/>
      <c r="AF20" s="98"/>
      <c r="AG20" s="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76">
        <v>8</v>
      </c>
      <c r="C21" t="s">
        <v>253</v>
      </c>
      <c r="D21" s="130">
        <v>150</v>
      </c>
      <c r="E21" s="149"/>
      <c r="F21" s="117">
        <v>2</v>
      </c>
      <c r="G21" s="117"/>
      <c r="H21" s="117"/>
      <c r="I21" s="117"/>
      <c r="J21" s="117">
        <v>17</v>
      </c>
      <c r="K21" s="117">
        <v>943</v>
      </c>
      <c r="L21" s="118">
        <v>7</v>
      </c>
      <c r="M21" s="98"/>
      <c r="O21" s="130"/>
      <c r="P21" s="78"/>
      <c r="Q21" s="78"/>
      <c r="R21" s="78"/>
      <c r="S21" s="78"/>
      <c r="T21" s="78"/>
      <c r="U21" s="78"/>
      <c r="V21" s="78"/>
      <c r="W21" s="79"/>
      <c r="X21" s="1"/>
      <c r="Y21" s="117"/>
      <c r="Z21" s="1"/>
      <c r="AA21" s="105"/>
      <c r="AB21" s="103"/>
      <c r="AC21" s="98"/>
      <c r="AD21" s="98"/>
      <c r="AE21" s="102"/>
      <c r="AF21" s="98"/>
      <c r="AG21" s="9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B22" s="158"/>
      <c r="C22" s="119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89"/>
      <c r="N22" s="119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1"/>
      <c r="Y22" s="1"/>
      <c r="Z22" s="1"/>
      <c r="AA22" s="105"/>
      <c r="AB22" s="103"/>
      <c r="AC22" s="98"/>
      <c r="AD22" s="98"/>
      <c r="AE22" s="102"/>
      <c r="AF22" s="98"/>
      <c r="AG22" s="9"/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B23" s="76">
        <v>1</v>
      </c>
      <c r="C23" t="s">
        <v>258</v>
      </c>
      <c r="D23" s="116">
        <v>140</v>
      </c>
      <c r="E23" s="80">
        <v>6</v>
      </c>
      <c r="F23" s="117" t="s">
        <v>10</v>
      </c>
      <c r="G23" s="117">
        <v>2</v>
      </c>
      <c r="H23" s="117">
        <v>0</v>
      </c>
      <c r="I23" s="117">
        <v>3</v>
      </c>
      <c r="J23" s="117">
        <v>4</v>
      </c>
      <c r="K23" s="117">
        <v>688</v>
      </c>
      <c r="L23" s="118">
        <v>6</v>
      </c>
      <c r="M23" s="98">
        <v>1</v>
      </c>
      <c r="N23" t="s">
        <v>262</v>
      </c>
      <c r="O23" s="116">
        <v>145</v>
      </c>
      <c r="P23" s="78">
        <v>6</v>
      </c>
      <c r="Q23" s="78" t="str">
        <f>IF(AND(O23="NCR",O28="NCR"),"V",IF(AND(O23="NCR",O28="BYE"),"V",IF(AND(O23="BYE",O28="NCR"),"V",IF(AND(O23="BYE",O28="BYE"),"V",IF(O23&gt;O28,"W",IF(O23&lt;O28,"L","D"))))))</f>
        <v>W</v>
      </c>
      <c r="R23" s="78">
        <f>IF(Q23="w",'RD4'!R23+1,'RD4'!R23)</f>
        <v>4</v>
      </c>
      <c r="S23" s="78">
        <f>IF(Q23="d",'RD4'!S23+1,'RD4'!S23)</f>
        <v>0</v>
      </c>
      <c r="T23" s="78">
        <f>IF(OR(Q23="l","ncr"),'RD4'!T23+1,'RD4'!T23)</f>
        <v>1</v>
      </c>
      <c r="U23" s="78">
        <f>IF(Q23="w",'RD4'!U23+2,IF(Q23="d",'RD4'!U23+1,'RD4'!U23))</f>
        <v>8</v>
      </c>
      <c r="V23" s="78">
        <f>O23+'RD4'!V23</f>
        <v>667</v>
      </c>
      <c r="W23" s="79">
        <v>1</v>
      </c>
      <c r="X23" s="1"/>
      <c r="Y23" s="1"/>
      <c r="Z23" s="1"/>
      <c r="AA23" s="105" t="s">
        <v>218</v>
      </c>
      <c r="AB23" s="103"/>
      <c r="AC23" s="98"/>
      <c r="AD23" s="98"/>
      <c r="AE23" s="102"/>
      <c r="AF23" s="98">
        <f>O57</f>
        <v>0</v>
      </c>
      <c r="AG23" s="9"/>
      <c r="AH23" s="9"/>
      <c r="AI23" s="24"/>
      <c r="AJ23" s="7"/>
      <c r="AK23" s="1"/>
      <c r="AL23" s="8"/>
      <c r="AM23" s="1"/>
      <c r="AN23" s="5"/>
      <c r="AO23" s="5"/>
      <c r="AP23" s="5"/>
      <c r="AQ23" s="9"/>
      <c r="AR23" s="9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B24" s="76">
        <v>2</v>
      </c>
      <c r="C24" t="s">
        <v>259</v>
      </c>
      <c r="D24" s="116">
        <v>169</v>
      </c>
      <c r="E24" s="80">
        <v>4</v>
      </c>
      <c r="F24" s="117" t="s">
        <v>10</v>
      </c>
      <c r="G24" s="117">
        <v>5</v>
      </c>
      <c r="H24" s="117">
        <v>0</v>
      </c>
      <c r="I24" s="117">
        <v>0</v>
      </c>
      <c r="J24" s="117">
        <v>10</v>
      </c>
      <c r="K24" s="117">
        <v>831</v>
      </c>
      <c r="L24" s="118">
        <v>1</v>
      </c>
      <c r="M24" s="98">
        <v>2</v>
      </c>
      <c r="N24" t="s">
        <v>263</v>
      </c>
      <c r="O24" s="116">
        <v>122</v>
      </c>
      <c r="P24" s="78">
        <v>4</v>
      </c>
      <c r="Q24" s="78" t="str">
        <f>IF(AND(O24="NCR",O26="NCR"),"V",IF(AND(O24="NCR",O26="BYE"),"V",IF(AND(O24="BYE",O26="NCR"),"V",IF(AND(O24="BYE",O26="BYE"),"V",IF(O24&gt;O26,"W",IF(O24&lt;O26,"L","D"))))))</f>
        <v>W</v>
      </c>
      <c r="R24" s="78">
        <f>IF(Q24="w",'RD4'!R24+1,'RD4'!R24)</f>
        <v>1</v>
      </c>
      <c r="S24" s="78">
        <f>IF(Q24="d",'RD4'!S24+1,'RD4'!S24)</f>
        <v>0</v>
      </c>
      <c r="T24" s="78">
        <f>IF(OR(Q24="l","ncr"),'RD4'!T24+1,'RD4'!T24)</f>
        <v>4</v>
      </c>
      <c r="U24" s="78">
        <f>IF(Q24="w",'RD4'!U24+2,IF(Q24="d",'RD4'!U24+1,'RD4'!U24))</f>
        <v>2</v>
      </c>
      <c r="V24" s="78">
        <f>O24+'RD4'!V24</f>
        <v>515</v>
      </c>
      <c r="W24" s="79">
        <v>6</v>
      </c>
      <c r="X24" s="1"/>
      <c r="Y24" s="1"/>
      <c r="Z24" s="1"/>
      <c r="AA24" s="99"/>
      <c r="AB24" s="104"/>
      <c r="AC24" s="98"/>
      <c r="AD24" s="98"/>
      <c r="AE24" s="98"/>
      <c r="AF24" s="98">
        <f>SUM(AF18:AF23)</f>
        <v>271</v>
      </c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B25" s="76">
        <v>3</v>
      </c>
      <c r="C25" t="s">
        <v>207</v>
      </c>
      <c r="D25" s="116">
        <v>154</v>
      </c>
      <c r="E25" s="80">
        <v>5</v>
      </c>
      <c r="F25" s="117" t="s">
        <v>12</v>
      </c>
      <c r="G25" s="117">
        <v>2</v>
      </c>
      <c r="H25" s="117">
        <v>0</v>
      </c>
      <c r="I25" s="117">
        <v>3</v>
      </c>
      <c r="J25" s="117">
        <v>4</v>
      </c>
      <c r="K25" s="117">
        <v>711</v>
      </c>
      <c r="L25" s="118">
        <v>5</v>
      </c>
      <c r="M25" s="98">
        <v>3</v>
      </c>
      <c r="N25" t="s">
        <v>264</v>
      </c>
      <c r="O25" s="116">
        <v>157</v>
      </c>
      <c r="P25" s="78">
        <v>5</v>
      </c>
      <c r="Q25" s="78" t="str">
        <f>IF(AND(O25="NCR",O27="NCR"),"V",IF(AND(O25="NCR",O27="BYE"),"V",IF(AND(O25="BYE",O27="NCR"),"V",IF(AND(O25="BYE",O27="BYE"),"V",IF(O25&gt;O27,"W",IF(O25&lt;O27,"L","D"))))))</f>
        <v>W</v>
      </c>
      <c r="R25" s="78">
        <f>IF(Q25="w",'RD4'!R25+1,'RD4'!R25)</f>
        <v>3</v>
      </c>
      <c r="S25" s="78">
        <f>IF(Q25="d",'RD4'!S25+1,'RD4'!S25)</f>
        <v>0</v>
      </c>
      <c r="T25" s="78">
        <f>IF(OR(Q25="l","ncr"),'RD4'!T25+1,'RD4'!T25)</f>
        <v>2</v>
      </c>
      <c r="U25" s="78">
        <f>IF(Q25="w",'RD4'!U25+2,IF(Q25="d",'RD4'!U25+1,'RD4'!U25))</f>
        <v>6</v>
      </c>
      <c r="V25" s="78">
        <f>O25+'RD4'!V25</f>
        <v>607</v>
      </c>
      <c r="W25" s="79">
        <v>3</v>
      </c>
      <c r="X25" s="1"/>
      <c r="Y25" s="1"/>
      <c r="Z25" s="1"/>
      <c r="AA25" s="109" t="s">
        <v>228</v>
      </c>
      <c r="AB25" s="106"/>
      <c r="AC25" s="98"/>
      <c r="AD25" s="98"/>
      <c r="AE25" s="99"/>
      <c r="AF25" s="99"/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B26" s="76">
        <v>4</v>
      </c>
      <c r="C26" t="s">
        <v>260</v>
      </c>
      <c r="D26" s="116">
        <v>150</v>
      </c>
      <c r="E26" s="80">
        <v>2</v>
      </c>
      <c r="F26" s="117" t="s">
        <v>12</v>
      </c>
      <c r="G26" s="117">
        <v>2</v>
      </c>
      <c r="H26" s="117">
        <v>0</v>
      </c>
      <c r="I26" s="117">
        <v>3</v>
      </c>
      <c r="J26" s="117">
        <v>4</v>
      </c>
      <c r="K26" s="117">
        <v>717</v>
      </c>
      <c r="L26" s="118">
        <v>4</v>
      </c>
      <c r="M26" s="98">
        <v>4</v>
      </c>
      <c r="N26" t="s">
        <v>265</v>
      </c>
      <c r="O26" s="116">
        <v>100</v>
      </c>
      <c r="P26" s="78">
        <v>2</v>
      </c>
      <c r="Q26" s="78" t="str">
        <f>IF(AND(O26="NCR",O24="NCR"),"V",IF(AND(O26="NCR",O24="BYE"),"V",IF(AND(O26="BYE",O24="NCR"),"V",IF(AND(O26="BYE",O24="BYE"),"V",IF(O26&gt;O24,"W",IF(O26&lt;O24,"L","D"))))))</f>
        <v>L</v>
      </c>
      <c r="R26" s="78">
        <f>IF(Q26="w",'RD4'!R26+1,'RD4'!R26)</f>
        <v>1</v>
      </c>
      <c r="S26" s="78">
        <f>IF(Q26="d",'RD4'!S26+1,'RD4'!S26)</f>
        <v>0</v>
      </c>
      <c r="T26" s="78">
        <f>IF(OR(Q26="l","ncr"),'RD4'!T26+1,'RD4'!T26)</f>
        <v>4</v>
      </c>
      <c r="U26" s="78">
        <f>IF(Q26="w",'RD4'!U26+2,IF(Q26="d",'RD4'!U26+1,'RD4'!U26))</f>
        <v>2</v>
      </c>
      <c r="V26" s="78">
        <f>O26+'RD4'!V26</f>
        <v>571</v>
      </c>
      <c r="W26" s="79">
        <v>5</v>
      </c>
      <c r="X26" s="1"/>
      <c r="Y26" s="1"/>
      <c r="Z26" s="1"/>
      <c r="AA26" s="99" t="s">
        <v>186</v>
      </c>
      <c r="AB26" s="103"/>
      <c r="AC26" s="98"/>
      <c r="AD26" s="98"/>
      <c r="AE26" s="102"/>
      <c r="AF26" s="98">
        <f>D15</f>
        <v>169</v>
      </c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B27" s="76">
        <v>5</v>
      </c>
      <c r="C27" t="s">
        <v>261</v>
      </c>
      <c r="D27" s="116">
        <v>137</v>
      </c>
      <c r="E27" s="80">
        <v>3</v>
      </c>
      <c r="F27" s="117" t="s">
        <v>10</v>
      </c>
      <c r="G27" s="117">
        <v>3</v>
      </c>
      <c r="H27" s="117">
        <v>0</v>
      </c>
      <c r="I27" s="117">
        <v>2</v>
      </c>
      <c r="J27" s="117">
        <v>6</v>
      </c>
      <c r="K27" s="117">
        <v>720</v>
      </c>
      <c r="L27" s="118">
        <v>2</v>
      </c>
      <c r="M27" s="98">
        <v>5</v>
      </c>
      <c r="N27" t="s">
        <v>266</v>
      </c>
      <c r="O27" s="116">
        <v>136</v>
      </c>
      <c r="P27" s="78">
        <v>3</v>
      </c>
      <c r="Q27" s="78" t="str">
        <f>IF(AND(O27="NCR",O25="NCR"),"V",IF(AND(O27="NCR",O25="BYE"),"V",IF(AND(O27="BYE",O25="NCR"),"V",IF(AND(O27="BYE",O25="BYE"),"V",IF(O27&gt;O25,"W",IF(O27&lt;O25,"L","D"))))))</f>
        <v>L</v>
      </c>
      <c r="R27" s="78">
        <f>IF(Q27="w",'RD4'!R27+1,'RD4'!R27)</f>
        <v>3</v>
      </c>
      <c r="S27" s="78">
        <f>IF(Q27="d",'RD4'!S27+1,'RD4'!S27)</f>
        <v>0</v>
      </c>
      <c r="T27" s="78">
        <f>IF(OR(Q27="l","ncr"),'RD4'!T27+1,'RD4'!T27)</f>
        <v>2</v>
      </c>
      <c r="U27" s="78">
        <f>IF(Q27="w",'RD4'!U27+2,IF(Q27="d",'RD4'!U27+1,'RD4'!U27))</f>
        <v>6</v>
      </c>
      <c r="V27" s="78">
        <f>O27+'RD4'!V27</f>
        <v>669</v>
      </c>
      <c r="W27" s="79">
        <v>2</v>
      </c>
      <c r="X27" s="1"/>
      <c r="Y27" s="1"/>
      <c r="Z27" s="1"/>
      <c r="AA27" s="99" t="s">
        <v>191</v>
      </c>
      <c r="AB27" s="103"/>
      <c r="AC27" s="98"/>
      <c r="AD27" s="98"/>
      <c r="AE27" s="102"/>
      <c r="AF27" s="98">
        <f>O17</f>
        <v>156</v>
      </c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76">
        <v>6</v>
      </c>
      <c r="C28" t="s">
        <v>243</v>
      </c>
      <c r="D28" s="116">
        <v>128</v>
      </c>
      <c r="E28" s="80">
        <v>1</v>
      </c>
      <c r="F28" s="117" t="s">
        <v>12</v>
      </c>
      <c r="G28" s="117">
        <v>3</v>
      </c>
      <c r="H28" s="117">
        <v>0</v>
      </c>
      <c r="I28" s="117">
        <v>2</v>
      </c>
      <c r="J28" s="117">
        <v>6</v>
      </c>
      <c r="K28" s="117">
        <v>645</v>
      </c>
      <c r="L28" s="118">
        <v>3</v>
      </c>
      <c r="M28" s="98">
        <v>6</v>
      </c>
      <c r="N28" t="s">
        <v>267</v>
      </c>
      <c r="O28" s="116">
        <v>106</v>
      </c>
      <c r="P28" s="78">
        <v>1</v>
      </c>
      <c r="Q28" s="78" t="str">
        <f>IF(AND(O28="NCR",O23="NCR"),"V",IF(AND(O28="NCR",O23="BYE"),"V",IF(AND(O28="BYE",O23="NCR"),"V",IF(AND(O28="BYE",O23="BYE"),"V",IF(O28&gt;O23,"W",IF(O28&lt;O23,"L","D"))))))</f>
        <v>L</v>
      </c>
      <c r="R28" s="78">
        <f>IF(Q28="w",'RD4'!R28+1,'RD4'!R28)</f>
        <v>2</v>
      </c>
      <c r="S28" s="78">
        <f>IF(Q28="d",'RD4'!S28+1,'RD4'!S28)</f>
        <v>0</v>
      </c>
      <c r="T28" s="78">
        <f>IF(OR(Q28="l","ncr"),'RD4'!T28+1,'RD4'!T28)</f>
        <v>3</v>
      </c>
      <c r="U28" s="78">
        <f>IF(Q28="w",'RD4'!U28+2,IF(Q28="d",'RD4'!U28+1,'RD4'!U28))</f>
        <v>4</v>
      </c>
      <c r="V28" s="78">
        <f>O28+'RD4'!V28</f>
        <v>575</v>
      </c>
      <c r="W28" s="79">
        <v>4</v>
      </c>
      <c r="X28" s="1"/>
      <c r="Y28" s="1"/>
      <c r="Z28" s="1"/>
      <c r="AA28" s="99" t="s">
        <v>194</v>
      </c>
      <c r="AB28" s="103"/>
      <c r="AC28" s="98"/>
      <c r="AD28" s="98"/>
      <c r="AE28" s="102"/>
      <c r="AF28" s="98">
        <f>D25</f>
        <v>154</v>
      </c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119" t="s">
        <v>2</v>
      </c>
      <c r="D29" s="120" t="s">
        <v>7</v>
      </c>
      <c r="E29" s="121" t="s">
        <v>8</v>
      </c>
      <c r="F29" s="121" t="s">
        <v>9</v>
      </c>
      <c r="G29" s="121" t="s">
        <v>10</v>
      </c>
      <c r="H29" s="121" t="s">
        <v>11</v>
      </c>
      <c r="I29" s="121" t="s">
        <v>12</v>
      </c>
      <c r="J29" s="121" t="s">
        <v>13</v>
      </c>
      <c r="K29" s="121" t="s">
        <v>14</v>
      </c>
      <c r="L29" s="122" t="s">
        <v>15</v>
      </c>
      <c r="M29" s="89"/>
      <c r="N29" s="119" t="s">
        <v>16</v>
      </c>
      <c r="O29" s="120" t="s">
        <v>7</v>
      </c>
      <c r="P29" s="73"/>
      <c r="Q29" s="73" t="s">
        <v>269</v>
      </c>
      <c r="R29" s="73"/>
      <c r="S29" s="73"/>
      <c r="T29" s="73"/>
      <c r="U29" s="73" t="s">
        <v>270</v>
      </c>
      <c r="V29" s="73" t="s">
        <v>14</v>
      </c>
      <c r="W29" s="82" t="s">
        <v>15</v>
      </c>
      <c r="X29" s="1"/>
      <c r="Y29" s="1"/>
      <c r="Z29" s="1"/>
      <c r="AA29" s="99"/>
      <c r="AB29" s="104"/>
      <c r="AC29" s="98"/>
      <c r="AD29" s="98"/>
      <c r="AE29" s="98"/>
      <c r="AF29" s="98">
        <f>SUM(AF26:AF28)</f>
        <v>479</v>
      </c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116">
        <v>273</v>
      </c>
      <c r="E30" s="80">
        <v>6</v>
      </c>
      <c r="F30" s="117" t="s">
        <v>10</v>
      </c>
      <c r="G30" s="117">
        <v>6</v>
      </c>
      <c r="H30" s="117">
        <v>0</v>
      </c>
      <c r="I30" s="117">
        <v>0</v>
      </c>
      <c r="J30" s="117">
        <v>12</v>
      </c>
      <c r="K30" s="117">
        <v>1699</v>
      </c>
      <c r="L30" s="118">
        <v>1</v>
      </c>
      <c r="M30" s="98">
        <v>1</v>
      </c>
      <c r="N30" t="s">
        <v>207</v>
      </c>
      <c r="O30" s="116">
        <v>262</v>
      </c>
      <c r="P30" s="78"/>
      <c r="Q30" s="78">
        <v>4</v>
      </c>
      <c r="R30" s="78"/>
      <c r="S30" s="78"/>
      <c r="T30" s="78"/>
      <c r="U30" s="117">
        <v>26</v>
      </c>
      <c r="V30" s="117">
        <v>1519</v>
      </c>
      <c r="W30" s="79">
        <v>4</v>
      </c>
      <c r="X30" s="1"/>
      <c r="Y30" s="1"/>
      <c r="Z30" s="1"/>
      <c r="AA30" s="109" t="s">
        <v>229</v>
      </c>
      <c r="AB30" s="104"/>
      <c r="AC30" s="98"/>
      <c r="AD30" s="98"/>
      <c r="AE30" s="99"/>
      <c r="AF30" s="99"/>
      <c r="AG30" s="1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116">
        <v>271</v>
      </c>
      <c r="E31" s="80">
        <v>4</v>
      </c>
      <c r="F31" s="117" t="s">
        <v>10</v>
      </c>
      <c r="G31" s="117">
        <v>4</v>
      </c>
      <c r="H31" s="117">
        <v>0</v>
      </c>
      <c r="I31" s="117">
        <v>2</v>
      </c>
      <c r="J31" s="117">
        <v>8</v>
      </c>
      <c r="K31" s="117">
        <v>1650</v>
      </c>
      <c r="L31" s="118">
        <v>2</v>
      </c>
      <c r="M31" s="98">
        <v>2</v>
      </c>
      <c r="N31" t="s">
        <v>259</v>
      </c>
      <c r="O31" s="116">
        <v>263</v>
      </c>
      <c r="P31" s="78"/>
      <c r="Q31" s="78">
        <v>6</v>
      </c>
      <c r="R31" s="78"/>
      <c r="S31" s="78"/>
      <c r="T31" s="78"/>
      <c r="U31" s="117">
        <v>37</v>
      </c>
      <c r="V31" s="117">
        <v>1589</v>
      </c>
      <c r="W31" s="79">
        <v>1</v>
      </c>
      <c r="X31" s="1"/>
      <c r="Y31" s="1"/>
      <c r="Z31" s="1"/>
      <c r="AA31" s="99" t="s">
        <v>187</v>
      </c>
      <c r="AB31" s="103"/>
      <c r="AC31" s="98"/>
      <c r="AD31" s="98"/>
      <c r="AE31" s="102"/>
      <c r="AF31" s="98">
        <f>D16</f>
        <v>173</v>
      </c>
      <c r="AG31" s="1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116">
        <v>269</v>
      </c>
      <c r="E32" s="80">
        <v>5</v>
      </c>
      <c r="F32" s="117" t="s">
        <v>10</v>
      </c>
      <c r="G32" s="117">
        <v>3</v>
      </c>
      <c r="H32" s="117">
        <v>0</v>
      </c>
      <c r="I32" s="117">
        <v>3</v>
      </c>
      <c r="J32" s="117">
        <v>6</v>
      </c>
      <c r="K32" s="117">
        <v>1562</v>
      </c>
      <c r="L32" s="118">
        <v>4</v>
      </c>
      <c r="M32" s="98">
        <v>3</v>
      </c>
      <c r="N32" t="s">
        <v>268</v>
      </c>
      <c r="O32" s="116">
        <v>263</v>
      </c>
      <c r="P32" s="78"/>
      <c r="Q32" s="78">
        <v>6</v>
      </c>
      <c r="R32" s="78"/>
      <c r="S32" s="78"/>
      <c r="T32" s="78"/>
      <c r="U32" s="117">
        <v>31</v>
      </c>
      <c r="V32" s="117">
        <v>1534</v>
      </c>
      <c r="W32" s="79">
        <v>2</v>
      </c>
      <c r="X32" s="1"/>
      <c r="Y32" s="1"/>
      <c r="Z32" s="1"/>
      <c r="AA32" s="99" t="s">
        <v>193</v>
      </c>
      <c r="AB32" s="103"/>
      <c r="AC32" s="98"/>
      <c r="AD32" s="98"/>
      <c r="AE32" s="102"/>
      <c r="AF32" s="98">
        <f>D24</f>
        <v>169</v>
      </c>
      <c r="AG32" s="1"/>
      <c r="AH32" s="1"/>
      <c r="AI32" s="24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116">
        <v>264</v>
      </c>
      <c r="E33" s="80">
        <v>2</v>
      </c>
      <c r="F33" s="117" t="s">
        <v>12</v>
      </c>
      <c r="G33" s="117">
        <v>1</v>
      </c>
      <c r="H33" s="117">
        <v>0</v>
      </c>
      <c r="I33" s="117">
        <v>5</v>
      </c>
      <c r="J33" s="117">
        <v>2</v>
      </c>
      <c r="K33" s="117">
        <v>1594</v>
      </c>
      <c r="L33" s="118">
        <v>5</v>
      </c>
      <c r="M33" s="98">
        <v>4</v>
      </c>
      <c r="N33" t="s">
        <v>257</v>
      </c>
      <c r="O33" s="116">
        <v>264</v>
      </c>
      <c r="P33" s="78"/>
      <c r="Q33" s="78">
        <v>7</v>
      </c>
      <c r="R33" s="78"/>
      <c r="S33" s="78"/>
      <c r="T33" s="78"/>
      <c r="U33" s="117">
        <v>33</v>
      </c>
      <c r="V33" s="117">
        <v>1548</v>
      </c>
      <c r="W33" s="79">
        <v>3</v>
      </c>
      <c r="X33" s="1"/>
      <c r="Y33" s="1"/>
      <c r="Z33" s="1"/>
      <c r="AA33" s="99" t="s">
        <v>230</v>
      </c>
      <c r="AB33" s="103"/>
      <c r="AC33" s="98"/>
      <c r="AD33" s="98"/>
      <c r="AE33" s="102"/>
      <c r="AF33" s="98" t="str">
        <f>D35</f>
        <v>NCR</v>
      </c>
      <c r="AG33" s="1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116">
        <v>264</v>
      </c>
      <c r="E34" s="80">
        <v>3</v>
      </c>
      <c r="F34" s="117" t="s">
        <v>12</v>
      </c>
      <c r="G34" s="117">
        <v>3</v>
      </c>
      <c r="H34" s="117">
        <v>0</v>
      </c>
      <c r="I34" s="117">
        <v>3</v>
      </c>
      <c r="J34" s="117">
        <v>6</v>
      </c>
      <c r="K34" s="117">
        <v>1585</v>
      </c>
      <c r="L34" s="118">
        <v>3</v>
      </c>
      <c r="M34" s="98">
        <v>5</v>
      </c>
      <c r="N34" t="s">
        <v>242</v>
      </c>
      <c r="O34" s="116">
        <v>242</v>
      </c>
      <c r="P34" s="78"/>
      <c r="Q34" s="78">
        <v>3</v>
      </c>
      <c r="R34" s="78"/>
      <c r="S34" s="78"/>
      <c r="T34" s="78"/>
      <c r="U34" s="117">
        <v>16</v>
      </c>
      <c r="V34" s="117">
        <v>1413</v>
      </c>
      <c r="W34" s="79">
        <v>5</v>
      </c>
      <c r="X34" s="1"/>
      <c r="Y34" s="1"/>
      <c r="Z34" s="1"/>
      <c r="AA34" s="98"/>
      <c r="AB34" s="104"/>
      <c r="AC34" s="98"/>
      <c r="AD34" s="98"/>
      <c r="AE34" s="98"/>
      <c r="AF34" s="98">
        <f>SUM(AF31:AF33)</f>
        <v>342</v>
      </c>
      <c r="AG34" s="1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134">
        <v>6</v>
      </c>
      <c r="C35" s="135" t="s">
        <v>241</v>
      </c>
      <c r="D35" s="136" t="s">
        <v>235</v>
      </c>
      <c r="E35" s="137">
        <v>1</v>
      </c>
      <c r="F35" s="138" t="s">
        <v>12</v>
      </c>
      <c r="G35" s="138">
        <v>1</v>
      </c>
      <c r="H35" s="138">
        <v>0</v>
      </c>
      <c r="I35" s="138">
        <v>4</v>
      </c>
      <c r="J35" s="138">
        <v>2</v>
      </c>
      <c r="K35" s="138">
        <v>1250</v>
      </c>
      <c r="L35" s="139">
        <v>6</v>
      </c>
      <c r="M35" s="98">
        <v>6</v>
      </c>
      <c r="N35" t="s">
        <v>203</v>
      </c>
      <c r="O35" s="116">
        <v>238</v>
      </c>
      <c r="P35" s="78"/>
      <c r="Q35" s="78">
        <v>2</v>
      </c>
      <c r="R35" s="78"/>
      <c r="S35" s="78"/>
      <c r="T35" s="78"/>
      <c r="U35" s="117">
        <v>13</v>
      </c>
      <c r="V35" s="117">
        <v>1395</v>
      </c>
      <c r="W35" s="79">
        <v>6</v>
      </c>
      <c r="X35" s="1"/>
      <c r="Y35" s="1"/>
      <c r="Z35" s="1"/>
      <c r="AA35" s="109" t="s">
        <v>175</v>
      </c>
      <c r="AB35" s="104"/>
      <c r="AC35" s="98"/>
      <c r="AD35" s="98"/>
      <c r="AE35" s="99"/>
      <c r="AF35" s="99"/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76"/>
      <c r="D36" s="98"/>
      <c r="E36" s="80"/>
      <c r="F36" s="80"/>
      <c r="G36" s="80"/>
      <c r="H36" s="80"/>
      <c r="I36" s="80"/>
      <c r="J36" s="80"/>
      <c r="K36" s="80"/>
      <c r="L36" s="98"/>
      <c r="M36" s="154">
        <v>7</v>
      </c>
      <c r="N36" s="135" t="s">
        <v>258</v>
      </c>
      <c r="O36" s="155">
        <v>212</v>
      </c>
      <c r="P36" s="156"/>
      <c r="Q36" s="156">
        <v>1</v>
      </c>
      <c r="R36" s="156"/>
      <c r="S36" s="156"/>
      <c r="T36" s="156"/>
      <c r="U36" s="117">
        <v>9</v>
      </c>
      <c r="V36" s="117">
        <v>1350</v>
      </c>
      <c r="W36" s="157">
        <v>7</v>
      </c>
      <c r="X36" s="1"/>
      <c r="Y36" s="1"/>
      <c r="Z36" s="1"/>
      <c r="AA36" s="99" t="s">
        <v>189</v>
      </c>
      <c r="AB36" s="103"/>
      <c r="AC36" s="98"/>
      <c r="AD36" s="98"/>
      <c r="AE36" s="102"/>
      <c r="AF36" s="98">
        <f>O14</f>
        <v>149</v>
      </c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76"/>
      <c r="D37" s="98"/>
      <c r="E37" s="80"/>
      <c r="F37" s="80"/>
      <c r="G37" s="80"/>
      <c r="H37" s="80"/>
      <c r="I37" s="80"/>
      <c r="J37" s="80"/>
      <c r="K37" s="80"/>
      <c r="L37" s="98"/>
      <c r="M37" s="98"/>
      <c r="O37" s="130"/>
      <c r="P37" s="78"/>
      <c r="Q37" s="78"/>
      <c r="R37" s="78"/>
      <c r="S37" s="78"/>
      <c r="T37" s="78"/>
      <c r="U37" s="78"/>
      <c r="V37" s="78"/>
      <c r="W37" s="79"/>
      <c r="X37" s="1"/>
      <c r="Y37" s="1"/>
      <c r="Z37" s="1"/>
      <c r="AA37" s="99"/>
      <c r="AB37" s="103"/>
      <c r="AC37" s="98"/>
      <c r="AD37" s="98"/>
      <c r="AE37" s="102"/>
      <c r="AF37" s="98"/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/>
      <c r="D38" s="98"/>
      <c r="E38" s="80"/>
      <c r="F38" s="80"/>
      <c r="G38" s="80"/>
      <c r="H38" s="80"/>
      <c r="I38" s="80"/>
      <c r="J38" s="80"/>
      <c r="K38" s="80"/>
      <c r="L38" s="98"/>
      <c r="M38" s="98"/>
      <c r="O38" s="130"/>
      <c r="P38" s="78"/>
      <c r="Q38" s="78"/>
      <c r="R38" s="78"/>
      <c r="S38" s="78"/>
      <c r="T38" s="78"/>
      <c r="U38" s="78"/>
      <c r="V38" s="78"/>
      <c r="W38" s="79"/>
      <c r="X38" s="1"/>
      <c r="Y38" s="1"/>
      <c r="Z38" s="1"/>
      <c r="AA38" s="99"/>
      <c r="AB38" s="103"/>
      <c r="AC38" s="98"/>
      <c r="AD38" s="98"/>
      <c r="AE38" s="102"/>
      <c r="AF38" s="98"/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/>
      <c r="D39" s="98"/>
      <c r="E39" s="80"/>
      <c r="F39" s="80"/>
      <c r="G39" s="80"/>
      <c r="H39" s="80"/>
      <c r="I39" s="80"/>
      <c r="J39" s="80"/>
      <c r="K39" s="80"/>
      <c r="L39" s="98"/>
      <c r="M39" s="98"/>
      <c r="O39" s="130"/>
      <c r="P39" s="78"/>
      <c r="Q39" s="78"/>
      <c r="R39" s="78"/>
      <c r="S39" s="78"/>
      <c r="T39" s="78"/>
      <c r="U39" s="78"/>
      <c r="V39" s="78"/>
      <c r="W39" s="79"/>
      <c r="X39" s="1"/>
      <c r="Y39" s="1"/>
      <c r="Z39" s="1"/>
      <c r="AA39" s="99"/>
      <c r="AB39" s="103"/>
      <c r="AC39" s="98"/>
      <c r="AD39" s="98"/>
      <c r="AE39" s="102"/>
      <c r="AF39" s="98"/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76"/>
      <c r="D40" s="98"/>
      <c r="E40" s="80"/>
      <c r="F40" s="80"/>
      <c r="G40" s="80"/>
      <c r="H40" s="80"/>
      <c r="I40" s="80"/>
      <c r="J40" s="80"/>
      <c r="K40" s="80"/>
      <c r="L40" s="98"/>
      <c r="M40" s="98"/>
      <c r="O40" s="130"/>
      <c r="P40" s="78"/>
      <c r="Q40" s="78"/>
      <c r="R40" s="78"/>
      <c r="S40" s="78"/>
      <c r="T40" s="78"/>
      <c r="U40" s="78"/>
      <c r="V40" s="78"/>
      <c r="W40" s="79"/>
      <c r="X40" s="1"/>
      <c r="Y40" s="1"/>
      <c r="Z40" s="1"/>
      <c r="AA40" s="99" t="s">
        <v>188</v>
      </c>
      <c r="AB40" s="103"/>
      <c r="AC40" s="98"/>
      <c r="AD40" s="98"/>
      <c r="AE40" s="102"/>
      <c r="AF40" s="98">
        <f>D18</f>
        <v>159</v>
      </c>
      <c r="AG40" s="1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76"/>
      <c r="D41" s="98"/>
      <c r="E41" s="80"/>
      <c r="F41" s="80"/>
      <c r="G41" s="80"/>
      <c r="H41" s="80"/>
      <c r="I41" s="80"/>
      <c r="J41" s="80"/>
      <c r="K41" s="80"/>
      <c r="L41" s="98"/>
      <c r="M41" s="98"/>
      <c r="O41" s="130"/>
      <c r="P41" s="78"/>
      <c r="Q41" s="78"/>
      <c r="R41" s="78"/>
      <c r="S41" s="78"/>
      <c r="T41" s="78"/>
      <c r="U41" s="78"/>
      <c r="V41" s="78"/>
      <c r="W41" s="79"/>
      <c r="X41" s="1"/>
      <c r="Y41" s="1"/>
      <c r="Z41" s="1"/>
      <c r="AA41" s="99" t="s">
        <v>196</v>
      </c>
      <c r="AB41" s="103"/>
      <c r="AC41" s="98"/>
      <c r="AD41" s="98"/>
      <c r="AE41" s="102"/>
      <c r="AF41" s="98">
        <f>D28</f>
        <v>128</v>
      </c>
      <c r="AG41" s="1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76"/>
      <c r="D42" s="98"/>
      <c r="E42" s="80"/>
      <c r="F42" s="80"/>
      <c r="G42" s="80"/>
      <c r="H42" s="80"/>
      <c r="I42" s="80"/>
      <c r="J42" s="80"/>
      <c r="K42" s="80"/>
      <c r="L42" s="98"/>
      <c r="M42" s="98"/>
      <c r="O42" s="130"/>
      <c r="P42" s="78"/>
      <c r="Q42" s="78"/>
      <c r="R42" s="78"/>
      <c r="S42" s="78"/>
      <c r="T42" s="78"/>
      <c r="U42" s="78"/>
      <c r="V42" s="78"/>
      <c r="W42" s="79"/>
      <c r="X42" s="1"/>
      <c r="Y42" s="1"/>
      <c r="Z42" s="1"/>
      <c r="AA42" s="99"/>
      <c r="AB42" s="104"/>
      <c r="AC42" s="98"/>
      <c r="AD42" s="98"/>
      <c r="AE42" s="98"/>
      <c r="AF42" s="98">
        <f>SUM(AF36:AF41)</f>
        <v>436</v>
      </c>
      <c r="AG42" s="1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76"/>
      <c r="D43" s="98"/>
      <c r="E43" s="80"/>
      <c r="F43" s="80"/>
      <c r="G43" s="80"/>
      <c r="H43" s="80"/>
      <c r="I43" s="80"/>
      <c r="J43" s="80"/>
      <c r="K43" s="80"/>
      <c r="L43" s="98"/>
      <c r="M43" s="98"/>
      <c r="O43" s="130"/>
      <c r="P43" s="78"/>
      <c r="Q43" s="78"/>
      <c r="R43" s="78"/>
      <c r="S43" s="78"/>
      <c r="T43" s="78"/>
      <c r="U43" s="78"/>
      <c r="V43" s="78"/>
      <c r="W43" s="79"/>
      <c r="X43" s="1"/>
      <c r="Y43" s="1"/>
      <c r="Z43" s="1"/>
      <c r="AA43" s="109" t="s">
        <v>176</v>
      </c>
      <c r="AB43" s="104"/>
      <c r="AC43" s="98"/>
      <c r="AD43" s="98"/>
      <c r="AE43" s="99"/>
      <c r="AF43" s="99"/>
      <c r="AG43" s="1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68"/>
      <c r="B44" s="76"/>
      <c r="D44" s="98"/>
      <c r="E44" s="80"/>
      <c r="F44" s="80"/>
      <c r="G44" s="80"/>
      <c r="H44" s="80"/>
      <c r="I44" s="80"/>
      <c r="J44" s="80"/>
      <c r="K44" s="80"/>
      <c r="L44" s="98"/>
      <c r="M44" s="98"/>
      <c r="O44" s="130"/>
      <c r="P44" s="78"/>
      <c r="Q44" s="78"/>
      <c r="R44" s="78"/>
      <c r="S44" s="78"/>
      <c r="T44" s="78"/>
      <c r="U44" s="78"/>
      <c r="V44" s="78"/>
      <c r="W44" s="79"/>
      <c r="X44" s="1"/>
      <c r="Y44" s="1"/>
      <c r="Z44" s="1"/>
      <c r="AA44" s="97" t="s">
        <v>197</v>
      </c>
      <c r="AB44" s="97"/>
      <c r="AC44" s="97"/>
      <c r="AD44" s="97"/>
      <c r="AE44" s="97"/>
      <c r="AF44" s="107">
        <f>O25</f>
        <v>157</v>
      </c>
      <c r="AG44" s="1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6.5" customHeight="1" x14ac:dyDescent="0.2">
      <c r="A45" s="68"/>
      <c r="B45" s="76"/>
      <c r="D45" s="98"/>
      <c r="E45" s="80"/>
      <c r="F45" s="80"/>
      <c r="G45" s="80"/>
      <c r="H45" s="80"/>
      <c r="I45" s="80"/>
      <c r="J45" s="80"/>
      <c r="K45" s="80"/>
      <c r="L45" s="98"/>
      <c r="M45" s="98"/>
      <c r="O45" s="130"/>
      <c r="P45" s="78"/>
      <c r="Q45" s="78"/>
      <c r="R45" s="78"/>
      <c r="S45" s="78"/>
      <c r="T45" s="78"/>
      <c r="U45" s="78"/>
      <c r="V45" s="78"/>
      <c r="W45" s="79"/>
      <c r="X45" s="1"/>
      <c r="Y45" s="1"/>
      <c r="Z45" s="1"/>
      <c r="AA45" s="97" t="s">
        <v>231</v>
      </c>
      <c r="AB45" s="97"/>
      <c r="AC45" s="97"/>
      <c r="AD45" s="97"/>
      <c r="AE45" s="97"/>
      <c r="AF45" s="107">
        <f>O31</f>
        <v>263</v>
      </c>
      <c r="AG45" s="1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76"/>
      <c r="D46" s="98"/>
      <c r="E46" s="80"/>
      <c r="F46" s="80"/>
      <c r="G46" s="80"/>
      <c r="H46" s="80"/>
      <c r="I46" s="80"/>
      <c r="J46" s="80"/>
      <c r="K46" s="80"/>
      <c r="L46" s="98"/>
      <c r="M46" s="98"/>
      <c r="O46" s="130"/>
      <c r="P46" s="78"/>
      <c r="Q46" s="78"/>
      <c r="R46" s="78"/>
      <c r="S46" s="78"/>
      <c r="T46" s="78"/>
      <c r="U46" s="78"/>
      <c r="V46" s="78"/>
      <c r="W46" s="79"/>
      <c r="X46" s="1"/>
      <c r="Y46" s="1"/>
      <c r="Z46" s="1"/>
      <c r="AA46" s="97" t="s">
        <v>199</v>
      </c>
      <c r="AB46" s="97"/>
      <c r="AC46" s="97"/>
      <c r="AD46" s="97"/>
      <c r="AE46" s="97"/>
      <c r="AF46" s="107">
        <f>O33</f>
        <v>264</v>
      </c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x14ac:dyDescent="0.2">
      <c r="A47" s="68"/>
      <c r="B47" s="76"/>
      <c r="D47" s="98"/>
      <c r="E47" s="80"/>
      <c r="F47" s="80"/>
      <c r="G47" s="80"/>
      <c r="H47" s="80"/>
      <c r="I47" s="80"/>
      <c r="J47" s="80"/>
      <c r="K47" s="80"/>
      <c r="L47" s="98"/>
      <c r="M47" s="98"/>
      <c r="O47" s="130"/>
      <c r="P47" s="78"/>
      <c r="Q47" s="78"/>
      <c r="R47" s="78"/>
      <c r="S47" s="78"/>
      <c r="T47" s="78"/>
      <c r="U47" s="78"/>
      <c r="V47" s="78"/>
      <c r="W47" s="79"/>
      <c r="X47" s="1"/>
      <c r="Y47" s="1"/>
      <c r="Z47" s="1"/>
      <c r="AA47" s="99"/>
      <c r="AB47" s="104"/>
      <c r="AC47" s="98"/>
      <c r="AD47" s="98"/>
      <c r="AE47" s="98"/>
      <c r="AF47" s="98">
        <f>SUM(AF44:AF46)</f>
        <v>684</v>
      </c>
      <c r="AG47" s="1"/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/>
      <c r="D48" s="98"/>
      <c r="E48" s="80"/>
      <c r="F48" s="80"/>
      <c r="G48" s="80"/>
      <c r="H48" s="80"/>
      <c r="I48" s="80"/>
      <c r="J48" s="80"/>
      <c r="K48" s="80"/>
      <c r="L48" s="98"/>
      <c r="M48" s="98"/>
      <c r="O48" s="130"/>
      <c r="P48" s="78"/>
      <c r="Q48" s="78"/>
      <c r="R48" s="78"/>
      <c r="S48" s="78"/>
      <c r="T48" s="78"/>
      <c r="U48" s="78"/>
      <c r="V48" s="78"/>
      <c r="W48" s="79"/>
      <c r="X48" s="1"/>
      <c r="Y48" s="1"/>
      <c r="Z48" s="1"/>
      <c r="AA48" s="109" t="s">
        <v>232</v>
      </c>
      <c r="AB48" s="99"/>
      <c r="AC48" s="98"/>
      <c r="AD48" s="98"/>
      <c r="AE48" s="98"/>
      <c r="AF48" s="98"/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/>
      <c r="D49" s="98"/>
      <c r="E49" s="80"/>
      <c r="F49" s="80"/>
      <c r="G49" s="80"/>
      <c r="H49" s="80"/>
      <c r="I49" s="80"/>
      <c r="J49" s="80"/>
      <c r="K49" s="80"/>
      <c r="L49" s="98"/>
      <c r="M49" s="98"/>
      <c r="O49" s="130"/>
      <c r="P49" s="78"/>
      <c r="Q49" s="78"/>
      <c r="R49" s="78"/>
      <c r="S49" s="78"/>
      <c r="T49" s="78"/>
      <c r="U49" s="78"/>
      <c r="V49" s="78"/>
      <c r="W49" s="79"/>
      <c r="X49" s="1"/>
      <c r="Y49" s="1"/>
      <c r="Z49" s="1"/>
      <c r="AA49" s="99" t="s">
        <v>190</v>
      </c>
      <c r="AB49" s="103"/>
      <c r="AC49" s="98"/>
      <c r="AD49" s="98"/>
      <c r="AE49" s="102"/>
      <c r="AF49" s="98" t="str">
        <f>O16</f>
        <v>WD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/>
      <c r="D50" s="98"/>
      <c r="E50" s="80"/>
      <c r="F50" s="80"/>
      <c r="G50" s="80"/>
      <c r="H50" s="80"/>
      <c r="I50" s="80"/>
      <c r="J50" s="80"/>
      <c r="K50" s="80"/>
      <c r="L50" s="98"/>
      <c r="M50" s="98"/>
      <c r="O50" s="130"/>
      <c r="P50" s="78"/>
      <c r="Q50" s="78"/>
      <c r="R50" s="78"/>
      <c r="S50" s="78"/>
      <c r="T50" s="78"/>
      <c r="U50" s="78"/>
      <c r="V50" s="78"/>
      <c r="W50" s="79"/>
      <c r="X50" s="1"/>
      <c r="Y50" s="1"/>
      <c r="Z50" s="1"/>
      <c r="AA50" s="99" t="s">
        <v>178</v>
      </c>
      <c r="AB50" s="103"/>
      <c r="AC50" s="98"/>
      <c r="AD50" s="98"/>
      <c r="AE50" s="102"/>
      <c r="AF50" s="98">
        <f>O18</f>
        <v>151</v>
      </c>
      <c r="AG50" s="1"/>
      <c r="AH50" s="1"/>
      <c r="AI50" s="11"/>
      <c r="AJ50" s="7"/>
      <c r="AK50" s="1"/>
      <c r="AL50" s="8"/>
      <c r="AM50" s="7"/>
      <c r="AN50" s="8"/>
      <c r="AO50" s="5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/>
      <c r="D51" s="98"/>
      <c r="E51" s="80"/>
      <c r="F51" s="80"/>
      <c r="G51" s="80"/>
      <c r="H51" s="80"/>
      <c r="I51" s="80"/>
      <c r="J51" s="80"/>
      <c r="K51" s="80"/>
      <c r="L51" s="98"/>
      <c r="M51" s="98"/>
      <c r="O51" s="130"/>
      <c r="P51" s="78"/>
      <c r="Q51" s="78"/>
      <c r="R51" s="78"/>
      <c r="S51" s="78"/>
      <c r="T51" s="78"/>
      <c r="U51" s="78"/>
      <c r="V51" s="78"/>
      <c r="W51" s="79"/>
      <c r="X51" s="1"/>
      <c r="Y51" s="1"/>
      <c r="Z51" s="1"/>
      <c r="AA51" s="99" t="s">
        <v>195</v>
      </c>
      <c r="AB51" s="103"/>
      <c r="AC51" s="98"/>
      <c r="AD51" s="98"/>
      <c r="AE51" s="102"/>
      <c r="AF51" s="98">
        <f>D26</f>
        <v>150</v>
      </c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/>
      <c r="D52" s="98"/>
      <c r="E52" s="80"/>
      <c r="F52" s="80"/>
      <c r="G52" s="80"/>
      <c r="H52" s="80"/>
      <c r="I52" s="80"/>
      <c r="J52" s="80"/>
      <c r="K52" s="80"/>
      <c r="L52" s="98"/>
      <c r="M52" s="98"/>
      <c r="O52" s="130"/>
      <c r="P52" s="78"/>
      <c r="Q52" s="78"/>
      <c r="R52" s="78"/>
      <c r="S52" s="78"/>
      <c r="T52" s="78"/>
      <c r="U52" s="78"/>
      <c r="V52" s="78"/>
      <c r="W52" s="79"/>
      <c r="X52" s="1"/>
      <c r="Y52" s="1"/>
      <c r="Z52" s="1"/>
      <c r="AA52" s="99"/>
      <c r="AB52" s="104"/>
      <c r="AC52" s="98"/>
      <c r="AD52" s="98"/>
      <c r="AE52" s="98"/>
      <c r="AF52" s="98">
        <f>SUM(AF49:AF51)</f>
        <v>301</v>
      </c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/>
      <c r="D53" s="98"/>
      <c r="E53" s="80"/>
      <c r="F53" s="80"/>
      <c r="G53" s="80"/>
      <c r="H53" s="80"/>
      <c r="I53" s="80"/>
      <c r="J53" s="80"/>
      <c r="K53" s="80"/>
      <c r="L53" s="98"/>
      <c r="M53" s="98"/>
      <c r="O53" s="130"/>
      <c r="P53" s="78"/>
      <c r="Q53" s="78"/>
      <c r="R53" s="78"/>
      <c r="S53" s="78"/>
      <c r="T53" s="78"/>
      <c r="U53" s="78"/>
      <c r="V53" s="78"/>
      <c r="W53" s="79"/>
      <c r="X53" s="1"/>
      <c r="Y53" s="1"/>
      <c r="Z53" s="1"/>
      <c r="AA53" s="109" t="s">
        <v>6</v>
      </c>
      <c r="AB53" s="104"/>
      <c r="AC53" s="98"/>
      <c r="AD53" s="99"/>
      <c r="AE53" s="99"/>
      <c r="AF53" s="99"/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7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x14ac:dyDescent="0.2">
      <c r="A54" s="68"/>
      <c r="B54" s="76"/>
      <c r="D54" s="98"/>
      <c r="E54" s="80"/>
      <c r="F54" s="80"/>
      <c r="G54" s="80"/>
      <c r="H54" s="80"/>
      <c r="I54" s="80"/>
      <c r="J54" s="80"/>
      <c r="K54" s="80"/>
      <c r="L54" s="98"/>
      <c r="M54" s="98"/>
      <c r="O54" s="130"/>
      <c r="P54" s="78"/>
      <c r="Q54" s="78"/>
      <c r="R54" s="78"/>
      <c r="S54" s="78"/>
      <c r="T54" s="78"/>
      <c r="U54" s="78"/>
      <c r="V54" s="78"/>
      <c r="W54" s="79"/>
      <c r="X54" s="1"/>
      <c r="Y54" s="1"/>
      <c r="Z54" s="1"/>
      <c r="AA54" s="105" t="s">
        <v>233</v>
      </c>
      <c r="AB54" s="103"/>
      <c r="AC54" s="98"/>
      <c r="AD54" s="98"/>
      <c r="AE54" s="102"/>
      <c r="AF54" s="98" t="str">
        <f>O29</f>
        <v>SCORE</v>
      </c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/>
      <c r="D55" s="98"/>
      <c r="E55" s="80"/>
      <c r="F55" s="80"/>
      <c r="G55" s="80"/>
      <c r="H55" s="80"/>
      <c r="I55" s="80"/>
      <c r="J55" s="80"/>
      <c r="K55" s="80"/>
      <c r="L55" s="98"/>
      <c r="M55" s="98"/>
      <c r="O55" s="130"/>
      <c r="P55" s="78"/>
      <c r="Q55" s="78"/>
      <c r="R55" s="78"/>
      <c r="S55" s="78"/>
      <c r="T55" s="78"/>
      <c r="U55" s="78"/>
      <c r="V55" s="78"/>
      <c r="W55" s="79"/>
      <c r="X55" s="1"/>
      <c r="Y55" s="1"/>
      <c r="Z55" s="1"/>
      <c r="AA55" s="105" t="s">
        <v>200</v>
      </c>
      <c r="AB55" s="103"/>
      <c r="AC55" s="98"/>
      <c r="AD55" s="98"/>
      <c r="AE55" s="102"/>
      <c r="AF55" s="98">
        <f>-O34</f>
        <v>-242</v>
      </c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/>
      <c r="D56" s="98"/>
      <c r="E56" s="80"/>
      <c r="F56" s="80"/>
      <c r="G56" s="80"/>
      <c r="H56" s="80"/>
      <c r="I56" s="80"/>
      <c r="J56" s="80"/>
      <c r="K56" s="80"/>
      <c r="L56" s="98"/>
      <c r="M56" s="98"/>
      <c r="O56" s="130"/>
      <c r="P56" s="78"/>
      <c r="Q56" s="78"/>
      <c r="R56" s="78"/>
      <c r="S56" s="78"/>
      <c r="T56" s="78"/>
      <c r="U56" s="78"/>
      <c r="V56" s="78"/>
      <c r="W56" s="79"/>
      <c r="X56" s="1"/>
      <c r="Y56" s="1"/>
      <c r="Z56" s="1"/>
      <c r="AA56" s="105" t="s">
        <v>179</v>
      </c>
      <c r="AB56" s="103"/>
      <c r="AC56" s="98"/>
      <c r="AD56" s="98"/>
      <c r="AE56" s="102"/>
      <c r="AF56" s="98">
        <f>D42</f>
        <v>0</v>
      </c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/>
      <c r="D57" s="98"/>
      <c r="E57" s="80"/>
      <c r="F57" s="80"/>
      <c r="G57" s="80"/>
      <c r="H57" s="80"/>
      <c r="I57" s="80"/>
      <c r="J57" s="80"/>
      <c r="K57" s="80"/>
      <c r="L57" s="98"/>
      <c r="M57" s="98"/>
      <c r="O57" s="130"/>
      <c r="P57" s="78"/>
      <c r="Q57" s="78"/>
      <c r="R57" s="78"/>
      <c r="S57" s="78"/>
      <c r="T57" s="78"/>
      <c r="U57" s="78"/>
      <c r="V57" s="78"/>
      <c r="W57" s="79"/>
      <c r="X57" s="1"/>
      <c r="Y57" s="1"/>
      <c r="Z57" s="1"/>
      <c r="AA57" s="99"/>
      <c r="AB57" s="104"/>
      <c r="AC57" s="98"/>
      <c r="AD57" s="98"/>
      <c r="AE57" s="98"/>
      <c r="AF57" s="98">
        <f>SUM(AF54:AF56)</f>
        <v>-242</v>
      </c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/>
      <c r="D58" s="98"/>
      <c r="E58" s="80"/>
      <c r="F58" s="80"/>
      <c r="G58" s="80"/>
      <c r="H58" s="80"/>
      <c r="I58" s="80"/>
      <c r="J58" s="80"/>
      <c r="K58" s="80"/>
      <c r="L58" s="98"/>
      <c r="M58" s="98"/>
      <c r="O58" s="130"/>
      <c r="P58" s="78"/>
      <c r="Q58" s="78"/>
      <c r="R58" s="78"/>
      <c r="S58" s="78"/>
      <c r="T58" s="78"/>
      <c r="U58" s="78"/>
      <c r="V58" s="78"/>
      <c r="W58" s="79"/>
      <c r="X58" s="1"/>
      <c r="Y58" s="1"/>
      <c r="Z58" s="1"/>
      <c r="AA58" s="98" t="s">
        <v>174</v>
      </c>
      <c r="AB58" s="106"/>
      <c r="AC58" s="98"/>
      <c r="AD58" s="98"/>
      <c r="AE58" s="99"/>
      <c r="AF58" s="99"/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/>
      <c r="D59" s="98"/>
      <c r="E59" s="80"/>
      <c r="F59" s="80"/>
      <c r="G59" s="80"/>
      <c r="H59" s="80"/>
      <c r="I59" s="80"/>
      <c r="J59" s="80"/>
      <c r="K59" s="80"/>
      <c r="L59" s="98"/>
      <c r="M59" s="98"/>
      <c r="O59" s="130"/>
      <c r="P59" s="78"/>
      <c r="Q59" s="78"/>
      <c r="R59" s="78"/>
      <c r="S59" s="78"/>
      <c r="T59" s="78"/>
      <c r="U59" s="78"/>
      <c r="V59" s="78"/>
      <c r="W59" s="79"/>
      <c r="X59" s="1"/>
      <c r="Y59" s="1"/>
      <c r="Z59" s="1"/>
      <c r="AA59" s="108" t="s">
        <v>180</v>
      </c>
      <c r="AB59" s="103"/>
      <c r="AC59" s="98"/>
      <c r="AD59" s="98"/>
      <c r="AE59" s="102"/>
      <c r="AF59" s="98" t="s">
        <v>174</v>
      </c>
      <c r="AG59" s="1"/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/>
      <c r="D60" s="98"/>
      <c r="E60" s="80"/>
      <c r="F60" s="80"/>
      <c r="G60" s="80"/>
      <c r="H60" s="80"/>
      <c r="I60" s="80"/>
      <c r="J60" s="80"/>
      <c r="K60" s="80"/>
      <c r="L60" s="98"/>
      <c r="M60" s="98"/>
      <c r="O60" s="130"/>
      <c r="P60" s="78"/>
      <c r="Q60" s="78"/>
      <c r="R60" s="78"/>
      <c r="S60" s="78"/>
      <c r="T60" s="78"/>
      <c r="U60" s="78"/>
      <c r="V60" s="78"/>
      <c r="W60" s="79"/>
      <c r="X60" s="1"/>
      <c r="Y60" s="1"/>
      <c r="Z60" s="1"/>
      <c r="AA60" s="99" t="s">
        <v>223</v>
      </c>
      <c r="AB60" s="103"/>
      <c r="AC60" s="98"/>
      <c r="AD60" s="98"/>
      <c r="AE60" s="102"/>
      <c r="AF60" s="98">
        <v>425</v>
      </c>
      <c r="AG60" s="1"/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">
      <c r="A61" s="68"/>
      <c r="B61" s="76"/>
      <c r="D61" s="98"/>
      <c r="E61" s="80"/>
      <c r="F61" s="80"/>
      <c r="G61" s="80"/>
      <c r="H61" s="80"/>
      <c r="I61" s="80"/>
      <c r="J61" s="80"/>
      <c r="K61" s="80"/>
      <c r="L61" s="98"/>
      <c r="M61" s="98"/>
      <c r="O61" s="130"/>
      <c r="P61" s="78"/>
      <c r="Q61" s="78"/>
      <c r="R61" s="78"/>
      <c r="S61" s="78"/>
      <c r="T61" s="78"/>
      <c r="U61" s="78"/>
      <c r="V61" s="78"/>
      <c r="W61" s="79"/>
      <c r="X61" s="1"/>
      <c r="Y61" s="1"/>
      <c r="Z61" s="1"/>
      <c r="AA61" s="99" t="s">
        <v>224</v>
      </c>
      <c r="AB61" s="103"/>
      <c r="AC61" s="98"/>
      <c r="AD61" s="98"/>
      <c r="AE61" s="102"/>
      <c r="AF61" s="98">
        <v>367</v>
      </c>
      <c r="AG61" s="1"/>
      <c r="AH61" s="1"/>
      <c r="AI61" s="11"/>
      <c r="AJ61" s="7"/>
      <c r="AK61" s="1"/>
      <c r="AL61" s="8"/>
      <c r="AM61" s="1"/>
      <c r="AN61" s="8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/>
      <c r="D62" s="98"/>
      <c r="E62" s="80"/>
      <c r="F62" s="80"/>
      <c r="G62" s="80"/>
      <c r="H62" s="80"/>
      <c r="I62" s="80"/>
      <c r="J62" s="80"/>
      <c r="K62" s="80"/>
      <c r="L62" s="98"/>
      <c r="M62" s="98"/>
      <c r="O62" s="130"/>
      <c r="P62" s="78"/>
      <c r="Q62" s="78"/>
      <c r="R62" s="78"/>
      <c r="S62" s="78"/>
      <c r="T62" s="78"/>
      <c r="U62" s="78"/>
      <c r="V62" s="78"/>
      <c r="W62" s="79"/>
      <c r="X62" s="1"/>
      <c r="Y62" s="1"/>
      <c r="Z62" s="1"/>
      <c r="AA62" s="99" t="s">
        <v>219</v>
      </c>
      <c r="AB62" s="104"/>
      <c r="AC62" s="98"/>
      <c r="AD62" s="98"/>
      <c r="AE62" s="98"/>
      <c r="AF62" s="98">
        <v>551</v>
      </c>
      <c r="AG62" s="1"/>
      <c r="AH62" s="1"/>
      <c r="AI62" s="11"/>
      <c r="AJ62" s="7"/>
      <c r="AK62" s="1"/>
      <c r="AL62" s="8"/>
      <c r="AM62" s="1"/>
      <c r="AN62" s="8"/>
      <c r="AO62" s="1"/>
      <c r="AP62" s="7"/>
      <c r="AQ62" s="1"/>
      <c r="AR62" s="8"/>
      <c r="AS62" s="1"/>
      <c r="AT62" s="8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/>
      <c r="D63" s="98"/>
      <c r="E63" s="80"/>
      <c r="F63" s="80"/>
      <c r="G63" s="80"/>
      <c r="H63" s="80"/>
      <c r="I63" s="80"/>
      <c r="J63" s="80"/>
      <c r="K63" s="80"/>
      <c r="L63" s="98"/>
      <c r="M63" s="98"/>
      <c r="O63" s="130"/>
      <c r="P63" s="78"/>
      <c r="Q63" s="78"/>
      <c r="R63" s="78"/>
      <c r="S63" s="78"/>
      <c r="T63" s="78"/>
      <c r="U63" s="78"/>
      <c r="V63" s="78"/>
      <c r="W63" s="79"/>
      <c r="X63" s="1"/>
      <c r="Y63" s="1"/>
      <c r="Z63" s="1"/>
      <c r="AA63" s="105" t="s">
        <v>221</v>
      </c>
      <c r="AB63" s="104"/>
      <c r="AC63" s="98"/>
      <c r="AD63" s="98"/>
      <c r="AE63" s="99"/>
      <c r="AF63" s="98">
        <v>524</v>
      </c>
      <c r="AG63" s="1"/>
      <c r="AH63" s="1"/>
      <c r="AI63" s="11"/>
      <c r="AJ63" s="7"/>
      <c r="AK63" s="1"/>
      <c r="AL63" s="8"/>
      <c r="AM63" s="1"/>
      <c r="AN63" s="8"/>
      <c r="AO63" s="1"/>
      <c r="AP63" s="7"/>
      <c r="AQ63" s="1"/>
      <c r="AR63" s="8"/>
      <c r="AS63" s="1"/>
      <c r="AT63" s="8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/>
      <c r="D64" s="98"/>
      <c r="E64" s="80"/>
      <c r="F64" s="80"/>
      <c r="G64" s="80"/>
      <c r="H64" s="80"/>
      <c r="I64" s="80"/>
      <c r="J64" s="80"/>
      <c r="K64" s="80"/>
      <c r="L64" s="98"/>
      <c r="M64" s="98"/>
      <c r="O64" s="130"/>
      <c r="P64" s="78"/>
      <c r="Q64" s="78"/>
      <c r="R64" s="78"/>
      <c r="S64" s="78"/>
      <c r="T64" s="78"/>
      <c r="U64" s="78"/>
      <c r="V64" s="78"/>
      <c r="W64" s="79"/>
      <c r="X64" s="1"/>
      <c r="Y64" s="1"/>
      <c r="Z64" s="1"/>
      <c r="AA64" s="99" t="s">
        <v>183</v>
      </c>
      <c r="AB64" s="103"/>
      <c r="AC64" s="98"/>
      <c r="AD64" s="98"/>
      <c r="AE64" s="102"/>
      <c r="AF64" s="98">
        <v>538</v>
      </c>
      <c r="AG64" s="1"/>
      <c r="AH64" s="1"/>
      <c r="AI64" s="11"/>
      <c r="AJ64" s="7"/>
      <c r="AK64" s="1"/>
      <c r="AL64" s="8"/>
      <c r="AM64" s="1"/>
      <c r="AN64" s="8"/>
      <c r="AO64" s="1"/>
      <c r="AP64" s="7"/>
      <c r="AQ64" s="1"/>
      <c r="AR64" s="8"/>
      <c r="AS64" s="1"/>
      <c r="AT64" s="8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/>
      <c r="D65" s="98"/>
      <c r="E65" s="80"/>
      <c r="F65" s="80"/>
      <c r="G65" s="80"/>
      <c r="H65" s="80"/>
      <c r="I65" s="80"/>
      <c r="J65" s="80"/>
      <c r="K65" s="80"/>
      <c r="L65" s="98"/>
      <c r="M65" s="98"/>
      <c r="O65" s="130"/>
      <c r="P65" s="78"/>
      <c r="Q65" s="78"/>
      <c r="R65" s="78"/>
      <c r="S65" s="78"/>
      <c r="T65" s="78"/>
      <c r="U65" s="78"/>
      <c r="V65" s="78"/>
      <c r="W65" s="79"/>
      <c r="X65" s="1"/>
      <c r="Y65" s="1"/>
      <c r="Z65" s="1"/>
      <c r="AA65" s="99" t="s">
        <v>182</v>
      </c>
      <c r="AB65" s="103"/>
      <c r="AC65" s="98"/>
      <c r="AD65" s="98"/>
      <c r="AE65" s="102"/>
      <c r="AF65" s="98">
        <v>467</v>
      </c>
      <c r="AG65" s="1"/>
      <c r="AH65" s="1"/>
      <c r="AI65" s="7"/>
      <c r="AJ65" s="1"/>
      <c r="AK65" s="8"/>
      <c r="AL65" s="1"/>
      <c r="AM65" s="8"/>
      <c r="AN65" s="1"/>
      <c r="AO65" s="1"/>
      <c r="AP65" s="7"/>
      <c r="AQ65" s="1"/>
      <c r="AR65" s="8"/>
      <c r="AS65" s="1"/>
      <c r="AT65" s="8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/>
      <c r="D66" s="98"/>
      <c r="E66" s="80"/>
      <c r="F66" s="80"/>
      <c r="G66" s="80"/>
      <c r="H66" s="80"/>
      <c r="I66" s="80"/>
      <c r="J66" s="80"/>
      <c r="K66" s="80"/>
      <c r="L66" s="98"/>
      <c r="M66" s="98"/>
      <c r="O66" s="130"/>
      <c r="P66" s="78"/>
      <c r="Q66" s="78"/>
      <c r="R66" s="78"/>
      <c r="S66" s="78"/>
      <c r="T66" s="78"/>
      <c r="U66" s="78"/>
      <c r="V66" s="78"/>
      <c r="W66" s="79"/>
      <c r="X66" s="1"/>
      <c r="Y66" s="1"/>
      <c r="Z66" s="1"/>
      <c r="AA66" s="99" t="s">
        <v>220</v>
      </c>
      <c r="AB66" s="103"/>
      <c r="AC66" s="98"/>
      <c r="AD66" s="98"/>
      <c r="AE66" s="102"/>
      <c r="AF66" s="98">
        <v>534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thickBot="1" x14ac:dyDescent="0.25">
      <c r="A67" s="68"/>
      <c r="B67" s="76"/>
      <c r="D67" s="98"/>
      <c r="E67" s="80"/>
      <c r="F67" s="80"/>
      <c r="G67" s="80"/>
      <c r="H67" s="80"/>
      <c r="I67" s="80"/>
      <c r="J67" s="80"/>
      <c r="K67" s="80"/>
      <c r="L67" s="98"/>
      <c r="M67" s="98"/>
      <c r="O67" s="130"/>
      <c r="P67" s="78"/>
      <c r="Q67" s="78"/>
      <c r="R67" s="78"/>
      <c r="S67" s="78"/>
      <c r="T67" s="78"/>
      <c r="U67" s="78"/>
      <c r="V67" s="78"/>
      <c r="W67" s="79"/>
      <c r="X67" s="1"/>
      <c r="Y67" s="1"/>
      <c r="Z67" s="1"/>
      <c r="AA67" s="98" t="s">
        <v>181</v>
      </c>
      <c r="AB67" s="104"/>
      <c r="AC67" s="98"/>
      <c r="AD67" s="98"/>
      <c r="AE67" s="98"/>
      <c r="AF67" s="98">
        <v>450</v>
      </c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Top="1" x14ac:dyDescent="0.2">
      <c r="A68" s="68"/>
      <c r="B68" s="71"/>
      <c r="C68" s="72" t="s">
        <v>27</v>
      </c>
      <c r="D68" s="81" t="s">
        <v>7</v>
      </c>
      <c r="E68" s="73" t="s">
        <v>8</v>
      </c>
      <c r="F68" s="73" t="s">
        <v>9</v>
      </c>
      <c r="G68" s="73" t="s">
        <v>10</v>
      </c>
      <c r="H68" s="73" t="s">
        <v>11</v>
      </c>
      <c r="I68" s="73" t="s">
        <v>12</v>
      </c>
      <c r="J68" s="73" t="s">
        <v>13</v>
      </c>
      <c r="K68" s="73" t="s">
        <v>14</v>
      </c>
      <c r="L68" s="82" t="s">
        <v>15</v>
      </c>
      <c r="M68" s="89"/>
      <c r="O68" s="120" t="s">
        <v>7</v>
      </c>
      <c r="P68" s="73" t="s">
        <v>8</v>
      </c>
      <c r="Q68" s="73" t="s">
        <v>9</v>
      </c>
      <c r="R68" s="73" t="s">
        <v>10</v>
      </c>
      <c r="S68" s="73" t="s">
        <v>11</v>
      </c>
      <c r="T68" s="73" t="s">
        <v>12</v>
      </c>
      <c r="U68" s="73" t="s">
        <v>13</v>
      </c>
      <c r="V68" s="73" t="s">
        <v>14</v>
      </c>
      <c r="W68" s="82" t="s">
        <v>15</v>
      </c>
      <c r="X68" s="1"/>
      <c r="Y68" s="1"/>
      <c r="Z68" s="1"/>
      <c r="AA68" s="98" t="s">
        <v>174</v>
      </c>
      <c r="AB68" s="104"/>
      <c r="AC68" s="98"/>
      <c r="AD68" s="98"/>
      <c r="AE68" s="99"/>
      <c r="AF68" s="99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1</v>
      </c>
      <c r="C69" s="69" t="s">
        <v>201</v>
      </c>
      <c r="D69" s="77">
        <v>158</v>
      </c>
      <c r="E69" s="78">
        <v>6</v>
      </c>
      <c r="F69" s="78" t="str">
        <f>IF(AND(D69="NCR",D74="NCR"),"V",IF(AND(D69="NCR",D74="BYE"),"V",IF(AND(D69="BYE",D74="NCR"),"V",IF(AND(D69="BYE",D74="BYE"),"V",IF(D69&gt;D74,"W",IF(D69&lt;D74,"L","D"))))))</f>
        <v>W</v>
      </c>
      <c r="G69" s="78">
        <f>IF(F69="w",'RD4'!GW41+1,'RD4'!GW41)</f>
        <v>1</v>
      </c>
      <c r="H69" s="78">
        <f>IF(F69="d",'RD4'!GX41+1,'RD4'!GX41)</f>
        <v>0</v>
      </c>
      <c r="I69" s="78">
        <f>IF(OR(F69="l","ncr"),'RD4'!GY41+1,'RD4'!GY41)</f>
        <v>2</v>
      </c>
      <c r="J69" s="78">
        <f>IF(F69="w",'RD4'!GZ41+2,IF(F69="d",'RD4'!GZ41+1,'RD4'!GZ41))</f>
        <v>2</v>
      </c>
      <c r="K69" s="78">
        <f>D69+'RD4'!HA41</f>
        <v>424</v>
      </c>
      <c r="L69" s="79">
        <v>2</v>
      </c>
      <c r="M69" s="98">
        <v>1</v>
      </c>
      <c r="N69" s="69" t="s">
        <v>174</v>
      </c>
      <c r="O69" s="116" t="s">
        <v>174</v>
      </c>
      <c r="P69" s="78">
        <v>6</v>
      </c>
      <c r="Q69" s="78" t="str">
        <f>IF(AND(O69="NCR",O74="NCR"),"V",IF(AND(O69="NCR",O74="BYE"),"V",IF(AND(O69="BYE",O74="NCR"),"V",IF(AND(O69="BYE",O74="BYE"),"V",IF(O69&gt;O74,"W",IF(O69&lt;O74,"L","D"))))))</f>
        <v>D</v>
      </c>
      <c r="R69" s="78">
        <f>IF(Q69="w",'RD4'!HH41+1,'RD4'!HH41)</f>
        <v>0</v>
      </c>
      <c r="S69" s="78">
        <f>IF(Q69="d",'RD4'!HI41+1,'RD4'!HI41)</f>
        <v>3</v>
      </c>
      <c r="T69" s="78">
        <f>IF(OR(Q69="l","ncr"),'RD4'!HJ41+1,'RD4'!HJ41)</f>
        <v>0</v>
      </c>
      <c r="U69" s="78">
        <f>IF(Q69="w",'RD4'!HK41+2,IF(Q69="d",'RD4'!HK41+1,'RD4'!HK41))</f>
        <v>3</v>
      </c>
      <c r="V69" s="78">
        <f>O69+'RD4'!HL41</f>
        <v>0</v>
      </c>
      <c r="W69" s="79">
        <v>1</v>
      </c>
      <c r="X69" s="1"/>
      <c r="Y69" s="1"/>
      <c r="Z69" s="1"/>
      <c r="AA69" s="46" t="s">
        <v>174</v>
      </c>
      <c r="AB69" s="47"/>
      <c r="AC69" s="48"/>
      <c r="AD69" s="48"/>
      <c r="AE69" s="49"/>
      <c r="AF69" s="48" t="s">
        <v>174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2</v>
      </c>
      <c r="C70" s="69" t="s">
        <v>202</v>
      </c>
      <c r="D70" s="77">
        <v>123</v>
      </c>
      <c r="E70" s="78">
        <v>4</v>
      </c>
      <c r="F70" s="78" t="str">
        <f>IF(AND(D70="NCR",D72="NCR"),"V",IF(AND(D70="NCR",D72="BYE"),"V",IF(AND(D70="BYE",D72="NCR"),"V",IF(AND(D70="BYE",D72="BYE"),"V",IF(D70&gt;D72,"W",IF(D70&lt;D72,"L","D"))))))</f>
        <v>W</v>
      </c>
      <c r="G70" s="78">
        <f>IF(F70="w",'RD4'!GW42+1,'RD4'!GW42)</f>
        <v>1</v>
      </c>
      <c r="H70" s="78">
        <f>IF(F70="d",'RD4'!GX42+1,'RD4'!GX42)</f>
        <v>0</v>
      </c>
      <c r="I70" s="78">
        <f>IF(OR(F70="l","ncr"),'RD4'!GY42+1,'RD4'!GY42)</f>
        <v>2</v>
      </c>
      <c r="J70" s="78">
        <f>IF(F70="w",'RD4'!GZ42+2,IF(F70="d",'RD4'!GZ42+1,'RD4'!GZ42))</f>
        <v>2</v>
      </c>
      <c r="K70" s="78">
        <f>D70+'RD4'!HA42</f>
        <v>384</v>
      </c>
      <c r="L70" s="79">
        <v>6</v>
      </c>
      <c r="M70" s="98">
        <v>2</v>
      </c>
      <c r="N70" s="69" t="s">
        <v>174</v>
      </c>
      <c r="O70" s="116" t="s">
        <v>174</v>
      </c>
      <c r="P70" s="78">
        <v>4</v>
      </c>
      <c r="Q70" s="78" t="str">
        <f>IF(AND(O70="NCR",O72="NCR"),"V",IF(AND(O70="NCR",O72="BYE"),"V",IF(AND(O70="BYE",O72="NCR"),"V",IF(AND(O70="BYE",O72="BYE"),"V",IF(O70&gt;O72,"W",IF(O70&lt;O72,"L","D"))))))</f>
        <v>D</v>
      </c>
      <c r="R70" s="78">
        <f>IF(Q70="w",'RD4'!HH42+1,'RD4'!HH42)</f>
        <v>0</v>
      </c>
      <c r="S70" s="78">
        <f>IF(Q70="d",'RD4'!HI42+1,'RD4'!HI42)</f>
        <v>3</v>
      </c>
      <c r="T70" s="78">
        <f>IF(OR(Q70="l","ncr"),'RD4'!HJ42+1,'RD4'!HJ42)</f>
        <v>0</v>
      </c>
      <c r="U70" s="78">
        <f>IF(Q70="w",'RD4'!HK42+2,IF(Q70="d",'RD4'!HK42+1,'RD4'!HK42))</f>
        <v>3</v>
      </c>
      <c r="V70" s="78">
        <f>O70+'RD4'!HL42</f>
        <v>0</v>
      </c>
      <c r="W70" s="79">
        <v>4</v>
      </c>
      <c r="X70" s="1"/>
      <c r="Y70" s="1"/>
      <c r="Z70" s="1"/>
      <c r="AA70" s="46" t="s">
        <v>174</v>
      </c>
      <c r="AB70" s="47"/>
      <c r="AC70" s="48"/>
      <c r="AD70" s="48"/>
      <c r="AE70" s="49"/>
      <c r="AF70" s="48" t="s">
        <v>174</v>
      </c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3</v>
      </c>
      <c r="C71" s="69" t="s">
        <v>177</v>
      </c>
      <c r="D71" s="77">
        <v>146</v>
      </c>
      <c r="E71" s="78">
        <v>5</v>
      </c>
      <c r="F71" s="78" t="str">
        <f>IF(AND(D71="NCR",D73="NCR"),"V",IF(AND(D71="NCR",D73="BYE"),"V",IF(AND(D71="BYE",D73="NCR"),"V",IF(AND(D71="BYE",D73="BYE"),"V",IF(D71&gt;D73,"W",IF(D71&lt;D73,"L","D"))))))</f>
        <v>W</v>
      </c>
      <c r="G71" s="78">
        <f>IF(F71="w",'RD4'!GW43+1,'RD4'!GW43)</f>
        <v>3</v>
      </c>
      <c r="H71" s="78">
        <f>IF(F71="d",'RD4'!GX43+1,'RD4'!GX43)</f>
        <v>0</v>
      </c>
      <c r="I71" s="78">
        <f>IF(OR(F71="l","ncr"),'RD4'!GY43+1,'RD4'!GY43)</f>
        <v>0</v>
      </c>
      <c r="J71" s="78">
        <f>IF(F71="w",'RD4'!GZ43+2,IF(F71="d",'RD4'!GZ43+1,'RD4'!GZ43))</f>
        <v>6</v>
      </c>
      <c r="K71" s="78">
        <f>D71+'RD4'!HA43</f>
        <v>444</v>
      </c>
      <c r="L71" s="79">
        <v>1</v>
      </c>
      <c r="M71" s="98">
        <v>3</v>
      </c>
      <c r="N71" s="69" t="s">
        <v>174</v>
      </c>
      <c r="O71" s="116" t="s">
        <v>174</v>
      </c>
      <c r="P71" s="78">
        <v>5</v>
      </c>
      <c r="Q71" s="78" t="str">
        <f>IF(AND(O71="NCR",O73="NCR"),"V",IF(AND(O71="NCR",O73="BYE"),"V",IF(AND(O71="BYE",O73="NCR"),"V",IF(AND(O71="BYE",O73="BYE"),"V",IF(O71&gt;O73,"W",IF(O71&lt;O73,"L","D"))))))</f>
        <v>D</v>
      </c>
      <c r="R71" s="78">
        <f>IF(Q71="w",'RD4'!HH43+1,'RD4'!HH43)</f>
        <v>0</v>
      </c>
      <c r="S71" s="78">
        <f>IF(Q71="d",'RD4'!HI43+1,'RD4'!HI43)</f>
        <v>3</v>
      </c>
      <c r="T71" s="78">
        <f>IF(OR(Q71="l","ncr"),'RD4'!HJ43+1,'RD4'!HJ43)</f>
        <v>0</v>
      </c>
      <c r="U71" s="78">
        <f>IF(Q71="w",'RD4'!HK43+2,IF(Q71="d",'RD4'!HK43+1,'RD4'!HK43))</f>
        <v>3</v>
      </c>
      <c r="V71" s="78">
        <f>O71+'RD4'!HL43</f>
        <v>0</v>
      </c>
      <c r="W71" s="79">
        <v>6</v>
      </c>
      <c r="X71" s="1"/>
      <c r="Y71" s="1"/>
      <c r="Z71" s="1"/>
      <c r="AA71" s="46" t="s">
        <v>174</v>
      </c>
      <c r="AB71" s="47"/>
      <c r="AC71" s="48"/>
      <c r="AD71" s="48"/>
      <c r="AE71" s="49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4</v>
      </c>
      <c r="C72" s="69" t="s">
        <v>203</v>
      </c>
      <c r="D72" s="77">
        <v>117</v>
      </c>
      <c r="E72" s="78">
        <v>2</v>
      </c>
      <c r="F72" s="78" t="str">
        <f>IF(AND(D72="NCR",D70="NCR"),"V",IF(AND(D72="NCR",D70="BYE"),"V",IF(AND(D72="BYE",D70="NCR"),"V",IF(AND(D72="BYE",D70="BYE"),"V",IF(D72&gt;D70,"W",IF(D72&lt;D70,"L","D"))))))</f>
        <v>L</v>
      </c>
      <c r="G72" s="78">
        <f>IF(F72="w",'RD4'!GW44+1,'RD4'!GW44)</f>
        <v>1</v>
      </c>
      <c r="H72" s="78">
        <f>IF(F72="d",'RD4'!GX44+1,'RD4'!GX44)</f>
        <v>0</v>
      </c>
      <c r="I72" s="78">
        <f>IF(OR(F72="l","ncr"),'RD4'!GY44+1,'RD4'!GY44)</f>
        <v>2</v>
      </c>
      <c r="J72" s="78">
        <f>IF(F72="w",'RD4'!GZ44+2,IF(F72="d",'RD4'!GZ44+1,'RD4'!GZ44))</f>
        <v>2</v>
      </c>
      <c r="K72" s="78">
        <f>D72+'RD4'!HA44</f>
        <v>399</v>
      </c>
      <c r="L72" s="79">
        <v>5</v>
      </c>
      <c r="M72" s="98">
        <v>4</v>
      </c>
      <c r="N72" s="69" t="s">
        <v>174</v>
      </c>
      <c r="O72" s="116" t="s">
        <v>174</v>
      </c>
      <c r="P72" s="78">
        <v>2</v>
      </c>
      <c r="Q72" s="78" t="str">
        <f>IF(AND(O72="NCR",O70="NCR"),"V",IF(AND(O72="NCR",O70="BYE"),"V",IF(AND(O72="BYE",O70="NCR"),"V",IF(AND(O72="BYE",O70="BYE"),"V",IF(O72&gt;O70,"W",IF(O72&lt;O70,"L","D"))))))</f>
        <v>D</v>
      </c>
      <c r="R72" s="78">
        <f>IF(Q72="w",'RD4'!HH44+1,'RD4'!HH44)</f>
        <v>0</v>
      </c>
      <c r="S72" s="78">
        <f>IF(Q72="d",'RD4'!HI44+1,'RD4'!HI44)</f>
        <v>3</v>
      </c>
      <c r="T72" s="78">
        <f>IF(OR(Q72="l","ncr"),'RD4'!HJ44+1,'RD4'!HJ44)</f>
        <v>0</v>
      </c>
      <c r="U72" s="78">
        <f>IF(Q72="w",'RD4'!HK44+2,IF(Q72="d",'RD4'!HK44+1,'RD4'!HK44))</f>
        <v>3</v>
      </c>
      <c r="V72" s="78">
        <f>O72+'RD4'!HL44</f>
        <v>0</v>
      </c>
      <c r="W72" s="79">
        <v>3</v>
      </c>
      <c r="X72" s="1"/>
      <c r="Y72" s="1"/>
      <c r="Z72" s="1"/>
      <c r="AA72" s="46"/>
      <c r="AB72" s="50"/>
      <c r="AC72" s="48"/>
      <c r="AD72" s="48"/>
      <c r="AE72" s="48"/>
      <c r="AF72" s="48" t="s">
        <v>174</v>
      </c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5</v>
      </c>
      <c r="C73" s="69" t="s">
        <v>236</v>
      </c>
      <c r="D73" s="77">
        <v>140</v>
      </c>
      <c r="E73" s="78">
        <v>3</v>
      </c>
      <c r="F73" s="78" t="str">
        <f>IF(AND(D73="NCR",D71="NCR"),"V",IF(AND(D73="NCR",D71="BYE"),"V",IF(AND(D73="BYE",D71="NCR"),"V",IF(AND(D73="BYE",D71="BYE"),"V",IF(D73&gt;D71,"W",IF(D73&lt;D71,"L","D"))))))</f>
        <v>L</v>
      </c>
      <c r="G73" s="78">
        <f>IF(F73="w",'RD4'!GW45+1,'RD4'!GW45)</f>
        <v>1</v>
      </c>
      <c r="H73" s="78">
        <f>IF(F73="d",'RD4'!GX45+1,'RD4'!GX45)</f>
        <v>0</v>
      </c>
      <c r="I73" s="78">
        <f>IF(OR(F73="l","ncr"),'RD4'!GY45+1,'RD4'!GY45)</f>
        <v>2</v>
      </c>
      <c r="J73" s="78">
        <f>IF(F73="w",'RD4'!GZ45+2,IF(F73="d",'RD4'!GZ45+1,'RD4'!GZ45))</f>
        <v>2</v>
      </c>
      <c r="K73" s="78">
        <f>D73+'RD4'!HA45</f>
        <v>409</v>
      </c>
      <c r="L73" s="79">
        <v>3</v>
      </c>
      <c r="M73" s="98">
        <v>5</v>
      </c>
      <c r="N73" s="69" t="s">
        <v>174</v>
      </c>
      <c r="O73" s="116" t="s">
        <v>174</v>
      </c>
      <c r="P73" s="78">
        <v>3</v>
      </c>
      <c r="Q73" s="78" t="str">
        <f>IF(AND(O73="NCR",O71="NCR"),"V",IF(AND(O73="NCR",O71="BYE"),"V",IF(AND(O73="BYE",O71="NCR"),"V",IF(AND(O73="BYE",O71="BYE"),"V",IF(O73&gt;O71,"W",IF(O73&lt;O71,"L","D"))))))</f>
        <v>D</v>
      </c>
      <c r="R73" s="78">
        <f>IF(Q73="w",'RD4'!HH45+1,'RD4'!HH45)</f>
        <v>0</v>
      </c>
      <c r="S73" s="78">
        <f>IF(Q73="d",'RD4'!HI45+1,'RD4'!HI45)</f>
        <v>3</v>
      </c>
      <c r="T73" s="78">
        <f>IF(OR(Q73="l","ncr"),'RD4'!HJ45+1,'RD4'!HJ45)</f>
        <v>0</v>
      </c>
      <c r="U73" s="78">
        <f>IF(Q73="w",'RD4'!HK45+2,IF(Q73="d",'RD4'!HK45+1,'RD4'!HK45))</f>
        <v>3</v>
      </c>
      <c r="V73" s="78">
        <f>O73+'RD4'!HL45</f>
        <v>0</v>
      </c>
      <c r="W73" s="79">
        <v>5</v>
      </c>
      <c r="X73" s="1"/>
      <c r="Y73" s="1"/>
      <c r="Z73" s="1"/>
      <c r="AA73" s="48" t="s">
        <v>174</v>
      </c>
      <c r="AB73" s="50"/>
      <c r="AC73" s="48"/>
      <c r="AD73" s="48"/>
      <c r="AE73" s="46"/>
      <c r="AF73" s="46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thickBot="1" x14ac:dyDescent="0.25">
      <c r="A74" s="68"/>
      <c r="B74" s="83">
        <v>6</v>
      </c>
      <c r="C74" s="96" t="s">
        <v>204</v>
      </c>
      <c r="D74" s="85">
        <v>150</v>
      </c>
      <c r="E74" s="86">
        <v>1</v>
      </c>
      <c r="F74" s="86" t="str">
        <f>IF(AND(D74="NCR",D69="NCR"),"V",IF(AND(D74="NCR",D69="BYE"),"V",IF(AND(D74="BYE",D69="NCR"),"V",IF(AND(D74="BYE",D69="BYE"),"V",IF(D74&gt;D69,"W",IF(D74&lt;D69,"L","D"))))))</f>
        <v>L</v>
      </c>
      <c r="G74" s="86">
        <f>IF(F74="w",'RD4'!GW46+1,'RD4'!GW46)</f>
        <v>2</v>
      </c>
      <c r="H74" s="86">
        <f>IF(F74="d",'RD4'!GX46+1,'RD4'!GX46)</f>
        <v>0</v>
      </c>
      <c r="I74" s="86">
        <f>IF(OR(F74="l","ncr"),'RD4'!GY46+1,'RD4'!GY46)</f>
        <v>1</v>
      </c>
      <c r="J74" s="86">
        <f>IF(F74="w",'RD4'!GZ46+2,IF(F74="d",'RD4'!GZ46+1,'RD4'!GZ46))</f>
        <v>4</v>
      </c>
      <c r="K74" s="86">
        <f>D74+'RD4'!HA46</f>
        <v>439</v>
      </c>
      <c r="L74" s="87">
        <v>4</v>
      </c>
      <c r="M74" s="100">
        <v>6</v>
      </c>
      <c r="N74" s="123" t="s">
        <v>174</v>
      </c>
      <c r="O74" s="124" t="s">
        <v>174</v>
      </c>
      <c r="P74" s="86">
        <v>1</v>
      </c>
      <c r="Q74" s="86" t="str">
        <f>IF(AND(O74="NCR",O69="NCR"),"V",IF(AND(O74="NCR",O69="BYE"),"V",IF(AND(O74="BYE",O69="NCR"),"V",IF(AND(O74="BYE",O69="BYE"),"V",IF(O74&gt;O69,"W",IF(O74&lt;O69,"L","D"))))))</f>
        <v>D</v>
      </c>
      <c r="R74" s="86">
        <f>IF(Q74="w",'RD4'!HH46+1,'RD4'!HH46)</f>
        <v>0</v>
      </c>
      <c r="S74" s="86">
        <f>IF(Q74="d",'RD4'!HI46+1,'RD4'!HI46)</f>
        <v>3</v>
      </c>
      <c r="T74" s="86">
        <f>IF(OR(Q74="l","ncr"),'RD4'!HJ46+1,'RD4'!HJ46)</f>
        <v>0</v>
      </c>
      <c r="U74" s="86">
        <f>IF(Q74="w",'RD4'!HK46+2,IF(Q74="d",'RD4'!HK46+1,'RD4'!HK46))</f>
        <v>3</v>
      </c>
      <c r="V74" s="86">
        <f>O74+'RD4'!HL46</f>
        <v>0</v>
      </c>
      <c r="W74" s="87">
        <v>2</v>
      </c>
      <c r="X74" s="1"/>
      <c r="Y74" s="1"/>
      <c r="Z74" s="1"/>
      <c r="AA74" s="64" t="s">
        <v>174</v>
      </c>
      <c r="AB74" s="53"/>
      <c r="AC74" s="53"/>
      <c r="AD74" s="53"/>
      <c r="AE74" s="53"/>
      <c r="AF74" s="48" t="s">
        <v>174</v>
      </c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Top="1" x14ac:dyDescent="0.2">
      <c r="A75" s="68"/>
      <c r="B75" s="69"/>
      <c r="C75" s="69"/>
      <c r="D75" s="97"/>
      <c r="E75" s="69"/>
      <c r="F75" s="69"/>
      <c r="G75" s="69"/>
      <c r="H75" s="69"/>
      <c r="I75" s="69"/>
      <c r="J75" s="69"/>
      <c r="K75" s="69"/>
      <c r="L75" s="97"/>
      <c r="M75" s="97"/>
      <c r="N75" s="69"/>
      <c r="O75" s="97"/>
      <c r="P75" s="69"/>
      <c r="Q75" s="69"/>
      <c r="R75" s="69"/>
      <c r="S75" s="69"/>
      <c r="T75" s="69"/>
      <c r="U75" s="69"/>
      <c r="V75" s="69"/>
      <c r="W75" s="97"/>
      <c r="X75" s="1"/>
      <c r="Y75" s="1"/>
      <c r="Z75" s="1"/>
      <c r="AA75" s="64" t="s">
        <v>174</v>
      </c>
      <c r="AB75" s="53"/>
      <c r="AC75" s="53"/>
      <c r="AD75" s="53"/>
      <c r="AE75" s="53"/>
      <c r="AF75" s="48" t="s">
        <v>174</v>
      </c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9"/>
      <c r="C76" s="94"/>
      <c r="D76" s="97"/>
      <c r="E76" s="69"/>
      <c r="F76" s="69"/>
      <c r="G76" s="69"/>
      <c r="H76" s="69"/>
      <c r="I76" s="69"/>
      <c r="J76" s="69"/>
      <c r="K76" s="69"/>
      <c r="L76" s="97"/>
      <c r="M76" s="97"/>
      <c r="N76" s="69"/>
      <c r="O76" s="97"/>
      <c r="P76" s="69"/>
      <c r="Q76" s="69"/>
      <c r="R76" s="69"/>
      <c r="S76" s="69"/>
      <c r="T76" s="69"/>
      <c r="U76" s="69"/>
      <c r="V76" s="69"/>
      <c r="W76" s="97"/>
      <c r="Y76" s="1"/>
      <c r="Z76" s="1"/>
      <c r="AA76" s="64" t="s">
        <v>174</v>
      </c>
      <c r="AB76" s="53"/>
      <c r="AC76" s="53"/>
      <c r="AD76" s="53"/>
      <c r="AE76" s="53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9"/>
      <c r="C77" s="94" t="s">
        <v>174</v>
      </c>
      <c r="D77" s="97"/>
      <c r="E77" s="69"/>
      <c r="F77" s="69"/>
      <c r="G77" s="69"/>
      <c r="H77" s="69"/>
      <c r="I77" s="69"/>
      <c r="J77" s="69"/>
      <c r="K77" s="69"/>
      <c r="L77" s="97"/>
      <c r="M77" s="97"/>
      <c r="N77" s="69"/>
      <c r="O77" s="97"/>
      <c r="P77" s="69"/>
      <c r="Q77" s="69"/>
      <c r="R77" s="69"/>
      <c r="S77" s="69"/>
      <c r="T77" s="69"/>
      <c r="U77" s="69"/>
      <c r="V77" s="69"/>
      <c r="W77" s="97"/>
      <c r="Y77" s="1"/>
      <c r="Z77" s="1"/>
      <c r="AA77" s="46"/>
      <c r="AB77" s="50"/>
      <c r="AC77" s="48"/>
      <c r="AD77" s="48"/>
      <c r="AE77" s="48"/>
      <c r="AF77" s="48" t="s">
        <v>174</v>
      </c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thickBot="1" x14ac:dyDescent="0.25">
      <c r="A78" s="68"/>
      <c r="B78" s="69"/>
      <c r="C78" s="69"/>
      <c r="D78" s="97"/>
      <c r="E78" s="69"/>
      <c r="F78" s="69"/>
      <c r="G78" s="69"/>
      <c r="H78" s="69"/>
      <c r="I78" s="69"/>
      <c r="J78" s="69"/>
      <c r="K78" s="69"/>
      <c r="L78" s="97"/>
      <c r="M78" s="97"/>
      <c r="N78" s="69"/>
      <c r="O78" s="97"/>
      <c r="P78" s="69"/>
      <c r="Q78" s="69"/>
      <c r="R78" s="69"/>
      <c r="S78" s="69"/>
      <c r="T78" s="69"/>
      <c r="U78" s="69"/>
      <c r="V78" s="69"/>
      <c r="W78" s="97"/>
      <c r="Y78" s="1"/>
      <c r="Z78" s="1"/>
      <c r="AA78" s="48" t="s">
        <v>174</v>
      </c>
      <c r="AB78" s="46"/>
      <c r="AC78" s="48"/>
      <c r="AD78" s="48"/>
      <c r="AE78" s="48"/>
      <c r="AF78" s="48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thickTop="1" x14ac:dyDescent="0.2">
      <c r="A79" s="68"/>
      <c r="B79" s="71"/>
      <c r="C79" s="72" t="s">
        <v>36</v>
      </c>
      <c r="D79" s="73" t="s">
        <v>7</v>
      </c>
      <c r="E79" s="73" t="s">
        <v>8</v>
      </c>
      <c r="F79" s="73" t="s">
        <v>9</v>
      </c>
      <c r="G79" s="73" t="s">
        <v>10</v>
      </c>
      <c r="H79" s="73" t="s">
        <v>11</v>
      </c>
      <c r="I79" s="73" t="s">
        <v>12</v>
      </c>
      <c r="J79" s="73" t="s">
        <v>13</v>
      </c>
      <c r="K79" s="73" t="s">
        <v>14</v>
      </c>
      <c r="L79" s="74" t="s">
        <v>15</v>
      </c>
      <c r="M79" s="75"/>
      <c r="N79" s="72" t="s">
        <v>37</v>
      </c>
      <c r="O79" s="73" t="s">
        <v>7</v>
      </c>
      <c r="P79" s="73" t="s">
        <v>8</v>
      </c>
      <c r="Q79" s="73" t="s">
        <v>9</v>
      </c>
      <c r="R79" s="73" t="s">
        <v>10</v>
      </c>
      <c r="S79" s="73" t="str">
        <f>IF(Q79="d",'RD1'!S47+1,'RD1'!S47)</f>
        <v>D</v>
      </c>
      <c r="T79" s="73" t="s">
        <v>12</v>
      </c>
      <c r="U79" s="73" t="s">
        <v>13</v>
      </c>
      <c r="V79" s="73" t="s">
        <v>14</v>
      </c>
      <c r="W79" s="74" t="s">
        <v>15</v>
      </c>
      <c r="Y79" s="1"/>
      <c r="Z79" s="1"/>
      <c r="AA79" s="46" t="s">
        <v>174</v>
      </c>
      <c r="AB79" s="47"/>
      <c r="AC79" s="48"/>
      <c r="AD79" s="48"/>
      <c r="AE79" s="49"/>
      <c r="AF79" s="48" t="s">
        <v>174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76">
        <v>1</v>
      </c>
      <c r="C80" s="69" t="s">
        <v>208</v>
      </c>
      <c r="D80" s="77">
        <v>134</v>
      </c>
      <c r="E80" s="78">
        <v>6</v>
      </c>
      <c r="F80" s="78" t="str">
        <f>IF(AND(D80="NCR",D85="NCR"),"V",IF(AND(D80="NCR",D85="BYE"),"V",IF(AND(D80="BYE",D85="NCR"),"V",IF(AND(D80="BYE",D85="BYE"),"V",IF(D80&gt;D85,"W",IF(D80&lt;D85,"L","D"))))))</f>
        <v>W</v>
      </c>
      <c r="G80" s="78">
        <f>IF(F80="w",'RD4'!GW52+1,'RD4'!GW52)</f>
        <v>4</v>
      </c>
      <c r="H80" s="78">
        <f>IF(F80="d",'RD4'!GX52+1,'RD4'!GX52)</f>
        <v>0</v>
      </c>
      <c r="I80" s="78">
        <f>IF(OR(F80="l","ncr"),'RD4'!GY52+1,'RD4'!GY52)</f>
        <v>1</v>
      </c>
      <c r="J80" s="78">
        <f>IF(F80="w",'RD4'!GZ52+2,IF(F80="d",'RD4'!GZ52+1,'RD4'!GZ52))</f>
        <v>8</v>
      </c>
      <c r="K80" s="78">
        <f>D80+'RD4'!HA52</f>
        <v>738</v>
      </c>
      <c r="L80" s="79">
        <v>2</v>
      </c>
      <c r="M80" s="98">
        <v>1</v>
      </c>
      <c r="N80" t="s">
        <v>213</v>
      </c>
      <c r="O80" s="77">
        <v>115</v>
      </c>
      <c r="P80" s="78">
        <v>6</v>
      </c>
      <c r="Q80" s="78" t="str">
        <f>IF(AND(O80="NCR",O85="NCR"),"V",IF(AND(O80="NCR",O85="BYE"),"V",IF(AND(O80="BYE",O85="NCR"),"V",IF(AND(O80="BYE",O85="BYE"),"V",IF(O80&gt;O85,"W",IF(O80&lt;O85,"L","D"))))))</f>
        <v>W</v>
      </c>
      <c r="R80" s="78">
        <f>IF(Q80="w",'RD4'!HH52+1,'RD4'!HH52)</f>
        <v>3</v>
      </c>
      <c r="S80" s="78">
        <f>IF(Q80="d",'RD4'!HI52+1,'RD4'!HI52)</f>
        <v>0</v>
      </c>
      <c r="T80" s="78">
        <f>IF(OR(Q80="l","ncr"),'RD4'!HJ52+1,'RD4'!HJ52)</f>
        <v>2</v>
      </c>
      <c r="U80" s="78">
        <f>IF(Q80="w",'RD4'!HK52+2,IF(Q80="d",'RD4'!HK52+1,'RD4'!HK52))</f>
        <v>6</v>
      </c>
      <c r="V80" s="78">
        <f>O80+'RD4'!HL52</f>
        <v>437</v>
      </c>
      <c r="W80" s="79">
        <v>3</v>
      </c>
      <c r="Y80" s="1"/>
      <c r="Z80" s="1"/>
      <c r="AA80" s="46" t="s">
        <v>174</v>
      </c>
      <c r="AB80" s="47"/>
      <c r="AC80" s="48"/>
      <c r="AD80" s="48"/>
      <c r="AE80" s="49"/>
      <c r="AF80" s="48" t="s">
        <v>174</v>
      </c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x14ac:dyDescent="0.2">
      <c r="A81" s="68"/>
      <c r="B81" s="76">
        <v>2</v>
      </c>
      <c r="C81" s="69" t="s">
        <v>209</v>
      </c>
      <c r="D81" s="77">
        <v>151</v>
      </c>
      <c r="E81" s="78">
        <v>4</v>
      </c>
      <c r="F81" s="78" t="str">
        <f>IF(AND(D81="NCR",D83="NCR"),"V",IF(AND(D81="NCR",D83="BYE"),"V",IF(AND(D81="BYE",D83="NCR"),"V",IF(AND(D81="BYE",D83="BYE"),"V",IF(D81&gt;D83,"W",IF(D81&lt;D83,"L","D"))))))</f>
        <v>W</v>
      </c>
      <c r="G81" s="78">
        <f>IF(F81="w",'RD4'!GW53+1,'RD4'!GW53)</f>
        <v>4</v>
      </c>
      <c r="H81" s="78">
        <f>IF(F81="d",'RD4'!GX53+1,'RD4'!GX53)</f>
        <v>0</v>
      </c>
      <c r="I81" s="78">
        <f>IF(OR(F81="l","ncr"),'RD4'!GY53+1,'RD4'!GY53)</f>
        <v>1</v>
      </c>
      <c r="J81" s="78">
        <f>IF(F81="w",'RD4'!GZ53+2,IF(F81="d",'RD4'!GZ53+1,'RD4'!GZ53))</f>
        <v>8</v>
      </c>
      <c r="K81" s="78">
        <f>D81+'RD4'!HA53</f>
        <v>688</v>
      </c>
      <c r="L81" s="79">
        <v>1</v>
      </c>
      <c r="M81" s="98">
        <v>2</v>
      </c>
      <c r="N81" t="s">
        <v>214</v>
      </c>
      <c r="O81" s="77">
        <v>96</v>
      </c>
      <c r="P81" s="78">
        <v>4</v>
      </c>
      <c r="Q81" s="78" t="str">
        <f>IF(AND(O81="NCR",O83="NCR"),"V",IF(AND(O81="NCR",O83="BYE"),"V",IF(AND(O81="BYE",O83="NCR"),"V",IF(AND(O81="BYE",O83="BYE"),"V",IF(O81&gt;O83,"W",IF(O81&lt;O83,"L","D"))))))</f>
        <v>W</v>
      </c>
      <c r="R81" s="78">
        <f>IF(Q81="w",'RD4'!HH53+1,'RD4'!HH53)</f>
        <v>4</v>
      </c>
      <c r="S81" s="78">
        <f>IF(Q81="d",'RD4'!HI53+1,'RD4'!HI53)</f>
        <v>0</v>
      </c>
      <c r="T81" s="78">
        <f>IF(OR(Q81="l","ncr"),'RD4'!HJ53+1,'RD4'!HJ53)</f>
        <v>1</v>
      </c>
      <c r="U81" s="78">
        <f>IF(Q81="w",'RD4'!HK53+2,IF(Q81="d",'RD4'!HK53+1,'RD4'!HK53))</f>
        <v>8</v>
      </c>
      <c r="V81" s="78">
        <f>O81+'RD4'!HL53</f>
        <v>441</v>
      </c>
      <c r="W81" s="79">
        <v>5</v>
      </c>
      <c r="Y81" s="1"/>
      <c r="Z81" s="1"/>
      <c r="AA81" s="46" t="s">
        <v>174</v>
      </c>
      <c r="AB81" s="47"/>
      <c r="AC81" s="48"/>
      <c r="AD81" s="48"/>
      <c r="AE81" s="49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customHeight="1" x14ac:dyDescent="0.2">
      <c r="A82" s="68"/>
      <c r="B82" s="76">
        <v>3</v>
      </c>
      <c r="C82" s="69" t="s">
        <v>234</v>
      </c>
      <c r="D82" s="77">
        <v>133</v>
      </c>
      <c r="E82" s="78">
        <v>5</v>
      </c>
      <c r="F82" s="78" t="str">
        <f>IF(AND(D82="NCR",D84="NCR"),"V",IF(AND(D82="NCR",D84="BYE"),"V",IF(AND(D82="BYE",D84="NCR"),"V",IF(AND(D82="BYE",D84="BYE"),"V",IF(D82&gt;D84,"W",IF(D82&lt;D84,"L","D"))))))</f>
        <v>W</v>
      </c>
      <c r="G82" s="78">
        <f>IF(F82="w",'RD4'!GW54+1,'RD4'!GW54)</f>
        <v>2</v>
      </c>
      <c r="H82" s="78">
        <f>IF(F82="d",'RD4'!GX54+1,'RD4'!GX54)</f>
        <v>0</v>
      </c>
      <c r="I82" s="78">
        <f>IF(OR(F82="l","ncr"),'RD4'!GY54+1,'RD4'!GY54)</f>
        <v>3</v>
      </c>
      <c r="J82" s="78">
        <f>IF(F82="w",'RD4'!GZ54+2,IF(F82="d",'RD4'!GZ54+1,'RD4'!GZ54))</f>
        <v>4</v>
      </c>
      <c r="K82" s="78">
        <f>D82+'RD4'!HA54</f>
        <v>602</v>
      </c>
      <c r="L82" s="79">
        <v>3</v>
      </c>
      <c r="M82" s="98">
        <v>3</v>
      </c>
      <c r="N82" t="s">
        <v>215</v>
      </c>
      <c r="O82" s="77">
        <v>129</v>
      </c>
      <c r="P82" s="78">
        <v>5</v>
      </c>
      <c r="Q82" s="78" t="str">
        <f>IF(AND(O82="NCR",O84="NCR"),"V",IF(AND(O82="NCR",O84="BYE"),"V",IF(AND(O82="BYE",O84="NCR"),"V",IF(AND(O82="BYE",O84="BYE"),"V",IF(O82&gt;O84,"W",IF(O82&lt;O84,"L","D"))))))</f>
        <v>W</v>
      </c>
      <c r="R82" s="78">
        <f>IF(Q82="w",'RD4'!HH54+1,'RD4'!HH54)</f>
        <v>5</v>
      </c>
      <c r="S82" s="78">
        <f>IF(Q82="d",'RD4'!HI54+1,'RD4'!HI54)</f>
        <v>0</v>
      </c>
      <c r="T82" s="78">
        <f>IF(OR(Q82="l","ncr"),'RD4'!HJ54+1,'RD4'!HJ54)</f>
        <v>0</v>
      </c>
      <c r="U82" s="78">
        <f>IF(Q82="w",'RD4'!HK54+2,IF(Q82="d",'RD4'!HK54+1,'RD4'!HK54))</f>
        <v>10</v>
      </c>
      <c r="V82" s="78">
        <f>O82+'RD4'!HL54</f>
        <v>642</v>
      </c>
      <c r="W82" s="79">
        <v>4</v>
      </c>
      <c r="Y82" s="1"/>
      <c r="Z82" s="1"/>
      <c r="AA82" s="46"/>
      <c r="AB82" s="50"/>
      <c r="AC82" s="48"/>
      <c r="AD82" s="48"/>
      <c r="AE82" s="48"/>
      <c r="AF82" s="48" t="s">
        <v>174</v>
      </c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customHeight="1" x14ac:dyDescent="0.2">
      <c r="A83" s="68"/>
      <c r="B83" s="76">
        <v>4</v>
      </c>
      <c r="C83" s="69" t="s">
        <v>210</v>
      </c>
      <c r="D83" s="77">
        <v>138</v>
      </c>
      <c r="E83" s="78">
        <v>2</v>
      </c>
      <c r="F83" s="78" t="str">
        <f>IF(AND(D83="NCR",D81="NCR"),"V",IF(AND(D83="NCR",D81="BYE"),"V",IF(AND(D83="BYE",D81="NCR"),"V",IF(AND(D83="BYE",D81="BYE"),"V",IF(D83&gt;D81,"W",IF(D83&lt;D81,"L","D"))))))</f>
        <v>L</v>
      </c>
      <c r="G83" s="78">
        <f>IF(F83="w",'RD4'!GW55+1,'RD4'!GW55)</f>
        <v>2</v>
      </c>
      <c r="H83" s="78">
        <f>IF(F83="d",'RD4'!GX55+1,'RD4'!GX55)</f>
        <v>0</v>
      </c>
      <c r="I83" s="78">
        <f>IF(OR(F83="l","ncr"),'RD4'!GY55+1,'RD4'!GY55)</f>
        <v>3</v>
      </c>
      <c r="J83" s="78">
        <f>IF(F83="w",'RD4'!GZ55+2,IF(F83="d",'RD4'!GZ55+1,'RD4'!GZ55))</f>
        <v>4</v>
      </c>
      <c r="K83" s="78">
        <f>D83+'RD4'!HA55</f>
        <v>669</v>
      </c>
      <c r="L83" s="79">
        <v>5</v>
      </c>
      <c r="M83" s="98">
        <v>4</v>
      </c>
      <c r="N83" t="s">
        <v>237</v>
      </c>
      <c r="O83" s="77">
        <v>80</v>
      </c>
      <c r="P83" s="78">
        <v>2</v>
      </c>
      <c r="Q83" s="78" t="str">
        <f>IF(AND(O83="NCR",O81="NCR"),"V",IF(AND(O83="NCR",O81="BYE"),"V",IF(AND(O83="BYE",O81="NCR"),"V",IF(AND(O83="BYE",O81="BYE"),"V",IF(O83&gt;O81,"W",IF(O83&lt;O81,"L","D"))))))</f>
        <v>L</v>
      </c>
      <c r="R83" s="78">
        <f>IF(Q83="w",'RD4'!HH55+1,'RD4'!HH55)</f>
        <v>0</v>
      </c>
      <c r="S83" s="78">
        <f>IF(Q83="d",'RD4'!HI55+1,'RD4'!HI55)</f>
        <v>0</v>
      </c>
      <c r="T83" s="78">
        <f>IF(OR(Q83="l","ncr"),'RD4'!HJ55+1,'RD4'!HJ55)</f>
        <v>3</v>
      </c>
      <c r="U83" s="78">
        <f>IF(Q83="w",'RD4'!HK55+2,IF(Q83="d",'RD4'!HK55+1,'RD4'!HK55))</f>
        <v>0</v>
      </c>
      <c r="V83" s="78">
        <f>O83+'RD4'!HL55</f>
        <v>235</v>
      </c>
      <c r="W83" s="79">
        <v>2</v>
      </c>
      <c r="Y83" s="1"/>
      <c r="Z83" s="1"/>
      <c r="AA83" s="48" t="s">
        <v>174</v>
      </c>
      <c r="AB83" s="50"/>
      <c r="AC83" s="48"/>
      <c r="AD83" s="46"/>
      <c r="AE83" s="46"/>
      <c r="AF83" s="46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customHeight="1" x14ac:dyDescent="0.2">
      <c r="A84" s="68"/>
      <c r="B84" s="76">
        <v>5</v>
      </c>
      <c r="C84" s="69" t="s">
        <v>211</v>
      </c>
      <c r="D84" s="77">
        <v>130</v>
      </c>
      <c r="E84" s="78">
        <v>3</v>
      </c>
      <c r="F84" s="78" t="str">
        <f>IF(AND(D84="NCR",D82="NCR"),"V",IF(AND(D84="NCR",D82="BYE"),"V",IF(AND(D84="BYE",D82="NCR"),"V",IF(AND(D84="BYE",D82="BYE"),"V",IF(D84&gt;D82,"W",IF(D84&lt;D82,"L","D"))))))</f>
        <v>L</v>
      </c>
      <c r="G84" s="78">
        <f>IF(F84="w",'RD4'!GW74+1,'RD4'!GW74)</f>
        <v>2</v>
      </c>
      <c r="H84" s="78">
        <f>IF(F84="d",'RD4'!GX74+1,'RD4'!GX74)</f>
        <v>0</v>
      </c>
      <c r="I84" s="78">
        <f>IF(OR(F84="l","ncr"),'RD4'!GY74+1,'RD4'!GY74)</f>
        <v>3</v>
      </c>
      <c r="J84" s="78">
        <f>IF(F84="w",'RD4'!GZ74+2,IF(F84="d",'RD4'!GZ74+1,'RD4'!GZ74))</f>
        <v>4</v>
      </c>
      <c r="K84" s="78">
        <f>D84+'RD4'!HA74</f>
        <v>607</v>
      </c>
      <c r="L84" s="79">
        <v>4</v>
      </c>
      <c r="M84" s="98">
        <v>5</v>
      </c>
      <c r="N84" t="s">
        <v>238</v>
      </c>
      <c r="O84" s="77">
        <v>34</v>
      </c>
      <c r="P84" s="78">
        <v>3</v>
      </c>
      <c r="Q84" s="78" t="str">
        <f>IF(AND(O84="NCR",O82="NCR"),"V",IF(AND(O84="NCR",O82="BYE"),"V",IF(AND(O84="BYE",O82="NCR"),"V",IF(AND(O84="BYE",O82="BYE"),"V",IF(O84&gt;O82,"W",IF(O84&lt;O82,"L","D"))))))</f>
        <v>L</v>
      </c>
      <c r="R84" s="78">
        <f>IF(Q84="w",'RD4'!HH74+1,'RD4'!HH74)</f>
        <v>1</v>
      </c>
      <c r="S84" s="78">
        <f>IF(Q84="d",'RD4'!HI74+1,'RD4'!HI74)</f>
        <v>0</v>
      </c>
      <c r="T84" s="78">
        <f>IF(OR(Q84="l","ncr"),'RD4'!HJ74+1,'RD4'!HJ74)</f>
        <v>3</v>
      </c>
      <c r="U84" s="78">
        <f>IF(Q84="w",'RD4'!HK74+2,IF(Q84="d",'RD4'!HK74+1,'RD4'!HK74))</f>
        <v>2</v>
      </c>
      <c r="V84" s="78">
        <f>O84+'RD4'!HL74</f>
        <v>154</v>
      </c>
      <c r="W84" s="79">
        <v>1</v>
      </c>
      <c r="Y84" s="1"/>
      <c r="Z84" s="1"/>
      <c r="AA84" s="51" t="s">
        <v>174</v>
      </c>
      <c r="AB84" s="47"/>
      <c r="AC84" s="48"/>
      <c r="AD84" s="48"/>
      <c r="AE84" s="49"/>
      <c r="AF84" s="48" t="s">
        <v>174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customHeight="1" thickBot="1" x14ac:dyDescent="0.25">
      <c r="A85" s="68"/>
      <c r="B85" s="76">
        <v>6</v>
      </c>
      <c r="C85" s="69" t="s">
        <v>212</v>
      </c>
      <c r="D85" s="77">
        <v>101</v>
      </c>
      <c r="E85" s="78">
        <v>1</v>
      </c>
      <c r="F85" s="78" t="str">
        <f>IF(AND(D85="NCR",D80="NCR"),"V",IF(AND(D85="NCR",D80="BYE"),"V",IF(AND(D85="BYE",D80="NCR"),"V",IF(AND(D85="BYE",D80="BYE"),"V",IF(D85&gt;D80,"W",IF(D85&lt;D80,"L","D"))))))</f>
        <v>L</v>
      </c>
      <c r="G85" s="78">
        <f>IF(F85="w",'RD4'!GW75+1,'RD4'!GW75)</f>
        <v>1</v>
      </c>
      <c r="H85" s="78">
        <f>IF(F85="d",'RD4'!GX75+1,'RD4'!GX75)</f>
        <v>0</v>
      </c>
      <c r="I85" s="78">
        <f>IF(OR(F85="l","ncr"),'RD4'!GY75+1,'RD4'!GY75)</f>
        <v>4</v>
      </c>
      <c r="J85" s="78">
        <f>IF(F85="w",'RD4'!GZ75+2,IF(F85="d",'RD4'!GZ75+1,'RD4'!GZ75))</f>
        <v>2</v>
      </c>
      <c r="K85" s="78">
        <f>D85+'RD4'!HA75</f>
        <v>515</v>
      </c>
      <c r="L85" s="79">
        <v>6</v>
      </c>
      <c r="M85" s="98">
        <v>6</v>
      </c>
      <c r="N85" t="s">
        <v>218</v>
      </c>
      <c r="O85" s="77">
        <v>84</v>
      </c>
      <c r="P85" s="78">
        <v>1</v>
      </c>
      <c r="Q85" s="78" t="str">
        <f>IF(AND(O85="NCR",O80="NCR"),"V",IF(AND(O85="NCR",O80="BYE"),"V",IF(AND(O85="BYE",O80="NCR"),"V",IF(AND(O85="BYE",O80="BYE"),"V",IF(O85&gt;O80,"W",IF(O85&lt;O80,"L","D"))))))</f>
        <v>L</v>
      </c>
      <c r="R85" s="78">
        <f>IF(Q85="w",'RD4'!HH75+1,'RD4'!HH75)</f>
        <v>0</v>
      </c>
      <c r="S85" s="78">
        <f>IF(Q85="d",'RD4'!HI75+1,'RD4'!HI75)</f>
        <v>0</v>
      </c>
      <c r="T85" s="78">
        <f>IF(OR(Q85="l","ncr"),'RD4'!HJ75+1,'RD4'!HJ75)</f>
        <v>4</v>
      </c>
      <c r="U85" s="78">
        <f>IF(Q85="w",'RD4'!HK75+2,IF(Q85="d",'RD4'!HK75+1,'RD4'!HK75))</f>
        <v>0</v>
      </c>
      <c r="V85" s="78">
        <f>O85+'RD4'!HL75</f>
        <v>188</v>
      </c>
      <c r="W85" s="79">
        <v>6</v>
      </c>
      <c r="Y85" s="1"/>
      <c r="Z85" s="1"/>
      <c r="AA85" s="51" t="s">
        <v>174</v>
      </c>
      <c r="AB85" s="47"/>
      <c r="AC85" s="48"/>
      <c r="AD85" s="48"/>
      <c r="AE85" s="49"/>
      <c r="AF85" s="48" t="s">
        <v>174</v>
      </c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.75" thickTop="1" x14ac:dyDescent="0.2">
      <c r="A86" s="68"/>
      <c r="B86" s="71"/>
      <c r="C86" s="72" t="s">
        <v>116</v>
      </c>
      <c r="D86" s="81" t="s">
        <v>7</v>
      </c>
      <c r="E86" s="73" t="s">
        <v>8</v>
      </c>
      <c r="F86" s="73" t="s">
        <v>9</v>
      </c>
      <c r="G86" s="73" t="s">
        <v>10</v>
      </c>
      <c r="H86" s="73" t="s">
        <v>11</v>
      </c>
      <c r="I86" s="73" t="s">
        <v>12</v>
      </c>
      <c r="J86" s="73" t="s">
        <v>13</v>
      </c>
      <c r="K86" s="73" t="s">
        <v>14</v>
      </c>
      <c r="L86" s="82" t="s">
        <v>15</v>
      </c>
      <c r="M86" s="89"/>
      <c r="N86" s="72" t="s">
        <v>120</v>
      </c>
      <c r="O86" s="81" t="s">
        <v>7</v>
      </c>
      <c r="P86" s="73" t="s">
        <v>8</v>
      </c>
      <c r="Q86" s="73" t="s">
        <v>9</v>
      </c>
      <c r="R86" s="73" t="s">
        <v>10</v>
      </c>
      <c r="S86" s="73" t="s">
        <v>11</v>
      </c>
      <c r="T86" s="73" t="s">
        <v>12</v>
      </c>
      <c r="U86" s="73" t="s">
        <v>13</v>
      </c>
      <c r="V86" s="73" t="s">
        <v>14</v>
      </c>
      <c r="W86" s="82" t="s">
        <v>15</v>
      </c>
      <c r="Y86" s="1"/>
      <c r="Z86" s="1"/>
      <c r="AA86" s="51" t="s">
        <v>174</v>
      </c>
      <c r="AB86" s="47"/>
      <c r="AC86" s="48"/>
      <c r="AD86" s="48"/>
      <c r="AE86" s="49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68"/>
      <c r="B87" s="76">
        <v>1</v>
      </c>
      <c r="C87" s="70" t="s">
        <v>174</v>
      </c>
      <c r="D87" s="77">
        <v>0</v>
      </c>
      <c r="E87" s="78">
        <v>6</v>
      </c>
      <c r="F87" s="78" t="str">
        <f>IF(AND(D87="NCR",D92="NCR"),"V",IF(AND(D87="NCR",D92="BYE"),"V",IF(AND(D87="BYE",D92="NCR"),"V",IF(AND(D87="BYE",D92="BYE"),"V",IF(D87&gt;D92,"W",IF(D87&lt;D92,"L","D"))))))</f>
        <v>V</v>
      </c>
      <c r="G87" s="78">
        <f>IF(F87="w",'RD4'!G77+1,'RD4'!G77)</f>
        <v>0</v>
      </c>
      <c r="H87" s="78">
        <f>IF(F87="d",'RD4'!H77+1,'RD4'!H77)</f>
        <v>0</v>
      </c>
      <c r="I87" s="78">
        <f>IF(OR(F87="l","ncr"),'RD4'!I77+1,'RD4'!I77)</f>
        <v>0</v>
      </c>
      <c r="J87" s="78">
        <f>IF(F87="w",'RD4'!J77+2,IF(F87="d",'RD4'!J77+1,'RD4'!J77))</f>
        <v>0</v>
      </c>
      <c r="K87" s="78">
        <f>D87+'RD4'!K77</f>
        <v>0</v>
      </c>
      <c r="L87" s="79">
        <v>5</v>
      </c>
      <c r="M87" s="98">
        <v>1</v>
      </c>
      <c r="N87" s="70" t="s">
        <v>174</v>
      </c>
      <c r="O87" s="77">
        <v>0</v>
      </c>
      <c r="P87" s="78">
        <v>6</v>
      </c>
      <c r="Q87" s="78" t="str">
        <f>IF(AND(O87="NCR",O92="NCR"),"V",IF(AND(O87="NCR",O92="BYE"),"V",IF(AND(O87="BYE",O92="NCR"),"V",IF(AND(O87="BYE",O92="BYE"),"V",IF(O87&gt;O92,"W",IF(O87&lt;O92,"L","D"))))))</f>
        <v>V</v>
      </c>
      <c r="R87" s="78">
        <f>IF(Q87="w",'RD4'!R77+1,'RD4'!R77)</f>
        <v>0</v>
      </c>
      <c r="S87" s="78">
        <f>IF(Q87="d",'RD4'!S77+1,'RD4'!S77)</f>
        <v>0</v>
      </c>
      <c r="T87" s="78">
        <f>IF(OR(Q87="l","ncr"),'RD4'!T77+1,'RD4'!T77)</f>
        <v>0</v>
      </c>
      <c r="U87" s="78">
        <f>IF(Q87="w",'RD4'!U77+2,IF(Q87="d",'RD4'!U77+1,'RD4'!U77))</f>
        <v>0</v>
      </c>
      <c r="V87" s="78">
        <f>O87+'RD4'!V77</f>
        <v>0</v>
      </c>
      <c r="W87" s="79">
        <v>2</v>
      </c>
      <c r="Y87" s="1"/>
      <c r="Z87" s="1"/>
      <c r="AA87" s="46"/>
      <c r="AB87" s="50"/>
      <c r="AC87" s="48"/>
      <c r="AD87" s="48"/>
      <c r="AE87" s="48"/>
      <c r="AF87" s="48" t="s">
        <v>174</v>
      </c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68"/>
      <c r="B88" s="76">
        <v>2</v>
      </c>
      <c r="C88" s="70" t="s">
        <v>174</v>
      </c>
      <c r="D88" s="77">
        <v>0</v>
      </c>
      <c r="E88" s="78">
        <v>4</v>
      </c>
      <c r="F88" s="78" t="str">
        <f>IF(AND(D88="NCR",D90="NCR"),"V",IF(AND(D88="NCR",D90="BYE"),"V",IF(AND(D88="BYE",D90="NCR"),"V",IF(AND(D88="BYE",D90="BYE"),"V",IF(D88&gt;D90,"W",IF(D88&lt;D90,"L","D"))))))</f>
        <v>V</v>
      </c>
      <c r="G88" s="78">
        <f>IF(F88="w",'RD4'!G78+1,'RD4'!G78)</f>
        <v>0</v>
      </c>
      <c r="H88" s="78">
        <f>IF(F88="d",'RD4'!H78+1,'RD4'!H78)</f>
        <v>0</v>
      </c>
      <c r="I88" s="78">
        <f>IF(OR(F88="l","ncr"),'RD4'!I78+1,'RD4'!I78)</f>
        <v>0</v>
      </c>
      <c r="J88" s="78">
        <f>IF(F88="w",'RD4'!J78+2,IF(F88="d",'RD4'!J78+1,'RD4'!J78))</f>
        <v>0</v>
      </c>
      <c r="K88" s="78">
        <f>D88+'RD4'!K78</f>
        <v>0</v>
      </c>
      <c r="L88" s="79">
        <v>4</v>
      </c>
      <c r="M88" s="98">
        <v>2</v>
      </c>
      <c r="N88" s="70" t="s">
        <v>174</v>
      </c>
      <c r="O88" s="77">
        <v>0</v>
      </c>
      <c r="P88" s="78">
        <v>4</v>
      </c>
      <c r="Q88" s="78" t="str">
        <f>IF(AND(O88="NCR",O90="NCR"),"V",IF(AND(O88="NCR",O90="BYE"),"V",IF(AND(O88="BYE",O90="NCR"),"V",IF(AND(O88="BYE",O90="BYE"),"V",IF(O88&gt;O90,"W",IF(O88&lt;O90,"L","D"))))))</f>
        <v>V</v>
      </c>
      <c r="R88" s="78">
        <f>IF(Q88="w",'RD4'!R78+1,'RD4'!R78)</f>
        <v>0</v>
      </c>
      <c r="S88" s="78">
        <f>IF(Q88="d",'RD4'!S78+1,'RD4'!S78)</f>
        <v>0</v>
      </c>
      <c r="T88" s="78">
        <f>IF(OR(Q88="l","ncr"),'RD4'!T78+1,'RD4'!T78)</f>
        <v>0</v>
      </c>
      <c r="U88" s="78">
        <f>IF(Q88="w",'RD4'!U78+2,IF(Q88="d",'RD4'!U78+1,'RD4'!U78))</f>
        <v>0</v>
      </c>
      <c r="V88" s="78">
        <f>O88+'RD4'!V78</f>
        <v>0</v>
      </c>
      <c r="W88" s="79">
        <v>3</v>
      </c>
      <c r="X88" s="11"/>
      <c r="Y88" s="1"/>
      <c r="Z88" s="1"/>
      <c r="AA88" s="48" t="s">
        <v>174</v>
      </c>
      <c r="AB88" s="52"/>
      <c r="AC88" s="48"/>
      <c r="AD88" s="48"/>
      <c r="AE88" s="46"/>
      <c r="AF88" s="46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x14ac:dyDescent="0.2">
      <c r="A89" s="68"/>
      <c r="B89" s="76">
        <v>3</v>
      </c>
      <c r="C89" s="70" t="s">
        <v>174</v>
      </c>
      <c r="D89" s="77">
        <v>0</v>
      </c>
      <c r="E89" s="78">
        <v>5</v>
      </c>
      <c r="F89" s="78" t="str">
        <f>IF(AND(D89="NCR",D91="NCR"),"V",IF(AND(D89="NCR",D91="BYE"),"V",IF(AND(D89="BYE",D91="NCR"),"V",IF(AND(D89="BYE",D91="BYE"),"V",IF(D89&gt;D91,"W",IF(D89&lt;D91,"L","D"))))))</f>
        <v>V</v>
      </c>
      <c r="G89" s="78">
        <f>IF(F89="w",'RD4'!G79+1,'RD4'!G79)</f>
        <v>0</v>
      </c>
      <c r="H89" s="78">
        <f>IF(F89="d",'RD4'!H79+1,'RD4'!H79)</f>
        <v>0</v>
      </c>
      <c r="I89" s="78">
        <f>IF(OR(F89="l","ncr"),'RD4'!I79+1,'RD4'!I79)</f>
        <v>0</v>
      </c>
      <c r="J89" s="78">
        <f>IF(F89="w",'RD4'!J79+2,IF(F89="d",'RD4'!J79+1,'RD4'!J79))</f>
        <v>0</v>
      </c>
      <c r="K89" s="78">
        <f>D89+'RD4'!K79</f>
        <v>0</v>
      </c>
      <c r="L89" s="79">
        <v>6</v>
      </c>
      <c r="M89" s="98">
        <v>3</v>
      </c>
      <c r="N89" s="70" t="s">
        <v>174</v>
      </c>
      <c r="O89" s="77">
        <v>0</v>
      </c>
      <c r="P89" s="78">
        <v>5</v>
      </c>
      <c r="Q89" s="78" t="str">
        <f>IF(AND(O89="NCR",O91="NCR"),"V",IF(AND(O89="NCR",O91="BYE"),"V",IF(AND(O89="BYE",O91="NCR"),"V",IF(AND(O89="BYE",O91="BYE"),"V",IF(O89&gt;O91,"W",IF(O89&lt;O91,"L","D"))))))</f>
        <v>V</v>
      </c>
      <c r="R89" s="78">
        <f>IF(Q89="w",'RD4'!R79+1,'RD4'!R79)</f>
        <v>0</v>
      </c>
      <c r="S89" s="78">
        <f>IF(Q89="d",'RD4'!S79+1,'RD4'!S79)</f>
        <v>0</v>
      </c>
      <c r="T89" s="78">
        <f>IF(OR(Q89="l","ncr"),'RD4'!T79+1,'RD4'!T79)</f>
        <v>0</v>
      </c>
      <c r="U89" s="78">
        <f>IF(Q89="w",'RD4'!U79+2,IF(Q89="d",'RD4'!U79+1,'RD4'!U79))</f>
        <v>0</v>
      </c>
      <c r="V89" s="78">
        <f>O89+'RD4'!V79</f>
        <v>0</v>
      </c>
      <c r="W89" s="79">
        <v>5</v>
      </c>
      <c r="X89" s="11"/>
      <c r="Y89" s="1"/>
      <c r="Z89" s="1"/>
      <c r="AA89" s="46" t="s">
        <v>174</v>
      </c>
      <c r="AB89" s="47"/>
      <c r="AC89" s="48"/>
      <c r="AD89" s="48"/>
      <c r="AE89" s="49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68"/>
      <c r="B90" s="76">
        <v>4</v>
      </c>
      <c r="C90" s="70" t="s">
        <v>174</v>
      </c>
      <c r="D90" s="77">
        <v>0</v>
      </c>
      <c r="E90" s="78">
        <v>2</v>
      </c>
      <c r="F90" s="78" t="str">
        <f>IF(AND(D90="NCR",D88="NCR"),"V",IF(AND(D90="NCR",D88="BYE"),"V",IF(AND(D90="BYE",D88="NCR"),"V",IF(AND(D90="BYE",D88="BYE"),"V",IF(D90&gt;D88,"W",IF(D90&lt;D88,"L","D"))))))</f>
        <v>V</v>
      </c>
      <c r="G90" s="78">
        <f>IF(F90="w",'RD4'!G80+1,'RD4'!G80)</f>
        <v>0</v>
      </c>
      <c r="H90" s="78">
        <f>IF(F90="d",'RD4'!H80+1,'RD4'!H80)</f>
        <v>0</v>
      </c>
      <c r="I90" s="78">
        <f>IF(OR(F90="l","ncr"),'RD4'!I80+1,'RD4'!I80)</f>
        <v>0</v>
      </c>
      <c r="J90" s="78">
        <f>IF(F90="w",'RD4'!J80+2,IF(F90="d",'RD4'!J80+1,'RD4'!J80))</f>
        <v>0</v>
      </c>
      <c r="K90" s="78">
        <f>D90+'RD4'!K80</f>
        <v>0</v>
      </c>
      <c r="L90" s="79">
        <v>1</v>
      </c>
      <c r="M90" s="98">
        <v>4</v>
      </c>
      <c r="N90" s="70" t="s">
        <v>174</v>
      </c>
      <c r="O90" s="77">
        <v>0</v>
      </c>
      <c r="P90" s="78">
        <v>2</v>
      </c>
      <c r="Q90" s="78" t="str">
        <f>IF(AND(O90="NCR",O88="NCR"),"V",IF(AND(O90="NCR",O88="BYE"),"V",IF(AND(O90="BYE",O88="NCR"),"V",IF(AND(O90="BYE",O88="BYE"),"V",IF(O90&gt;O88,"W",IF(O90&lt;O88,"L","D"))))))</f>
        <v>V</v>
      </c>
      <c r="R90" s="78">
        <f>IF(Q90="w",'RD4'!R80+1,'RD4'!R80)</f>
        <v>0</v>
      </c>
      <c r="S90" s="78">
        <f>IF(Q90="d",'RD4'!S80+1,'RD4'!S80)</f>
        <v>0</v>
      </c>
      <c r="T90" s="78">
        <f>IF(OR(Q90="l","ncr"),'RD4'!T80+1,'RD4'!T80)</f>
        <v>0</v>
      </c>
      <c r="U90" s="78">
        <f>IF(Q90="w",'RD4'!U80+2,IF(Q90="d",'RD4'!U80+1,'RD4'!U80))</f>
        <v>0</v>
      </c>
      <c r="V90" s="78">
        <f>O90+'RD4'!V80</f>
        <v>0</v>
      </c>
      <c r="W90" s="79">
        <v>6</v>
      </c>
      <c r="X90" s="11"/>
      <c r="Y90" s="1"/>
      <c r="Z90" s="1"/>
      <c r="AA90" s="46" t="s">
        <v>174</v>
      </c>
      <c r="AB90" s="47"/>
      <c r="AC90" s="48"/>
      <c r="AD90" s="48"/>
      <c r="AE90" s="49"/>
      <c r="AF90" s="48" t="s">
        <v>174</v>
      </c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68"/>
      <c r="B91" s="76">
        <v>5</v>
      </c>
      <c r="C91" s="70" t="s">
        <v>174</v>
      </c>
      <c r="D91" s="77">
        <v>0</v>
      </c>
      <c r="E91" s="78">
        <v>3</v>
      </c>
      <c r="F91" s="78" t="str">
        <f>IF(AND(D91="NCR",D89="NCR"),"V",IF(AND(D91="NCR",D89="BYE"),"V",IF(AND(D91="BYE",D89="NCR"),"V",IF(AND(D91="BYE",D89="BYE"),"V",IF(D91&gt;D89,"W",IF(D91&lt;D89,"L","D"))))))</f>
        <v>V</v>
      </c>
      <c r="G91" s="78">
        <f>IF(F91="w",'RD4'!G81+1,'RD4'!G81)</f>
        <v>0</v>
      </c>
      <c r="H91" s="78">
        <f>IF(F91="d",'RD4'!H81+1,'RD4'!H81)</f>
        <v>0</v>
      </c>
      <c r="I91" s="78">
        <f>IF(OR(F91="l","ncr"),'RD4'!I81+1,'RD4'!I81)</f>
        <v>0</v>
      </c>
      <c r="J91" s="78">
        <f>IF(F91="w",'RD4'!J81+2,IF(F91="d",'RD4'!J81+1,'RD4'!J81))</f>
        <v>0</v>
      </c>
      <c r="K91" s="78">
        <f>D91+'RD4'!K81</f>
        <v>0</v>
      </c>
      <c r="L91" s="79">
        <v>3</v>
      </c>
      <c r="M91" s="98">
        <v>5</v>
      </c>
      <c r="N91" s="70" t="s">
        <v>174</v>
      </c>
      <c r="O91" s="77">
        <v>0</v>
      </c>
      <c r="P91" s="78">
        <v>3</v>
      </c>
      <c r="Q91" s="78" t="str">
        <f>IF(AND(O91="NCR",O89="NCR"),"V",IF(AND(O91="NCR",O89="BYE"),"V",IF(AND(O91="BYE",O89="NCR"),"V",IF(AND(O91="BYE",O89="BYE"),"V",IF(O91&gt;O89,"W",IF(O91&lt;O89,"L","D"))))))</f>
        <v>V</v>
      </c>
      <c r="R91" s="78">
        <f>IF(Q91="w",'RD4'!R81+1,'RD4'!R81)</f>
        <v>0</v>
      </c>
      <c r="S91" s="78">
        <f>IF(Q91="d",'RD4'!S81+1,'RD4'!S81)</f>
        <v>0</v>
      </c>
      <c r="T91" s="78">
        <f>IF(OR(Q91="l","ncr"),'RD4'!T81+1,'RD4'!T81)</f>
        <v>0</v>
      </c>
      <c r="U91" s="78">
        <f>IF(Q91="w",'RD4'!U81+2,IF(Q91="d",'RD4'!U81+1,'RD4'!U81))</f>
        <v>0</v>
      </c>
      <c r="V91" s="78">
        <f>O91+'RD4'!V81</f>
        <v>0</v>
      </c>
      <c r="W91" s="79">
        <v>4</v>
      </c>
      <c r="X91" s="11"/>
      <c r="Y91" s="1"/>
      <c r="Z91" s="1"/>
      <c r="AA91" s="46" t="s">
        <v>174</v>
      </c>
      <c r="AB91" s="47"/>
      <c r="AC91" s="48"/>
      <c r="AD91" s="48"/>
      <c r="AE91" s="49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.75" thickBot="1" x14ac:dyDescent="0.25">
      <c r="A92" s="68"/>
      <c r="B92" s="76">
        <v>6</v>
      </c>
      <c r="C92" s="70" t="s">
        <v>174</v>
      </c>
      <c r="D92" s="77">
        <v>0</v>
      </c>
      <c r="E92" s="78">
        <v>1</v>
      </c>
      <c r="F92" s="78" t="str">
        <f>IF(AND(D92="NCR",D87="NCR"),"V",IF(AND(D92="NCR",D87="BYE"),"V",IF(AND(D92="BYE",D87="NCR"),"V",IF(AND(D92="BYE",D87="BYE"),"V",IF(D92&gt;D87,"W",IF(D92&lt;D87,"L","D"))))))</f>
        <v>V</v>
      </c>
      <c r="G92" s="78">
        <f>IF(F92="w",'RD4'!G82+1,'RD4'!G82)</f>
        <v>0</v>
      </c>
      <c r="H92" s="78">
        <f>IF(F92="d",'RD4'!H82+1,'RD4'!H82)</f>
        <v>0</v>
      </c>
      <c r="I92" s="78">
        <f>IF(OR(F92="l","ncr"),'RD4'!I82+1,'RD4'!I82)</f>
        <v>0</v>
      </c>
      <c r="J92" s="78">
        <f>IF(F92="w",'RD4'!J82+2,IF(F92="d",'RD4'!J82+1,'RD4'!J82))</f>
        <v>0</v>
      </c>
      <c r="K92" s="78">
        <f>D92+'RD4'!K82</f>
        <v>0</v>
      </c>
      <c r="L92" s="79">
        <v>2</v>
      </c>
      <c r="M92" s="98">
        <v>6</v>
      </c>
      <c r="N92" s="70" t="s">
        <v>174</v>
      </c>
      <c r="O92" s="77">
        <v>0</v>
      </c>
      <c r="P92" s="78">
        <v>1</v>
      </c>
      <c r="Q92" s="78" t="str">
        <f>IF(AND(O92="NCR",O87="NCR"),"V",IF(AND(O92="NCR",O87="BYE"),"V",IF(AND(O92="BYE",O87="NCR"),"V",IF(AND(O92="BYE",O87="BYE"),"V",IF(O92&gt;O87,"W",IF(O92&lt;O87,"L","D"))))))</f>
        <v>V</v>
      </c>
      <c r="R92" s="78">
        <f>IF(Q92="w",'RD4'!R82+1,'RD4'!R82)</f>
        <v>0</v>
      </c>
      <c r="S92" s="78">
        <f>IF(Q92="d",'RD4'!S82+1,'RD4'!S82)</f>
        <v>0</v>
      </c>
      <c r="T92" s="78">
        <f>IF(OR(Q92="l","ncr"),'RD4'!T82+1,'RD4'!T82)</f>
        <v>0</v>
      </c>
      <c r="U92" s="78">
        <f>IF(Q92="w",'RD4'!U82+2,IF(Q92="d",'RD4'!U82+1,'RD4'!U82))</f>
        <v>0</v>
      </c>
      <c r="V92" s="78">
        <f>O92+'RD4'!V82</f>
        <v>0</v>
      </c>
      <c r="W92" s="79">
        <v>1</v>
      </c>
      <c r="X92" s="1"/>
      <c r="Y92" s="1"/>
      <c r="Z92" s="1"/>
      <c r="AA92" s="46"/>
      <c r="AB92" s="50"/>
      <c r="AC92" s="48"/>
      <c r="AD92" s="48"/>
      <c r="AE92" s="48"/>
      <c r="AF92" s="48" t="s">
        <v>174</v>
      </c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.75" thickTop="1" x14ac:dyDescent="0.2">
      <c r="A93" s="68"/>
      <c r="B93" s="71"/>
      <c r="C93" s="72" t="s">
        <v>131</v>
      </c>
      <c r="D93" s="81" t="s">
        <v>7</v>
      </c>
      <c r="E93" s="73" t="s">
        <v>8</v>
      </c>
      <c r="F93" s="73" t="s">
        <v>9</v>
      </c>
      <c r="G93" s="73" t="s">
        <v>10</v>
      </c>
      <c r="H93" s="73" t="s">
        <v>11</v>
      </c>
      <c r="I93" s="73" t="s">
        <v>12</v>
      </c>
      <c r="J93" s="73" t="s">
        <v>13</v>
      </c>
      <c r="K93" s="73" t="s">
        <v>14</v>
      </c>
      <c r="L93" s="82" t="s">
        <v>15</v>
      </c>
      <c r="M93" s="89"/>
      <c r="N93" s="72" t="s">
        <v>132</v>
      </c>
      <c r="O93" s="81" t="s">
        <v>7</v>
      </c>
      <c r="P93" s="73" t="s">
        <v>8</v>
      </c>
      <c r="Q93" s="73" t="s">
        <v>9</v>
      </c>
      <c r="R93" s="73" t="s">
        <v>10</v>
      </c>
      <c r="S93" s="73" t="s">
        <v>11</v>
      </c>
      <c r="T93" s="73" t="s">
        <v>12</v>
      </c>
      <c r="U93" s="73" t="s">
        <v>13</v>
      </c>
      <c r="V93" s="73" t="s">
        <v>14</v>
      </c>
      <c r="W93" s="82" t="s">
        <v>15</v>
      </c>
      <c r="X93" s="1"/>
      <c r="Y93" s="1"/>
      <c r="Z93" s="1"/>
      <c r="AA93" s="48" t="s">
        <v>174</v>
      </c>
      <c r="AB93" s="50"/>
      <c r="AC93" s="48"/>
      <c r="AD93" s="48"/>
      <c r="AE93" s="46"/>
      <c r="AF93" s="46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68"/>
      <c r="B94" s="76">
        <v>1</v>
      </c>
      <c r="C94" s="70" t="s">
        <v>174</v>
      </c>
      <c r="D94" s="77">
        <v>0</v>
      </c>
      <c r="E94" s="78">
        <v>6</v>
      </c>
      <c r="F94" s="78" t="str">
        <f>IF(AND(D94="NCR",D99="NCR"),"V",IF(AND(D94="NCR",D99="BYE"),"V",IF(AND(D94="BYE",D99="NCR"),"V",IF(AND(D94="BYE",D99="BYE"),"V",IF(D94&gt;D99,"W",IF(D94&lt;D99,"L","D"))))))</f>
        <v>V</v>
      </c>
      <c r="G94" s="78">
        <f>IF(F94="w",'RD4'!G84+1,'RD4'!G84)</f>
        <v>0</v>
      </c>
      <c r="H94" s="78">
        <f>IF(F94="d",'RD4'!H84+1,'RD4'!H84)</f>
        <v>0</v>
      </c>
      <c r="I94" s="78">
        <f>IF(OR(F94="l","ncr"),'RD4'!I84+1,'RD4'!I84)</f>
        <v>0</v>
      </c>
      <c r="J94" s="78">
        <f>IF(F94="w",'RD4'!J84+2,IF(F94="d",'RD4'!J84+1,'RD4'!J84))</f>
        <v>0</v>
      </c>
      <c r="K94" s="78">
        <f>D94+'RD4'!K84</f>
        <v>0</v>
      </c>
      <c r="L94" s="79">
        <v>5</v>
      </c>
      <c r="M94" s="98">
        <v>1</v>
      </c>
      <c r="N94" s="70" t="s">
        <v>174</v>
      </c>
      <c r="O94" s="77">
        <v>0</v>
      </c>
      <c r="P94" s="78">
        <v>6</v>
      </c>
      <c r="Q94" s="78" t="str">
        <f>IF(AND(O94="NCR",O99="NCR"),"V",IF(AND(O94="NCR",O99="BYE"),"V",IF(AND(O94="BYE",O99="NCR"),"V",IF(AND(O94="BYE",O99="BYE"),"V",IF(O94&gt;O99,"W",IF(O94&lt;O99,"L","D"))))))</f>
        <v>V</v>
      </c>
      <c r="R94" s="78">
        <f>IF(Q94="w",'RD4'!R84+1,'RD4'!R84)</f>
        <v>0</v>
      </c>
      <c r="S94" s="78">
        <f>IF(Q94="d",'RD4'!S84+1,'RD4'!S84)</f>
        <v>0</v>
      </c>
      <c r="T94" s="78">
        <f>IF(OR(Q94="l","ncr"),'RD4'!T84+1,'RD4'!T84)</f>
        <v>0</v>
      </c>
      <c r="U94" s="78">
        <f>IF(Q94="w",'RD4'!U84+2,IF(Q94="d",'RD4'!U84+1,'RD4'!U84))</f>
        <v>0</v>
      </c>
      <c r="V94" s="78">
        <f>O94+'RD4'!V84</f>
        <v>0</v>
      </c>
      <c r="W94" s="79">
        <v>2</v>
      </c>
      <c r="X94" s="1"/>
      <c r="Y94" s="1"/>
      <c r="Z94" s="1"/>
      <c r="AA94" s="46" t="s">
        <v>174</v>
      </c>
      <c r="AB94" s="47"/>
      <c r="AC94" s="48"/>
      <c r="AD94" s="48"/>
      <c r="AE94" s="49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68"/>
      <c r="B95" s="76">
        <v>2</v>
      </c>
      <c r="C95" s="70" t="s">
        <v>174</v>
      </c>
      <c r="D95" s="77">
        <v>0</v>
      </c>
      <c r="E95" s="78">
        <v>4</v>
      </c>
      <c r="F95" s="78" t="str">
        <f>IF(AND(D95="NCR",D97="NCR"),"V",IF(AND(D95="NCR",D97="BYE"),"V",IF(AND(D95="BYE",D97="NCR"),"V",IF(AND(D95="BYE",D97="BYE"),"V",IF(D95&gt;D97,"W",IF(D95&lt;D97,"L","D"))))))</f>
        <v>V</v>
      </c>
      <c r="G95" s="78">
        <f>IF(F95="w",'RD4'!G85+1,'RD4'!G85)</f>
        <v>0</v>
      </c>
      <c r="H95" s="78">
        <f>IF(F95="d",'RD4'!H85+1,'RD4'!H85)</f>
        <v>0</v>
      </c>
      <c r="I95" s="78">
        <f>IF(OR(F95="l","ncr"),'RD4'!I85+1,'RD4'!I85)</f>
        <v>0</v>
      </c>
      <c r="J95" s="78">
        <f>IF(F95="w",'RD4'!J85+2,IF(F95="d",'RD4'!J85+1,'RD4'!J85))</f>
        <v>0</v>
      </c>
      <c r="K95" s="78">
        <f>D95+'RD4'!K85</f>
        <v>0</v>
      </c>
      <c r="L95" s="79">
        <v>2</v>
      </c>
      <c r="M95" s="98">
        <v>2</v>
      </c>
      <c r="N95" s="70" t="s">
        <v>174</v>
      </c>
      <c r="O95" s="77">
        <v>0</v>
      </c>
      <c r="P95" s="78">
        <v>4</v>
      </c>
      <c r="Q95" s="78" t="str">
        <f>IF(AND(O95="NCR",O97="NCR"),"V",IF(AND(O95="NCR",O97="BYE"),"V",IF(AND(O95="BYE",O97="NCR"),"V",IF(AND(O95="BYE",O97="BYE"),"V",IF(O95&gt;O97,"W",IF(O95&lt;O97,"L","D"))))))</f>
        <v>V</v>
      </c>
      <c r="R95" s="78">
        <f>IF(Q95="w",'RD4'!R85+1,'RD4'!R85)</f>
        <v>0</v>
      </c>
      <c r="S95" s="78">
        <f>IF(Q95="d",'RD4'!S85+1,'RD4'!S85)</f>
        <v>0</v>
      </c>
      <c r="T95" s="78">
        <f>IF(OR(Q95="l","ncr"),'RD4'!T85+1,'RD4'!T85)</f>
        <v>0</v>
      </c>
      <c r="U95" s="78">
        <f>IF(Q95="w",'RD4'!U85+2,IF(Q95="d",'RD4'!U85+1,'RD4'!U85))</f>
        <v>0</v>
      </c>
      <c r="V95" s="78">
        <f>O95+'RD4'!V85</f>
        <v>0</v>
      </c>
      <c r="W95" s="79">
        <v>4</v>
      </c>
      <c r="X95" s="1"/>
      <c r="Y95" s="1"/>
      <c r="Z95" s="1"/>
      <c r="AA95" s="46" t="s">
        <v>174</v>
      </c>
      <c r="AB95" s="47"/>
      <c r="AC95" s="48"/>
      <c r="AD95" s="48"/>
      <c r="AE95" s="49"/>
      <c r="AF95" s="48" t="s">
        <v>174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68"/>
      <c r="B96" s="76">
        <v>3</v>
      </c>
      <c r="C96" s="70" t="s">
        <v>174</v>
      </c>
      <c r="D96" s="77">
        <v>0</v>
      </c>
      <c r="E96" s="78">
        <v>5</v>
      </c>
      <c r="F96" s="78" t="str">
        <f>IF(AND(D96="NCR",D98="NCR"),"V",IF(AND(D96="NCR",D98="BYE"),"V",IF(AND(D96="BYE",D98="NCR"),"V",IF(AND(D96="BYE",D98="BYE"),"V",IF(D96&gt;D98,"W",IF(D96&lt;D98,"L","D"))))))</f>
        <v>V</v>
      </c>
      <c r="G96" s="78">
        <f>IF(F96="w",'RD4'!G86+1,'RD4'!G86)</f>
        <v>0</v>
      </c>
      <c r="H96" s="78">
        <f>IF(F96="d",'RD4'!H86+1,'RD4'!H86)</f>
        <v>0</v>
      </c>
      <c r="I96" s="78">
        <f>IF(OR(F96="l","ncr"),'RD4'!I86+1,'RD4'!I86)</f>
        <v>0</v>
      </c>
      <c r="J96" s="78">
        <f>IF(F96="w",'RD4'!J86+2,IF(F96="d",'RD4'!J86+1,'RD4'!J86))</f>
        <v>0</v>
      </c>
      <c r="K96" s="78">
        <f>D96+'RD4'!K86</f>
        <v>0</v>
      </c>
      <c r="L96" s="79">
        <v>1</v>
      </c>
      <c r="M96" s="98">
        <v>3</v>
      </c>
      <c r="N96" s="70" t="s">
        <v>174</v>
      </c>
      <c r="O96" s="77">
        <v>0</v>
      </c>
      <c r="P96" s="78">
        <v>5</v>
      </c>
      <c r="Q96" s="78" t="str">
        <f>IF(AND(O96="NCR",O98="NCR"),"V",IF(AND(O96="NCR",O98="BYE"),"V",IF(AND(O96="BYE",O98="NCR"),"V",IF(AND(O96="BYE",O98="BYE"),"V",IF(O96&gt;O98,"W",IF(O96&lt;O98,"L","D"))))))</f>
        <v>V</v>
      </c>
      <c r="R96" s="78">
        <f>IF(Q96="w",'RD4'!R86+1,'RD4'!R86)</f>
        <v>0</v>
      </c>
      <c r="S96" s="78">
        <f>IF(Q96="d",'RD4'!S86+1,'RD4'!S86)</f>
        <v>0</v>
      </c>
      <c r="T96" s="78">
        <f>IF(OR(Q96="l","ncr"),'RD4'!T86+1,'RD4'!T86)</f>
        <v>0</v>
      </c>
      <c r="U96" s="78">
        <f>IF(Q96="w",'RD4'!U86+2,IF(Q96="d",'RD4'!U86+1,'RD4'!U86))</f>
        <v>0</v>
      </c>
      <c r="V96" s="78">
        <f>O96+'RD4'!V86</f>
        <v>0</v>
      </c>
      <c r="W96" s="79">
        <v>3</v>
      </c>
      <c r="X96" s="1"/>
      <c r="Y96" s="1"/>
      <c r="Z96" s="1"/>
      <c r="AA96" s="46" t="s">
        <v>174</v>
      </c>
      <c r="AB96" s="47"/>
      <c r="AC96" s="48"/>
      <c r="AD96" s="48"/>
      <c r="AE96" s="49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x14ac:dyDescent="0.2">
      <c r="A97" s="68"/>
      <c r="B97" s="76">
        <v>4</v>
      </c>
      <c r="C97" s="70" t="s">
        <v>174</v>
      </c>
      <c r="D97" s="77">
        <v>0</v>
      </c>
      <c r="E97" s="78">
        <v>2</v>
      </c>
      <c r="F97" s="78" t="str">
        <f>IF(AND(D97="NCR",D95="NCR"),"V",IF(AND(D97="NCR",D95="BYE"),"V",IF(AND(D97="BYE",D95="NCR"),"V",IF(AND(D97="BYE",D95="BYE"),"V",IF(D97&gt;D95,"W",IF(D97&lt;D95,"L","D"))))))</f>
        <v>V</v>
      </c>
      <c r="G97" s="78">
        <f>IF(F97="w",'RD4'!G87+1,'RD4'!G87)</f>
        <v>0</v>
      </c>
      <c r="H97" s="78">
        <f>IF(F97="d",'RD4'!H87+1,'RD4'!H87)</f>
        <v>0</v>
      </c>
      <c r="I97" s="78">
        <f>IF(OR(F97="l","ncr"),'RD4'!I87+1,'RD4'!I87)</f>
        <v>0</v>
      </c>
      <c r="J97" s="78">
        <f>IF(F97="w",'RD4'!J87+2,IF(F97="d",'RD4'!J87+1,'RD4'!J87))</f>
        <v>0</v>
      </c>
      <c r="K97" s="78">
        <f>D97+'RD4'!K87</f>
        <v>0</v>
      </c>
      <c r="L97" s="79">
        <v>3</v>
      </c>
      <c r="M97" s="98">
        <v>4</v>
      </c>
      <c r="N97" s="70" t="s">
        <v>174</v>
      </c>
      <c r="O97" s="77">
        <v>0</v>
      </c>
      <c r="P97" s="78">
        <v>2</v>
      </c>
      <c r="Q97" s="78" t="str">
        <f>IF(AND(O97="NCR",O95="NCR"),"V",IF(AND(O97="NCR",O95="BYE"),"V",IF(AND(O97="BYE",O95="NCR"),"V",IF(AND(O97="BYE",O95="BYE"),"V",IF(O97&gt;O95,"W",IF(O97&lt;O95,"L","D"))))))</f>
        <v>V</v>
      </c>
      <c r="R97" s="78">
        <f>IF(Q97="w",'RD4'!R87+1,'RD4'!R87)</f>
        <v>0</v>
      </c>
      <c r="S97" s="78">
        <f>IF(Q97="d",'RD4'!S87+1,'RD4'!S87)</f>
        <v>0</v>
      </c>
      <c r="T97" s="78">
        <f>IF(OR(Q97="l","ncr"),'RD4'!T87+1,'RD4'!T87)</f>
        <v>0</v>
      </c>
      <c r="U97" s="78">
        <f>IF(Q97="w",'RD4'!U87+2,IF(Q97="d",'RD4'!U87+1,'RD4'!U87))</f>
        <v>0</v>
      </c>
      <c r="V97" s="78">
        <f>O97+'RD4'!V87</f>
        <v>0</v>
      </c>
      <c r="W97" s="79">
        <v>4</v>
      </c>
      <c r="X97" s="1"/>
      <c r="Y97" s="1"/>
      <c r="Z97" s="1"/>
      <c r="AA97" s="48"/>
      <c r="AB97" s="50"/>
      <c r="AC97" s="48"/>
      <c r="AD97" s="48"/>
      <c r="AE97" s="48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68"/>
      <c r="B98" s="76">
        <v>5</v>
      </c>
      <c r="C98" s="70" t="s">
        <v>174</v>
      </c>
      <c r="D98" s="77">
        <v>0</v>
      </c>
      <c r="E98" s="78">
        <v>3</v>
      </c>
      <c r="F98" s="78" t="str">
        <f>IF(AND(D98="NCR",D96="NCR"),"V",IF(AND(D98="NCR",D96="BYE"),"V",IF(AND(D98="BYE",D96="NCR"),"V",IF(AND(D98="BYE",D96="BYE"),"V",IF(D98&gt;D96,"W",IF(D98&lt;D96,"L","D"))))))</f>
        <v>V</v>
      </c>
      <c r="G98" s="78">
        <f>IF(F98="w",'RD4'!G88+1,'RD4'!G88)</f>
        <v>0</v>
      </c>
      <c r="H98" s="78">
        <f>IF(F98="d",'RD4'!H88+1,'RD4'!H88)</f>
        <v>0</v>
      </c>
      <c r="I98" s="78">
        <f>IF(OR(F98="l","ncr"),'RD4'!I88+1,'RD4'!I88)</f>
        <v>0</v>
      </c>
      <c r="J98" s="78">
        <f>IF(F98="w",'RD4'!J88+2,IF(F98="d",'RD4'!J88+1,'RD4'!J88))</f>
        <v>0</v>
      </c>
      <c r="K98" s="78">
        <f>D98+'RD4'!K88</f>
        <v>0</v>
      </c>
      <c r="L98" s="79">
        <v>4</v>
      </c>
      <c r="M98" s="98">
        <v>5</v>
      </c>
      <c r="N98" s="70" t="s">
        <v>174</v>
      </c>
      <c r="O98" s="77">
        <v>0</v>
      </c>
      <c r="P98" s="78">
        <v>3</v>
      </c>
      <c r="Q98" s="78" t="str">
        <f>IF(AND(O98="NCR",O96="NCR"),"V",IF(AND(O98="NCR",O96="BYE"),"V",IF(AND(O98="BYE",O96="NCR"),"V",IF(AND(O98="BYE",O96="BYE"),"V",IF(O98&gt;O96,"W",IF(O98&lt;O96,"L","D"))))))</f>
        <v>V</v>
      </c>
      <c r="R98" s="78">
        <f>IF(Q98="w",'RD4'!R88+1,'RD4'!R88)</f>
        <v>0</v>
      </c>
      <c r="S98" s="78">
        <f>IF(Q98="d",'RD4'!S88+1,'RD4'!S88)</f>
        <v>0</v>
      </c>
      <c r="T98" s="78">
        <f>IF(OR(Q98="l","ncr"),'RD4'!T88+1,'RD4'!T88)</f>
        <v>0</v>
      </c>
      <c r="U98" s="78">
        <f>IF(Q98="w",'RD4'!U88+2,IF(Q98="d",'RD4'!U88+1,'RD4'!U88))</f>
        <v>0</v>
      </c>
      <c r="V98" s="78">
        <f>O98+'RD4'!V88</f>
        <v>0</v>
      </c>
      <c r="W98" s="79">
        <v>1</v>
      </c>
      <c r="X98" s="1"/>
      <c r="Y98" s="1"/>
      <c r="Z98" s="1"/>
      <c r="AA98" s="48" t="s">
        <v>174</v>
      </c>
      <c r="AB98" s="50"/>
      <c r="AC98" s="48"/>
      <c r="AD98" s="48"/>
      <c r="AE98" s="46"/>
      <c r="AF98" s="46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.75" thickBot="1" x14ac:dyDescent="0.25">
      <c r="A99" s="68"/>
      <c r="B99" s="76">
        <v>6</v>
      </c>
      <c r="C99" s="70" t="s">
        <v>174</v>
      </c>
      <c r="D99" s="77">
        <v>0</v>
      </c>
      <c r="E99" s="78">
        <v>1</v>
      </c>
      <c r="F99" s="78" t="str">
        <f>IF(AND(D99="NCR",D94="NCR"),"V",IF(AND(D99="NCR",D94="BYE"),"V",IF(AND(D99="BYE",D94="NCR"),"V",IF(AND(D99="BYE",D94="BYE"),"V",IF(D99&gt;D94,"W",IF(D99&lt;D94,"L","D"))))))</f>
        <v>V</v>
      </c>
      <c r="G99" s="78">
        <f>IF(F99="w",'RD4'!G89+1,'RD4'!G89)</f>
        <v>0</v>
      </c>
      <c r="H99" s="78">
        <f>IF(F99="d",'RD4'!H89+1,'RD4'!H89)</f>
        <v>0</v>
      </c>
      <c r="I99" s="78">
        <f>IF(OR(F99="l","ncr"),'RD4'!I89+1,'RD4'!I89)</f>
        <v>0</v>
      </c>
      <c r="J99" s="78">
        <f>IF(F99="w",'RD4'!J89+2,IF(F99="d",'RD4'!J89+1,'RD4'!J89))</f>
        <v>0</v>
      </c>
      <c r="K99" s="78">
        <f>D99+'RD4'!K89</f>
        <v>0</v>
      </c>
      <c r="L99" s="79">
        <v>6</v>
      </c>
      <c r="M99" s="98">
        <v>6</v>
      </c>
      <c r="N99" s="70" t="s">
        <v>174</v>
      </c>
      <c r="O99" s="77">
        <v>0</v>
      </c>
      <c r="P99" s="78">
        <v>1</v>
      </c>
      <c r="Q99" s="78" t="str">
        <f>IF(AND(O99="NCR",O94="NCR"),"V",IF(AND(O99="NCR",O94="BYE"),"V",IF(AND(O99="BYE",O94="NCR"),"V",IF(AND(O99="BYE",O94="BYE"),"V",IF(O99&gt;O94,"W",IF(O99&lt;O94,"L","D"))))))</f>
        <v>V</v>
      </c>
      <c r="R99" s="78">
        <f>IF(Q99="w",'RD4'!R89+1,'RD4'!R89)</f>
        <v>0</v>
      </c>
      <c r="S99" s="78">
        <f>IF(Q99="d",'RD4'!S89+1,'RD4'!S89)</f>
        <v>0</v>
      </c>
      <c r="T99" s="78">
        <f>IF(OR(Q99="l","ncr"),'RD4'!T89+1,'RD4'!T89)</f>
        <v>0</v>
      </c>
      <c r="U99" s="78">
        <f>IF(Q99="w",'RD4'!U89+2,IF(Q99="d",'RD4'!U89+1,'RD4'!U89))</f>
        <v>0</v>
      </c>
      <c r="V99" s="78">
        <f>O99+'RD4'!V89</f>
        <v>0</v>
      </c>
      <c r="W99" s="79">
        <v>4</v>
      </c>
      <c r="X99" s="1"/>
      <c r="Y99" s="1"/>
      <c r="Z99" s="1"/>
      <c r="AA99" s="46" t="s">
        <v>174</v>
      </c>
      <c r="AB99" s="47"/>
      <c r="AC99" s="48"/>
      <c r="AD99" s="48"/>
      <c r="AE99" s="49"/>
      <c r="AF99" s="48" t="s">
        <v>174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.75" thickTop="1" x14ac:dyDescent="0.2">
      <c r="A100" s="68"/>
      <c r="B100" s="71"/>
      <c r="C100" s="72" t="s">
        <v>138</v>
      </c>
      <c r="D100" s="81" t="s">
        <v>7</v>
      </c>
      <c r="E100" s="73" t="s">
        <v>8</v>
      </c>
      <c r="F100" s="73" t="s">
        <v>9</v>
      </c>
      <c r="G100" s="73" t="s">
        <v>10</v>
      </c>
      <c r="H100" s="73" t="s">
        <v>11</v>
      </c>
      <c r="I100" s="73" t="s">
        <v>12</v>
      </c>
      <c r="J100" s="73" t="s">
        <v>13</v>
      </c>
      <c r="K100" s="73" t="s">
        <v>14</v>
      </c>
      <c r="L100" s="82" t="s">
        <v>15</v>
      </c>
      <c r="M100" s="89"/>
      <c r="N100" s="72" t="s">
        <v>143</v>
      </c>
      <c r="O100" s="81" t="s">
        <v>7</v>
      </c>
      <c r="P100" s="73" t="s">
        <v>8</v>
      </c>
      <c r="Q100" s="73" t="s">
        <v>9</v>
      </c>
      <c r="R100" s="73" t="s">
        <v>10</v>
      </c>
      <c r="S100" s="73" t="s">
        <v>11</v>
      </c>
      <c r="T100" s="73" t="s">
        <v>12</v>
      </c>
      <c r="U100" s="73" t="s">
        <v>13</v>
      </c>
      <c r="V100" s="73" t="s">
        <v>14</v>
      </c>
      <c r="W100" s="82" t="s">
        <v>15</v>
      </c>
      <c r="X100" s="1"/>
      <c r="Y100" s="1"/>
      <c r="Z100" s="1"/>
      <c r="AA100" s="46" t="s">
        <v>174</v>
      </c>
      <c r="AB100" s="47"/>
      <c r="AC100" s="48"/>
      <c r="AD100" s="48"/>
      <c r="AE100" s="49"/>
      <c r="AF100" s="48" t="s">
        <v>174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68"/>
      <c r="B101" s="76">
        <v>1</v>
      </c>
      <c r="C101" s="70" t="s">
        <v>174</v>
      </c>
      <c r="D101" s="77">
        <v>0</v>
      </c>
      <c r="E101" s="78">
        <v>6</v>
      </c>
      <c r="F101" s="78" t="str">
        <f>IF(AND(D101="NCR",D106="NCR"),"V",IF(AND(D101="NCR",D106="BYE"),"V",IF(AND(D101="BYE",D106="NCR"),"V",IF(AND(D101="BYE",D106="BYE"),"V",IF(D101&gt;D106,"W",IF(D101&lt;D106,"L","D"))))))</f>
        <v>V</v>
      </c>
      <c r="G101" s="78">
        <f>IF(F101="w",'RD4'!G91+1,'RD4'!G91)</f>
        <v>0</v>
      </c>
      <c r="H101" s="78">
        <f>IF(F101="d",'RD4'!H91+1,'RD4'!H91)</f>
        <v>0</v>
      </c>
      <c r="I101" s="78">
        <f>IF(OR(F101="l","ncr"),'RD4'!I91+1,'RD4'!I91)</f>
        <v>0</v>
      </c>
      <c r="J101" s="78">
        <f>IF(F101="w",'RD4'!J91+2,IF(F101="d",'RD4'!J91+1,'RD4'!J91))</f>
        <v>0</v>
      </c>
      <c r="K101" s="78">
        <f>D101+'RD4'!K91</f>
        <v>0</v>
      </c>
      <c r="L101" s="79">
        <v>1</v>
      </c>
      <c r="M101" s="98">
        <v>1</v>
      </c>
      <c r="N101" s="70" t="s">
        <v>174</v>
      </c>
      <c r="O101" s="77">
        <v>0</v>
      </c>
      <c r="P101" s="78">
        <v>6</v>
      </c>
      <c r="Q101" s="78" t="str">
        <f>IF(AND(O101="NCR",O106="NCR"),"V",IF(AND(O101="NCR",O106="BYE"),"V",IF(AND(O101="BYE",O106="NCR"),"V",IF(AND(O101="BYE",O106="BYE"),"V",IF(O101&gt;O106,"W",IF(O101&lt;O106,"L","D"))))))</f>
        <v>V</v>
      </c>
      <c r="R101" s="78">
        <f>IF(Q101="w",'RD4'!R91+1,'RD4'!R91)</f>
        <v>0</v>
      </c>
      <c r="S101" s="78">
        <f>IF(Q101="d",'RD4'!S91+1,'RD4'!S91)</f>
        <v>0</v>
      </c>
      <c r="T101" s="78">
        <f>IF(OR(Q101="l","ncr"),'RD4'!T91+1,'RD4'!T91)</f>
        <v>0</v>
      </c>
      <c r="U101" s="78">
        <f>IF(Q101="w",'RD4'!U91+2,IF(Q101="d",'RD4'!U91+1,'RD4'!U91))</f>
        <v>0</v>
      </c>
      <c r="V101" s="78">
        <f>O101+'RD4'!V91</f>
        <v>0</v>
      </c>
      <c r="W101" s="79">
        <v>1</v>
      </c>
      <c r="X101" s="1"/>
      <c r="Y101" s="1"/>
      <c r="Z101" s="1"/>
      <c r="AA101" s="46" t="s">
        <v>174</v>
      </c>
      <c r="AB101" s="47"/>
      <c r="AC101" s="48"/>
      <c r="AD101" s="48"/>
      <c r="AE101" s="49"/>
      <c r="AF101" s="48" t="s">
        <v>174</v>
      </c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x14ac:dyDescent="0.2">
      <c r="A102" s="68"/>
      <c r="B102" s="76">
        <v>2</v>
      </c>
      <c r="C102" s="70" t="s">
        <v>174</v>
      </c>
      <c r="D102" s="77">
        <v>0</v>
      </c>
      <c r="E102" s="78">
        <v>4</v>
      </c>
      <c r="F102" s="78" t="str">
        <f>IF(AND(D102="NCR",D104="NCR"),"V",IF(AND(D102="NCR",D104="BYE"),"V",IF(AND(D102="BYE",D104="NCR"),"V",IF(AND(D102="BYE",D104="BYE"),"V",IF(D102&gt;D104,"W",IF(D102&lt;D104,"L","D"))))))</f>
        <v>V</v>
      </c>
      <c r="G102" s="78">
        <f>IF(F102="w",'RD4'!G92+1,'RD4'!G92)</f>
        <v>0</v>
      </c>
      <c r="H102" s="78">
        <f>IF(F102="d",'RD4'!H92+1,'RD4'!H92)</f>
        <v>0</v>
      </c>
      <c r="I102" s="78">
        <f>IF(OR(F102="l","ncr"),'RD4'!I92+1,'RD4'!I92)</f>
        <v>0</v>
      </c>
      <c r="J102" s="78">
        <f>IF(F102="w",'RD4'!J92+2,IF(F102="d",'RD4'!J92+1,'RD4'!J92))</f>
        <v>0</v>
      </c>
      <c r="K102" s="78">
        <f>D102+'RD4'!K92</f>
        <v>0</v>
      </c>
      <c r="L102" s="79">
        <v>5</v>
      </c>
      <c r="M102" s="98">
        <v>2</v>
      </c>
      <c r="N102" s="70" t="s">
        <v>174</v>
      </c>
      <c r="O102" s="77">
        <v>0</v>
      </c>
      <c r="P102" s="78">
        <v>4</v>
      </c>
      <c r="Q102" s="78" t="str">
        <f>IF(AND(O102="NCR",O104="NCR"),"V",IF(AND(O102="NCR",O104="BYE"),"V",IF(AND(O102="BYE",O104="NCR"),"V",IF(AND(O102="BYE",O104="BYE"),"V",IF(O102&gt;O104,"W",IF(O102&lt;O104,"L","D"))))))</f>
        <v>V</v>
      </c>
      <c r="R102" s="78">
        <f>IF(Q102="w",'RD4'!R92+1,'RD4'!R92)</f>
        <v>0</v>
      </c>
      <c r="S102" s="78">
        <f>IF(Q102="d",'RD4'!S92+1,'RD4'!S92)</f>
        <v>0</v>
      </c>
      <c r="T102" s="78">
        <f>IF(OR(Q102="l","ncr"),'RD4'!T92+1,'RD4'!T92)</f>
        <v>0</v>
      </c>
      <c r="U102" s="78">
        <f>IF(Q102="w",'RD4'!U92+2,IF(Q102="d",'RD4'!U92+1,'RD4'!U92))</f>
        <v>0</v>
      </c>
      <c r="V102" s="78">
        <f>O102+'RD4'!V92</f>
        <v>0</v>
      </c>
      <c r="W102" s="79">
        <v>5</v>
      </c>
      <c r="X102" s="1"/>
      <c r="Y102" s="1"/>
      <c r="Z102" s="1"/>
      <c r="AA102" s="46"/>
      <c r="AB102" s="50"/>
      <c r="AC102" s="48"/>
      <c r="AD102" s="48"/>
      <c r="AE102" s="48"/>
      <c r="AF102" s="48" t="s">
        <v>174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x14ac:dyDescent="0.2">
      <c r="A103" s="68"/>
      <c r="B103" s="76">
        <v>3</v>
      </c>
      <c r="C103" s="70" t="s">
        <v>174</v>
      </c>
      <c r="D103" s="77">
        <v>0</v>
      </c>
      <c r="E103" s="78">
        <v>5</v>
      </c>
      <c r="F103" s="78" t="str">
        <f>IF(AND(D103="NCR",D105="NCR"),"V",IF(AND(D103="NCR",D105="BYE"),"V",IF(AND(D103="BYE",D105="NCR"),"V",IF(AND(D103="BYE",D105="BYE"),"V",IF(D103&gt;D105,"W",IF(D103&lt;D105,"L","D"))))))</f>
        <v>V</v>
      </c>
      <c r="G103" s="78">
        <f>IF(F103="w",'RD4'!G93+1,'RD4'!G93)</f>
        <v>0</v>
      </c>
      <c r="H103" s="78">
        <f>IF(F103="d",'RD4'!H93+1,'RD4'!H93)</f>
        <v>0</v>
      </c>
      <c r="I103" s="78">
        <f>IF(OR(F103="l","ncr"),'RD4'!I93+1,'RD4'!I93)</f>
        <v>0</v>
      </c>
      <c r="J103" s="78">
        <f>IF(F103="w",'RD4'!J93+2,IF(F103="d",'RD4'!J93+1,'RD4'!J93))</f>
        <v>0</v>
      </c>
      <c r="K103" s="78">
        <f>D103+'RD4'!K93</f>
        <v>0</v>
      </c>
      <c r="L103" s="79">
        <v>4</v>
      </c>
      <c r="M103" s="98">
        <v>3</v>
      </c>
      <c r="N103" s="70" t="s">
        <v>174</v>
      </c>
      <c r="O103" s="77">
        <v>0</v>
      </c>
      <c r="P103" s="78">
        <v>5</v>
      </c>
      <c r="Q103" s="78" t="str">
        <f>IF(AND(O103="NCR",O105="NCR"),"V",IF(AND(O103="NCR",O105="BYE"),"V",IF(AND(O103="BYE",O105="NCR"),"V",IF(AND(O103="BYE",O105="BYE"),"V",IF(O103&gt;O105,"W",IF(O103&lt;O105,"L","D"))))))</f>
        <v>V</v>
      </c>
      <c r="R103" s="78">
        <f>IF(Q103="w",'RD4'!R93+1,'RD4'!R93)</f>
        <v>0</v>
      </c>
      <c r="S103" s="78">
        <f>IF(Q103="d",'RD4'!S93+1,'RD4'!S93)</f>
        <v>0</v>
      </c>
      <c r="T103" s="78">
        <f>IF(OR(Q103="l","ncr"),'RD4'!T93+1,'RD4'!T93)</f>
        <v>0</v>
      </c>
      <c r="U103" s="78">
        <f>IF(Q103="w",'RD4'!U93+2,IF(Q103="d",'RD4'!U93+1,'RD4'!U93))</f>
        <v>0</v>
      </c>
      <c r="V103" s="78">
        <f>O103+'RD4'!V93</f>
        <v>0</v>
      </c>
      <c r="W103" s="79">
        <v>4</v>
      </c>
      <c r="X103" s="1"/>
      <c r="Y103" s="1"/>
      <c r="Z103" s="1"/>
      <c r="AA103" s="48" t="str">
        <f>'RD1'!$BA31</f>
        <v>AIREBORO H</v>
      </c>
      <c r="AB103" s="50"/>
      <c r="AC103" s="48"/>
      <c r="AD103" s="48"/>
      <c r="AE103" s="46"/>
      <c r="AF103" s="46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" x14ac:dyDescent="0.2">
      <c r="A104" s="68"/>
      <c r="B104" s="76">
        <v>4</v>
      </c>
      <c r="C104" s="70" t="s">
        <v>174</v>
      </c>
      <c r="D104" s="77">
        <v>0</v>
      </c>
      <c r="E104" s="78">
        <v>2</v>
      </c>
      <c r="F104" s="78" t="str">
        <f>IF(AND(D104="NCR",D102="NCR"),"V",IF(AND(D104="NCR",D102="BYE"),"V",IF(AND(D104="BYE",D102="NCR"),"V",IF(AND(D104="BYE",D102="BYE"),"V",IF(D104&gt;D102,"W",IF(D104&lt;D102,"L","D"))))))</f>
        <v>V</v>
      </c>
      <c r="G104" s="78">
        <f>IF(F104="w",'RD4'!G94+1,'RD4'!G94)</f>
        <v>0</v>
      </c>
      <c r="H104" s="78">
        <f>IF(F104="d",'RD4'!H94+1,'RD4'!H94)</f>
        <v>0</v>
      </c>
      <c r="I104" s="78">
        <f>IF(OR(F104="l","ncr"),'RD4'!I94+1,'RD4'!I94)</f>
        <v>0</v>
      </c>
      <c r="J104" s="78">
        <f>IF(F104="w",'RD4'!J94+2,IF(F104="d",'RD4'!J94+1,'RD4'!J94))</f>
        <v>0</v>
      </c>
      <c r="K104" s="78">
        <f>D104+'RD4'!K94</f>
        <v>0</v>
      </c>
      <c r="L104" s="79">
        <v>2</v>
      </c>
      <c r="M104" s="98">
        <v>4</v>
      </c>
      <c r="N104" s="70" t="s">
        <v>174</v>
      </c>
      <c r="O104" s="77">
        <v>0</v>
      </c>
      <c r="P104" s="78">
        <v>2</v>
      </c>
      <c r="Q104" s="78" t="str">
        <f>IF(AND(O104="NCR",O102="NCR"),"V",IF(AND(O104="NCR",O102="BYE"),"V",IF(AND(O104="BYE",O102="NCR"),"V",IF(AND(O104="BYE",O102="BYE"),"V",IF(O104&gt;O102,"W",IF(O104&lt;O102,"L","D"))))))</f>
        <v>V</v>
      </c>
      <c r="R104" s="78">
        <f>IF(Q104="w",'RD4'!R94+1,'RD4'!R94)</f>
        <v>0</v>
      </c>
      <c r="S104" s="78">
        <f>IF(Q104="d",'RD4'!S94+1,'RD4'!S94)</f>
        <v>0</v>
      </c>
      <c r="T104" s="78">
        <f>IF(OR(Q104="l","ncr"),'RD4'!T94+1,'RD4'!T94)</f>
        <v>0</v>
      </c>
      <c r="U104" s="78">
        <f>IF(Q104="w",'RD4'!U94+2,IF(Q104="d",'RD4'!U94+1,'RD4'!U94))</f>
        <v>0</v>
      </c>
      <c r="V104" s="78">
        <f>O104+'RD4'!V94</f>
        <v>0</v>
      </c>
      <c r="W104" s="79">
        <v>2</v>
      </c>
      <c r="X104" s="1"/>
      <c r="Y104" s="1"/>
      <c r="Z104" s="1"/>
      <c r="AA104" s="64" t="s">
        <v>167</v>
      </c>
      <c r="AB104" s="53"/>
      <c r="AC104" s="53"/>
      <c r="AD104" s="53"/>
      <c r="AE104" s="53"/>
      <c r="AF104" s="48">
        <f>O75</f>
        <v>0</v>
      </c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ht="15" x14ac:dyDescent="0.2">
      <c r="A105" s="68"/>
      <c r="B105" s="76">
        <v>5</v>
      </c>
      <c r="C105" s="70" t="s">
        <v>174</v>
      </c>
      <c r="D105" s="77">
        <v>0</v>
      </c>
      <c r="E105" s="78">
        <v>3</v>
      </c>
      <c r="F105" s="78" t="str">
        <f>IF(AND(D105="NCR",D103="NCR"),"V",IF(AND(D105="NCR",D103="BYE"),"V",IF(AND(D105="BYE",D103="NCR"),"V",IF(AND(D105="BYE",D103="BYE"),"V",IF(D105&gt;D103,"W",IF(D105&lt;D103,"L","D"))))))</f>
        <v>V</v>
      </c>
      <c r="G105" s="78">
        <f>IF(F105="w",'RD4'!G95+1,'RD4'!G95)</f>
        <v>0</v>
      </c>
      <c r="H105" s="78">
        <f>IF(F105="d",'RD4'!H95+1,'RD4'!H95)</f>
        <v>0</v>
      </c>
      <c r="I105" s="78">
        <f>IF(OR(F105="l","ncr"),'RD4'!I95+1,'RD4'!I95)</f>
        <v>0</v>
      </c>
      <c r="J105" s="78">
        <f>IF(F105="w",'RD4'!J95+2,IF(F105="d",'RD4'!J95+1,'RD4'!J95))</f>
        <v>0</v>
      </c>
      <c r="K105" s="78">
        <f>D105+'RD4'!K95</f>
        <v>0</v>
      </c>
      <c r="L105" s="79">
        <v>3</v>
      </c>
      <c r="M105" s="98">
        <v>5</v>
      </c>
      <c r="N105" s="70" t="s">
        <v>174</v>
      </c>
      <c r="O105" s="77">
        <v>0</v>
      </c>
      <c r="P105" s="78">
        <v>3</v>
      </c>
      <c r="Q105" s="78" t="str">
        <f>IF(AND(O105="NCR",O103="NCR"),"V",IF(AND(O105="NCR",O103="BYE"),"V",IF(AND(O105="BYE",O103="NCR"),"V",IF(AND(O105="BYE",O103="BYE"),"V",IF(O105&gt;O103,"W",IF(O105&lt;O103,"L","D"))))))</f>
        <v>V</v>
      </c>
      <c r="R105" s="78">
        <f>IF(Q105="w",'RD4'!R95+1,'RD4'!R95)</f>
        <v>0</v>
      </c>
      <c r="S105" s="78">
        <f>IF(Q105="d",'RD4'!S95+1,'RD4'!S95)</f>
        <v>0</v>
      </c>
      <c r="T105" s="78">
        <f>IF(OR(Q105="l","ncr"),'RD4'!T95+1,'RD4'!T95)</f>
        <v>0</v>
      </c>
      <c r="U105" s="78">
        <f>IF(Q105="w",'RD4'!U95+2,IF(Q105="d",'RD4'!U95+1,'RD4'!U95))</f>
        <v>0</v>
      </c>
      <c r="V105" s="78">
        <f>O105+'RD4'!V95</f>
        <v>0</v>
      </c>
      <c r="W105" s="79">
        <v>3</v>
      </c>
      <c r="X105" s="1"/>
      <c r="Y105" s="1"/>
      <c r="Z105" s="1"/>
      <c r="AA105" s="64" t="s">
        <v>168</v>
      </c>
      <c r="AB105" s="53"/>
      <c r="AC105" s="53"/>
      <c r="AD105" s="53"/>
      <c r="AE105" s="53"/>
      <c r="AF105" s="48">
        <f>O76</f>
        <v>0</v>
      </c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</row>
    <row r="106" spans="1:180" ht="15.75" thickBot="1" x14ac:dyDescent="0.25">
      <c r="A106" s="68"/>
      <c r="B106" s="83">
        <v>6</v>
      </c>
      <c r="C106" s="84" t="str">
        <f>'RD1'!$AZ127</f>
        <v>BYE</v>
      </c>
      <c r="D106" s="85">
        <v>0</v>
      </c>
      <c r="E106" s="86">
        <v>1</v>
      </c>
      <c r="F106" s="86" t="str">
        <f>IF(AND(D106="NCR",D101="NCR"),"V",IF(AND(D106="NCR",D101="BYE"),"V",IF(AND(D106="BYE",D101="NCR"),"V",IF(AND(D106="BYE",D101="BYE"),"V",IF(D106&gt;D101,"W",IF(D106&lt;D101,"L","D"))))))</f>
        <v>V</v>
      </c>
      <c r="G106" s="86">
        <f>IF(F106="w",'RD4'!G96+1,'RD4'!G96)</f>
        <v>0</v>
      </c>
      <c r="H106" s="86">
        <f>IF(F106="d",'RD4'!H96+1,'RD4'!H96)</f>
        <v>0</v>
      </c>
      <c r="I106" s="86">
        <f>IF(OR(F106="l","ncr"),'RD4'!I96+1,'RD4'!I96)</f>
        <v>0</v>
      </c>
      <c r="J106" s="86">
        <f>IF(F106="w",'RD4'!J96+2,IF(F106="d",'RD4'!J96+1,'RD4'!J96))</f>
        <v>0</v>
      </c>
      <c r="K106" s="86">
        <f>D106+'RD4'!K96</f>
        <v>0</v>
      </c>
      <c r="L106" s="87">
        <v>6</v>
      </c>
      <c r="M106" s="100">
        <v>6</v>
      </c>
      <c r="N106" s="84" t="s">
        <v>174</v>
      </c>
      <c r="O106" s="85">
        <v>0</v>
      </c>
      <c r="P106" s="86">
        <v>1</v>
      </c>
      <c r="Q106" s="86" t="str">
        <f>IF(AND(O106="NCR",O101="NCR"),"V",IF(AND(O106="NCR",O101="BYE"),"V",IF(AND(O106="BYE",O101="NCR"),"V",IF(AND(O106="BYE",O101="BYE"),"V",IF(O106&gt;O101,"W",IF(O106&lt;O101,"L","D"))))))</f>
        <v>V</v>
      </c>
      <c r="R106" s="86">
        <f>IF(Q106="w",'RD4'!R96+1,'RD4'!R96)</f>
        <v>0</v>
      </c>
      <c r="S106" s="86">
        <f>IF(Q106="d",'RD4'!S96+1,'RD4'!S96)</f>
        <v>0</v>
      </c>
      <c r="T106" s="86">
        <f>IF(OR(Q106="l","ncr"),'RD4'!T96+1,'RD4'!T96)</f>
        <v>0</v>
      </c>
      <c r="U106" s="86">
        <f>IF(Q106="w",'RD4'!U96+2,IF(Q106="d",'RD4'!U96+1,'RD4'!U96))</f>
        <v>0</v>
      </c>
      <c r="V106" s="86">
        <f>O106+'RD4'!V96</f>
        <v>0</v>
      </c>
      <c r="W106" s="87">
        <v>6</v>
      </c>
      <c r="X106" s="1"/>
      <c r="Y106" s="1"/>
      <c r="Z106" s="1"/>
      <c r="AA106" s="64" t="s">
        <v>169</v>
      </c>
      <c r="AB106" s="53"/>
      <c r="AC106" s="53"/>
      <c r="AD106" s="53"/>
      <c r="AE106" s="53"/>
      <c r="AF106" s="48">
        <f>O77</f>
        <v>0</v>
      </c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</row>
    <row r="107" spans="1:180" ht="15.75" thickTop="1" x14ac:dyDescent="0.2">
      <c r="A107" s="68"/>
      <c r="B107" s="69"/>
      <c r="C107" s="69"/>
      <c r="D107" s="97"/>
      <c r="E107" s="69"/>
      <c r="F107" s="69"/>
      <c r="G107" s="69"/>
      <c r="H107" s="69"/>
      <c r="I107" s="69"/>
      <c r="J107" s="69"/>
      <c r="K107" s="69"/>
      <c r="L107" s="97"/>
      <c r="M107" s="97"/>
      <c r="N107" s="69"/>
      <c r="O107" s="97"/>
      <c r="P107" s="69"/>
      <c r="Q107" s="69"/>
      <c r="R107" s="69"/>
      <c r="S107" s="69"/>
      <c r="T107" s="69"/>
      <c r="U107" s="69"/>
      <c r="V107" s="69"/>
      <c r="W107" s="97"/>
      <c r="X107" s="1"/>
      <c r="Y107" s="2"/>
      <c r="Z107" s="2"/>
      <c r="AA107" s="46"/>
      <c r="AB107" s="50"/>
      <c r="AC107" s="48"/>
      <c r="AD107" s="48"/>
      <c r="AE107" s="48"/>
      <c r="AF107" s="48">
        <f>SUM(AF104:AF106)</f>
        <v>0</v>
      </c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</row>
    <row r="108" spans="1:180" x14ac:dyDescent="0.2">
      <c r="A108" s="68"/>
      <c r="B108" s="69"/>
      <c r="C108" s="69"/>
      <c r="D108" s="97"/>
      <c r="E108" s="69"/>
      <c r="F108" s="69"/>
      <c r="G108" s="69"/>
      <c r="H108" s="69"/>
      <c r="I108" s="69"/>
      <c r="J108" s="69"/>
      <c r="K108" s="69"/>
      <c r="L108" s="97"/>
      <c r="M108" s="97"/>
      <c r="N108" s="69"/>
      <c r="O108" s="97"/>
      <c r="P108" s="69"/>
      <c r="Q108" s="69"/>
      <c r="R108" s="69"/>
      <c r="S108" s="69"/>
      <c r="T108" s="69"/>
      <c r="U108" s="69"/>
      <c r="V108" s="69"/>
      <c r="W108" s="97"/>
      <c r="X108" s="1"/>
      <c r="Y108" s="38"/>
      <c r="Z108" s="38"/>
      <c r="AA108" s="48" t="str">
        <f>'RD1'!$BA32</f>
        <v>DRIFFIELD B</v>
      </c>
      <c r="AB108" s="50"/>
      <c r="AC108" s="48"/>
      <c r="AD108" s="48"/>
      <c r="AE108" s="46"/>
      <c r="AF108" s="46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68"/>
      <c r="B109" s="69"/>
      <c r="C109" s="69"/>
      <c r="D109" s="97"/>
      <c r="E109" s="69"/>
      <c r="F109" s="69"/>
      <c r="G109" s="69"/>
      <c r="H109" s="69"/>
      <c r="I109" s="69"/>
      <c r="J109" s="69"/>
      <c r="K109" s="69"/>
      <c r="L109" s="97"/>
      <c r="M109" s="97"/>
      <c r="N109" s="69"/>
      <c r="O109" s="97"/>
      <c r="P109" s="69"/>
      <c r="Q109" s="69"/>
      <c r="R109" s="69"/>
      <c r="S109" s="69"/>
      <c r="T109" s="69"/>
      <c r="U109" s="69"/>
      <c r="V109" s="69"/>
      <c r="W109" s="97"/>
      <c r="X109" s="1"/>
      <c r="Y109" s="38"/>
      <c r="Z109" s="38"/>
      <c r="AA109" s="64" t="s">
        <v>170</v>
      </c>
      <c r="AB109" s="53"/>
      <c r="AC109" s="53"/>
      <c r="AD109" s="53"/>
      <c r="AE109" s="53"/>
      <c r="AF109" s="48">
        <f>D59</f>
        <v>0</v>
      </c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68"/>
      <c r="B110" s="69"/>
      <c r="C110" s="69"/>
      <c r="D110" s="97"/>
      <c r="E110" s="69"/>
      <c r="F110" s="69"/>
      <c r="G110" s="69"/>
      <c r="H110" s="69"/>
      <c r="I110" s="69"/>
      <c r="J110" s="69"/>
      <c r="K110" s="69"/>
      <c r="L110" s="97"/>
      <c r="M110" s="97"/>
      <c r="N110" s="69"/>
      <c r="O110" s="97"/>
      <c r="P110" s="69"/>
      <c r="Q110" s="69"/>
      <c r="R110" s="69"/>
      <c r="S110" s="69"/>
      <c r="T110" s="69"/>
      <c r="U110" s="69"/>
      <c r="V110" s="69"/>
      <c r="W110" s="97"/>
      <c r="X110" s="1"/>
      <c r="Y110" s="38"/>
      <c r="Z110" s="38"/>
      <c r="AA110" s="64" t="s">
        <v>171</v>
      </c>
      <c r="AB110" s="53"/>
      <c r="AC110" s="53"/>
      <c r="AD110" s="53"/>
      <c r="AE110" s="53"/>
      <c r="AF110" s="48" t="str">
        <f>O68</f>
        <v>SCORE</v>
      </c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68"/>
      <c r="B111" s="80"/>
      <c r="C111" s="68"/>
      <c r="D111" s="98"/>
      <c r="E111" s="68"/>
      <c r="F111" s="68"/>
      <c r="G111" s="68"/>
      <c r="H111" s="68"/>
      <c r="I111" s="68"/>
      <c r="J111" s="68"/>
      <c r="K111" s="69"/>
      <c r="L111" s="99"/>
      <c r="M111" s="98"/>
      <c r="N111" s="68"/>
      <c r="O111" s="99"/>
      <c r="P111" s="68"/>
      <c r="Q111" s="68"/>
      <c r="R111" s="68"/>
      <c r="S111" s="68"/>
      <c r="T111" s="68"/>
      <c r="U111" s="68"/>
      <c r="V111" s="68"/>
      <c r="W111" s="99"/>
      <c r="X111" s="1"/>
      <c r="Y111" s="38"/>
      <c r="Z111" s="38"/>
      <c r="AA111" s="64" t="s">
        <v>172</v>
      </c>
      <c r="AB111" s="53"/>
      <c r="AC111" s="53"/>
      <c r="AD111" s="53"/>
      <c r="AE111" s="53"/>
      <c r="AF111" s="48">
        <f>D75</f>
        <v>0</v>
      </c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68"/>
      <c r="B112" s="80"/>
      <c r="C112" s="68"/>
      <c r="D112" s="98"/>
      <c r="E112" s="68"/>
      <c r="F112" s="68"/>
      <c r="G112" s="68"/>
      <c r="H112" s="68"/>
      <c r="I112" s="68"/>
      <c r="J112" s="68"/>
      <c r="K112" s="68" t="s">
        <v>60</v>
      </c>
      <c r="L112" s="99"/>
      <c r="M112" s="98"/>
      <c r="N112" s="68"/>
      <c r="O112" s="99"/>
      <c r="P112" s="68"/>
      <c r="Q112" s="68"/>
      <c r="R112" s="68"/>
      <c r="S112" s="68"/>
      <c r="T112" s="68"/>
      <c r="U112" s="68"/>
      <c r="V112" s="68"/>
      <c r="W112" s="99"/>
      <c r="X112" s="1"/>
      <c r="Y112" s="38"/>
      <c r="Z112" s="38"/>
      <c r="AA112" s="46"/>
      <c r="AB112" s="50"/>
      <c r="AC112" s="48"/>
      <c r="AD112" s="48"/>
      <c r="AE112" s="48"/>
      <c r="AF112" s="48">
        <f>SUM(AF109:AF111)</f>
        <v>0</v>
      </c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ht="13.5" thickBot="1" x14ac:dyDescent="0.25">
      <c r="A113" s="68"/>
      <c r="B113" s="69"/>
      <c r="C113" s="69"/>
      <c r="D113" s="97"/>
      <c r="E113" s="69"/>
      <c r="F113" s="69"/>
      <c r="G113" s="69"/>
      <c r="H113" s="69"/>
      <c r="I113" s="69"/>
      <c r="J113" s="69"/>
      <c r="K113" s="69"/>
      <c r="L113" s="97"/>
      <c r="M113" s="97"/>
      <c r="N113" s="69"/>
      <c r="O113" s="97"/>
      <c r="P113" s="69"/>
      <c r="Q113" s="69"/>
      <c r="R113" s="69"/>
      <c r="S113" s="69"/>
      <c r="T113" s="69"/>
      <c r="U113" s="69"/>
      <c r="V113" s="69"/>
      <c r="W113" s="97"/>
      <c r="X113" s="1"/>
      <c r="Y113" s="38"/>
      <c r="Z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  <row r="114" spans="1:180" ht="13.5" thickTop="1" x14ac:dyDescent="0.2">
      <c r="A114" s="68"/>
      <c r="B114" s="71"/>
      <c r="C114" s="72" t="s">
        <v>2</v>
      </c>
      <c r="D114" s="81" t="s">
        <v>7</v>
      </c>
      <c r="E114" s="73" t="s">
        <v>8</v>
      </c>
      <c r="F114" s="73" t="s">
        <v>9</v>
      </c>
      <c r="G114" s="73" t="s">
        <v>10</v>
      </c>
      <c r="H114" s="73" t="s">
        <v>11</v>
      </c>
      <c r="I114" s="73" t="s">
        <v>12</v>
      </c>
      <c r="J114" s="73" t="s">
        <v>13</v>
      </c>
      <c r="K114" s="73" t="s">
        <v>14</v>
      </c>
      <c r="L114" s="82" t="s">
        <v>15</v>
      </c>
      <c r="M114" s="89"/>
      <c r="N114" s="72" t="s">
        <v>16</v>
      </c>
      <c r="O114" s="81" t="s">
        <v>7</v>
      </c>
      <c r="P114" s="73" t="s">
        <v>8</v>
      </c>
      <c r="Q114" s="73" t="s">
        <v>9</v>
      </c>
      <c r="R114" s="73" t="s">
        <v>10</v>
      </c>
      <c r="S114" s="73" t="s">
        <v>11</v>
      </c>
      <c r="T114" s="73" t="s">
        <v>12</v>
      </c>
      <c r="U114" s="73" t="s">
        <v>13</v>
      </c>
      <c r="V114" s="73" t="s">
        <v>14</v>
      </c>
      <c r="W114" s="82" t="s">
        <v>15</v>
      </c>
      <c r="X114" s="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</row>
    <row r="115" spans="1:180" x14ac:dyDescent="0.2">
      <c r="A115" s="68"/>
      <c r="B115" s="76">
        <v>1</v>
      </c>
      <c r="C115" s="69" t="s">
        <v>219</v>
      </c>
      <c r="D115" s="77">
        <f>AF28</f>
        <v>154</v>
      </c>
      <c r="E115" s="78">
        <v>6</v>
      </c>
      <c r="F115" s="78" t="str">
        <f>IF(AND(D115="NCR",D120="NCR"),"V",IF(AND(D115="NCR",D120="BYE"),"V",IF(AND(D115="BYE",D120="NCR"),"V",IF(AND(D115="BYE",D120="BYE"),"V",IF(D115&gt;D120,"W",IF(D115&lt;D120,"L","D"))))))</f>
        <v>W</v>
      </c>
      <c r="G115" s="78">
        <f>IF(F115="w",'RD4'!G105+1,'RD4'!G105)</f>
        <v>2</v>
      </c>
      <c r="H115" s="78">
        <f>IF(F115="d",'RD4'!H105+1,'RD4'!H105)</f>
        <v>0</v>
      </c>
      <c r="I115" s="78">
        <f>IF(OR(F115="l","ncr"),'RD4'!I105+1,'RD4'!I105)</f>
        <v>3</v>
      </c>
      <c r="J115" s="78">
        <f>IF(F115="w",'RD4'!J105+2,IF(F115="d",'RD4'!J105+1,'RD4'!J105))</f>
        <v>4</v>
      </c>
      <c r="K115" s="78">
        <f>D115+'RD4'!K105</f>
        <v>2116</v>
      </c>
      <c r="L115" s="79">
        <v>2</v>
      </c>
      <c r="M115" s="98">
        <v>1</v>
      </c>
      <c r="N115" s="69" t="s">
        <v>223</v>
      </c>
      <c r="O115" s="77">
        <f>AF16</f>
        <v>263</v>
      </c>
      <c r="P115" s="78">
        <v>6</v>
      </c>
      <c r="Q115" s="78" t="str">
        <f>IF(AND(O115="NCR",O120="NCR"),"V",IF(AND(O115="NCR",O120="BYE"),"V",IF(AND(O115="BYE",O120="NCR"),"V",IF(AND(O115="BYE",O120="BYE"),"V",IF(O115&gt;O120,"W",IF(O115&lt;O120,"L","D"))))))</f>
        <v>W</v>
      </c>
      <c r="R115" s="78">
        <f>IF(Q115="w",'RD4'!R105+1,'RD4'!R105)</f>
        <v>1</v>
      </c>
      <c r="S115" s="78">
        <f>IF(Q115="d",'RD4'!S105+1,'RD4'!S105)</f>
        <v>0</v>
      </c>
      <c r="T115" s="78">
        <f>IF(OR(Q115="l","ncr"),'RD4'!T105+1,'RD4'!T105)</f>
        <v>4</v>
      </c>
      <c r="U115" s="78">
        <f>IF(Q115="w",'RD4'!U105+2,IF(Q115="d",'RD4'!U105+1,'RD4'!U105))</f>
        <v>2</v>
      </c>
      <c r="V115" s="78">
        <f>O115+'RD4'!V105</f>
        <v>1308</v>
      </c>
      <c r="W115" s="79">
        <v>2</v>
      </c>
      <c r="X115" s="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</row>
    <row r="116" spans="1:180" x14ac:dyDescent="0.2">
      <c r="A116" s="68"/>
      <c r="B116" s="76">
        <v>2</v>
      </c>
      <c r="C116" s="69" t="s">
        <v>220</v>
      </c>
      <c r="D116" s="77" t="str">
        <f>AF80</f>
        <v xml:space="preserve"> </v>
      </c>
      <c r="E116" s="78">
        <v>4</v>
      </c>
      <c r="F116" s="78" t="str">
        <f>IF(AND(D116="NCR",D118="NCR"),"V",IF(AND(D116="NCR",D118="BYE"),"V",IF(AND(D116="BYE",D118="NCR"),"V",IF(AND(D116="BYE",D118="BYE"),"V",IF(D116&gt;D118,"W",IF(D116&lt;D118,"L","D"))))))</f>
        <v>L</v>
      </c>
      <c r="G116" s="78">
        <f>IF(F116="w",'RD4'!G106+1,'RD4'!G106)</f>
        <v>1</v>
      </c>
      <c r="H116" s="78">
        <f>IF(F116="d",'RD4'!H106+1,'RD4'!H106)</f>
        <v>0</v>
      </c>
      <c r="I116" s="78">
        <f>IF(OR(F116="l","ncr"),'RD4'!I106+1,'RD4'!I106)</f>
        <v>4</v>
      </c>
      <c r="J116" s="78">
        <f>IF(F116="w",'RD4'!J106+2,IF(F116="d",'RD4'!J106+1,'RD4'!J106))</f>
        <v>2</v>
      </c>
      <c r="K116" s="78">
        <f>D116+'RD4'!K106</f>
        <v>1660</v>
      </c>
      <c r="L116" s="79">
        <v>4</v>
      </c>
      <c r="M116" s="98">
        <v>2</v>
      </c>
      <c r="N116" s="69" t="s">
        <v>224</v>
      </c>
      <c r="O116" s="77">
        <f>AF23</f>
        <v>0</v>
      </c>
      <c r="P116" s="78">
        <v>4</v>
      </c>
      <c r="Q116" s="78" t="str">
        <f>IF(AND(O116="NCR",O118="NCR"),"V",IF(AND(O116="NCR",O118="BYE"),"V",IF(AND(O116="BYE",O118="NCR"),"V",IF(AND(O116="BYE",O118="BYE"),"V",IF(O116&gt;O118,"W",IF(O116&lt;O118,"L","D"))))))</f>
        <v>D</v>
      </c>
      <c r="R116" s="78">
        <f>IF(Q116="w",'RD4'!R106+1,'RD4'!R106)</f>
        <v>3</v>
      </c>
      <c r="S116" s="78">
        <f>IF(Q116="d",'RD4'!S106+1,'RD4'!S106)</f>
        <v>1</v>
      </c>
      <c r="T116" s="78">
        <f>IF(OR(Q116="l","ncr"),'RD4'!T106+1,'RD4'!T106)</f>
        <v>1</v>
      </c>
      <c r="U116" s="78">
        <f>IF(Q116="w",'RD4'!U106+2,IF(Q116="d",'RD4'!U106+1,'RD4'!U106))</f>
        <v>7</v>
      </c>
      <c r="V116" s="78">
        <f>O116+'RD4'!V106</f>
        <v>1997</v>
      </c>
      <c r="W116" s="79">
        <v>4</v>
      </c>
      <c r="X116" s="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</row>
    <row r="117" spans="1:180" x14ac:dyDescent="0.2">
      <c r="A117" s="68"/>
      <c r="B117" s="76">
        <v>3</v>
      </c>
      <c r="C117" s="69" t="s">
        <v>183</v>
      </c>
      <c r="D117" s="77" t="str">
        <f>AF70</f>
        <v xml:space="preserve"> </v>
      </c>
      <c r="E117" s="78">
        <v>5</v>
      </c>
      <c r="F117" s="78" t="str">
        <f>IF(AND(D117="NCR",D119="NCR"),"V",IF(AND(D117="NCR",D119="BYE"),"V",IF(AND(D117="BYE",D119="NCR"),"V",IF(AND(D117="BYE",D119="BYE"),"V",IF(D117&gt;D119,"W",IF(D117&lt;D119,"L","D"))))))</f>
        <v>L</v>
      </c>
      <c r="G117" s="78">
        <f>IF(F117="w",'RD4'!G107+1,'RD4'!G107)</f>
        <v>3</v>
      </c>
      <c r="H117" s="78">
        <f>IF(F117="d",'RD4'!H107+1,'RD4'!H107)</f>
        <v>0</v>
      </c>
      <c r="I117" s="78">
        <f>IF(OR(F117="l","ncr"),'RD4'!I107+1,'RD4'!I107)</f>
        <v>2</v>
      </c>
      <c r="J117" s="78">
        <f>IF(F117="w",'RD4'!J107+2,IF(F117="d",'RD4'!J107+1,'RD4'!J107))</f>
        <v>6</v>
      </c>
      <c r="K117" s="78">
        <f>D117+'RD4'!K107</f>
        <v>1554</v>
      </c>
      <c r="L117" s="79">
        <v>1</v>
      </c>
      <c r="M117" s="98">
        <v>3</v>
      </c>
      <c r="N117" s="69" t="s">
        <v>182</v>
      </c>
      <c r="O117" s="77" t="str">
        <f>AF75</f>
        <v xml:space="preserve"> </v>
      </c>
      <c r="P117" s="78">
        <v>5</v>
      </c>
      <c r="Q117" s="78" t="str">
        <f>IF(AND(O117="NCR",O119="NCR"),"V",IF(AND(O117="NCR",O119="BYE"),"V",IF(AND(O117="BYE",O119="NCR"),"V",IF(AND(O117="BYE",O119="BYE"),"V",IF(O117&gt;O119,"W",IF(O117&lt;O119,"L","D"))))))</f>
        <v>L</v>
      </c>
      <c r="R117" s="78">
        <f>IF(Q117="w",'RD4'!R107+1,'RD4'!R107)</f>
        <v>4</v>
      </c>
      <c r="S117" s="78">
        <f>IF(Q117="d",'RD4'!S107+1,'RD4'!S107)</f>
        <v>0</v>
      </c>
      <c r="T117" s="78">
        <f>IF(OR(Q117="l","ncr"),'RD4'!T107+1,'RD4'!T107)</f>
        <v>1</v>
      </c>
      <c r="U117" s="78">
        <f>IF(Q117="w",'RD4'!U107+2,IF(Q117="d",'RD4'!U107+1,'RD4'!U107))</f>
        <v>8</v>
      </c>
      <c r="V117" s="78">
        <f>O117+'RD4'!V107</f>
        <v>2417</v>
      </c>
      <c r="W117" s="79">
        <v>1</v>
      </c>
      <c r="X117" s="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</row>
    <row r="118" spans="1:180" x14ac:dyDescent="0.2">
      <c r="A118" s="68"/>
      <c r="B118" s="76">
        <v>4</v>
      </c>
      <c r="C118" s="69" t="s">
        <v>221</v>
      </c>
      <c r="D118" s="77" t="str">
        <f>AF33</f>
        <v>NCR</v>
      </c>
      <c r="E118" s="78">
        <v>2</v>
      </c>
      <c r="F118" s="78" t="str">
        <f>IF(AND(D118="NCR",D116="NCR"),"V",IF(AND(D118="NCR",D116="BYE"),"V",IF(AND(D118="BYE",D116="NCR"),"V",IF(AND(D118="BYE",D116="BYE"),"V",IF(D118&gt;D116,"W",IF(D118&lt;D116,"L","D"))))))</f>
        <v>W</v>
      </c>
      <c r="G118" s="78">
        <f>IF(F118="w",'RD4'!G108+1,'RD4'!G108)</f>
        <v>5</v>
      </c>
      <c r="H118" s="78">
        <f>IF(F118="d",'RD4'!H108+1,'RD4'!H108)</f>
        <v>0</v>
      </c>
      <c r="I118" s="78">
        <f>IF(OR(F118="l","ncr"),'RD4'!I108+1,'RD4'!I108)</f>
        <v>0</v>
      </c>
      <c r="J118" s="78">
        <f>IF(F118="w",'RD4'!J108+2,IF(F118="d",'RD4'!J108+1,'RD4'!J108))</f>
        <v>10</v>
      </c>
      <c r="K118" s="78">
        <f>D118+'RD4'!K108</f>
        <v>2334</v>
      </c>
      <c r="L118" s="79">
        <v>5</v>
      </c>
      <c r="M118" s="98">
        <v>4</v>
      </c>
      <c r="N118" s="69" t="s">
        <v>181</v>
      </c>
      <c r="O118" s="77" t="str">
        <f>AF85</f>
        <v xml:space="preserve"> </v>
      </c>
      <c r="P118" s="78">
        <v>2</v>
      </c>
      <c r="Q118" s="78" t="str">
        <f>IF(AND(O118="NCR",O116="NCR"),"V",IF(AND(O118="NCR",O116="BYE"),"V",IF(AND(O118="BYE",O116="NCR"),"V",IF(AND(O118="BYE",O116="BYE"),"V",IF(O118&gt;O116,"W",IF(O118&lt;O116,"L","D"))))))</f>
        <v>D</v>
      </c>
      <c r="R118" s="78">
        <f>IF(Q118="w",'RD4'!R108+1,'RD4'!R108)</f>
        <v>2</v>
      </c>
      <c r="S118" s="78">
        <f>IF(Q118="d",'RD4'!S108+1,'RD4'!S108)</f>
        <v>1</v>
      </c>
      <c r="T118" s="78">
        <f>IF(OR(Q118="l","ncr"),'RD4'!T108+1,'RD4'!T108)</f>
        <v>2</v>
      </c>
      <c r="U118" s="78">
        <f>IF(Q118="w",'RD4'!U108+2,IF(Q118="d",'RD4'!U108+1,'RD4'!U108))</f>
        <v>5</v>
      </c>
      <c r="V118" s="78">
        <f>O118+'RD4'!V108</f>
        <v>1192</v>
      </c>
      <c r="W118" s="79">
        <v>5</v>
      </c>
      <c r="X118" s="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</row>
    <row r="119" spans="1:180" x14ac:dyDescent="0.2">
      <c r="A119" s="68"/>
      <c r="B119" s="76">
        <v>5</v>
      </c>
      <c r="C119" s="69" t="s">
        <v>222</v>
      </c>
      <c r="D119" s="77">
        <v>538</v>
      </c>
      <c r="E119" s="78">
        <v>3</v>
      </c>
      <c r="F119" s="78" t="str">
        <f>IF(AND(D119="NCR",D117="NCR"),"V",IF(AND(D119="NCR",D117="BYE"),"V",IF(AND(D119="BYE",D117="NCR"),"V",IF(AND(D119="BYE",D117="BYE"),"V",IF(D119&gt;D117,"W",IF(D119&lt;D117,"L","D"))))))</f>
        <v>W</v>
      </c>
      <c r="G119" s="78">
        <f>IF(F119="w",'RD4'!G109+1,'RD4'!G109)</f>
        <v>4</v>
      </c>
      <c r="H119" s="78">
        <f>IF(F119="d",'RD4'!H109+1,'RD4'!H109)</f>
        <v>0</v>
      </c>
      <c r="I119" s="78">
        <f>IF(OR(F119="l","ncr"),'RD4'!I109+1,'RD4'!I109)</f>
        <v>1</v>
      </c>
      <c r="J119" s="78">
        <f>IF(F119="w",'RD4'!J109+2,IF(F119="d",'RD4'!J109+1,'RD4'!J109))</f>
        <v>8</v>
      </c>
      <c r="K119" s="78">
        <f>D119+'RD4'!K109</f>
        <v>2681</v>
      </c>
      <c r="L119" s="79">
        <v>3</v>
      </c>
      <c r="M119" s="98">
        <v>5</v>
      </c>
      <c r="N119" s="69" t="s">
        <v>222</v>
      </c>
      <c r="O119" s="77">
        <v>425</v>
      </c>
      <c r="P119" s="78">
        <v>3</v>
      </c>
      <c r="Q119" s="78" t="str">
        <f>IF(AND(O119="NCR",O117="NCR"),"V",IF(AND(O119="NCR",O117="BYE"),"V",IF(AND(O119="BYE",O117="NCR"),"V",IF(AND(O119="BYE",O117="BYE"),"V",IF(O119&gt;O117,"W",IF(O119&lt;O117,"L","D"))))))</f>
        <v>W</v>
      </c>
      <c r="R119" s="78">
        <f>IF(Q119="w",'RD4'!R109+1,'RD4'!R109)</f>
        <v>4</v>
      </c>
      <c r="S119" s="78">
        <f>IF(Q119="d",'RD4'!S109+1,'RD4'!S109)</f>
        <v>0</v>
      </c>
      <c r="T119" s="78">
        <f>IF(OR(Q119="l","ncr"),'RD4'!T109+1,'RD4'!T109)</f>
        <v>1</v>
      </c>
      <c r="U119" s="78">
        <f>IF(Q119="w",'RD4'!U109+2,IF(Q119="d",'RD4'!U109+1,'RD4'!U109))</f>
        <v>8</v>
      </c>
      <c r="V119" s="78">
        <f>O119+'RD4'!V109</f>
        <v>2034</v>
      </c>
      <c r="W119" s="79">
        <v>3</v>
      </c>
      <c r="X119" s="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</row>
    <row r="120" spans="1:180" ht="13.5" thickBot="1" x14ac:dyDescent="0.25">
      <c r="A120" s="68"/>
      <c r="B120" s="83">
        <v>6</v>
      </c>
      <c r="C120" s="69" t="s">
        <v>192</v>
      </c>
      <c r="D120" s="85">
        <v>0</v>
      </c>
      <c r="E120" s="86">
        <v>1</v>
      </c>
      <c r="F120" s="86" t="str">
        <f>IF(AND(D120="NCR",D115="NCR"),"V",IF(AND(D120="NCR",D115="BYE"),"V",IF(AND(D120="BYE",D115="NCR"),"V",IF(AND(D120="BYE",D115="BYE"),"V",IF(D120&gt;D115,"W",IF(D120&lt;D115,"L","D"))))))</f>
        <v>L</v>
      </c>
      <c r="G120" s="86">
        <f>IF(F120="w",'RD4'!G110+1,'RD4'!G110)</f>
        <v>0</v>
      </c>
      <c r="H120" s="86">
        <f>IF(F120="d",'RD4'!H110+1,'RD4'!H110)</f>
        <v>0</v>
      </c>
      <c r="I120" s="86">
        <f>IF(OR(F120="l","ncr"),'RD4'!I110+1,'RD4'!I110)</f>
        <v>5</v>
      </c>
      <c r="J120" s="86">
        <f>IF(F120="w",'RD4'!J110+2,IF(F120="d",'RD4'!J110+1,'RD4'!J110))</f>
        <v>0</v>
      </c>
      <c r="K120" s="86">
        <f>D120+'RD4'!K110</f>
        <v>0</v>
      </c>
      <c r="L120" s="87">
        <v>6</v>
      </c>
      <c r="M120" s="100">
        <v>6</v>
      </c>
      <c r="N120" s="69" t="s">
        <v>192</v>
      </c>
      <c r="O120" s="85">
        <v>0</v>
      </c>
      <c r="P120" s="86">
        <v>1</v>
      </c>
      <c r="Q120" s="86" t="str">
        <f>IF(AND(O120="NCR",O115="NCR"),"V",IF(AND(O120="NCR",O115="BYE"),"V",IF(AND(O120="BYE",O115="NCR"),"V",IF(AND(O120="BYE",O115="BYE"),"V",IF(O120&gt;O115,"W",IF(O120&lt;O115,"L","D"))))))</f>
        <v>L</v>
      </c>
      <c r="R120" s="86">
        <f>IF(Q120="w",'RD4'!R110+1,'RD4'!R110)</f>
        <v>0</v>
      </c>
      <c r="S120" s="86">
        <f>IF(Q120="d",'RD4'!S110+1,'RD4'!S110)</f>
        <v>0</v>
      </c>
      <c r="T120" s="86">
        <f>IF(OR(Q120="l","ncr"),'RD4'!T110+1,'RD4'!T110)</f>
        <v>5</v>
      </c>
      <c r="U120" s="86">
        <f>IF(Q120="w",'RD4'!U110+2,IF(Q120="d",'RD4'!U110+1,'RD4'!U110))</f>
        <v>0</v>
      </c>
      <c r="V120" s="101">
        <f>O120+'RD4'!V110</f>
        <v>0</v>
      </c>
      <c r="W120" s="87">
        <v>6</v>
      </c>
      <c r="X120" s="1"/>
    </row>
    <row r="121" spans="1:180" ht="13.5" thickTop="1" x14ac:dyDescent="0.2">
      <c r="A121" s="1"/>
      <c r="B121" s="12"/>
      <c r="C121" s="13" t="s">
        <v>19</v>
      </c>
      <c r="D121" s="14" t="s">
        <v>7</v>
      </c>
      <c r="E121" s="14" t="s">
        <v>8</v>
      </c>
      <c r="F121" s="14" t="s">
        <v>9</v>
      </c>
      <c r="G121" s="14" t="s">
        <v>10</v>
      </c>
      <c r="H121" s="14" t="s">
        <v>11</v>
      </c>
      <c r="I121" s="14" t="s">
        <v>12</v>
      </c>
      <c r="J121" s="14" t="s">
        <v>13</v>
      </c>
      <c r="K121" s="14" t="s">
        <v>14</v>
      </c>
      <c r="L121" s="15" t="s">
        <v>15</v>
      </c>
      <c r="M121" s="57"/>
      <c r="N121" s="58"/>
      <c r="O121" s="41"/>
      <c r="P121" s="41"/>
      <c r="Q121" s="41"/>
      <c r="R121" s="41"/>
      <c r="S121" s="41"/>
      <c r="T121" s="41"/>
      <c r="U121" s="41"/>
      <c r="V121" s="41"/>
      <c r="W121" s="44"/>
      <c r="X121" s="1"/>
    </row>
    <row r="122" spans="1:180" x14ac:dyDescent="0.2">
      <c r="A122" s="1"/>
      <c r="B122" s="17">
        <v>1</v>
      </c>
      <c r="C122" s="70" t="s">
        <v>174</v>
      </c>
      <c r="D122" s="65" t="str">
        <f>AF110</f>
        <v>SCORE</v>
      </c>
      <c r="E122" s="20"/>
      <c r="F122" s="20"/>
      <c r="G122" s="20"/>
      <c r="H122" s="20"/>
      <c r="I122" s="20"/>
      <c r="J122" s="20"/>
      <c r="K122" s="20">
        <f>D122+'RD4'!K112</f>
        <v>0</v>
      </c>
      <c r="L122" s="43"/>
      <c r="M122" s="17"/>
      <c r="N122" s="18"/>
      <c r="O122" s="40"/>
      <c r="P122" s="20"/>
      <c r="Q122" s="20"/>
      <c r="R122" s="20"/>
      <c r="S122" s="20"/>
      <c r="T122" s="20"/>
      <c r="U122" s="20"/>
      <c r="V122" s="20"/>
      <c r="W122" s="43"/>
      <c r="X122" s="1"/>
    </row>
    <row r="123" spans="1:180" x14ac:dyDescent="0.2">
      <c r="A123" s="1"/>
      <c r="B123" s="17">
        <v>2</v>
      </c>
      <c r="C123" s="70" t="s">
        <v>174</v>
      </c>
      <c r="D123" s="65">
        <f>AF115</f>
        <v>0</v>
      </c>
      <c r="E123" s="20"/>
      <c r="F123" s="20"/>
      <c r="G123" s="20"/>
      <c r="H123" s="20"/>
      <c r="I123" s="20"/>
      <c r="J123" s="20"/>
      <c r="K123" s="20">
        <f>D123+'RD4'!K113</f>
        <v>0</v>
      </c>
      <c r="L123" s="43"/>
      <c r="M123" s="17"/>
      <c r="N123" s="18"/>
      <c r="O123" s="40"/>
      <c r="P123" s="20"/>
      <c r="Q123" s="20"/>
      <c r="R123" s="20"/>
      <c r="S123" s="20"/>
      <c r="T123" s="20"/>
      <c r="U123" s="20"/>
      <c r="V123" s="20"/>
      <c r="W123" s="43"/>
      <c r="X123" s="1"/>
    </row>
    <row r="124" spans="1:180" x14ac:dyDescent="0.2">
      <c r="A124" s="1"/>
      <c r="B124" s="17">
        <v>3</v>
      </c>
      <c r="C124" s="70" t="s">
        <v>174</v>
      </c>
      <c r="D124" s="65">
        <f>AF120</f>
        <v>0</v>
      </c>
      <c r="E124" s="20"/>
      <c r="F124" s="20"/>
      <c r="G124" s="20"/>
      <c r="H124" s="20"/>
      <c r="I124" s="20"/>
      <c r="J124" s="20"/>
      <c r="K124" s="20">
        <f>D124+'RD4'!K114</f>
        <v>0</v>
      </c>
      <c r="L124" s="43"/>
      <c r="M124" s="17"/>
      <c r="N124" s="18"/>
      <c r="O124" s="40"/>
      <c r="P124" s="20"/>
      <c r="Q124" s="20"/>
      <c r="R124" s="20"/>
      <c r="S124" s="20"/>
      <c r="T124" s="20"/>
      <c r="U124" s="20"/>
      <c r="V124" s="20"/>
      <c r="W124" s="43"/>
      <c r="X124" s="1"/>
    </row>
    <row r="125" spans="1:180" x14ac:dyDescent="0.2">
      <c r="A125" s="1"/>
      <c r="B125" s="17">
        <v>4</v>
      </c>
      <c r="C125" s="70" t="s">
        <v>174</v>
      </c>
      <c r="D125" s="65">
        <f>AF125</f>
        <v>0</v>
      </c>
      <c r="E125" s="20"/>
      <c r="F125" s="20"/>
      <c r="G125" s="20"/>
      <c r="H125" s="20"/>
      <c r="I125" s="20"/>
      <c r="J125" s="20"/>
      <c r="K125" s="20">
        <f>D125+'RD4'!K115</f>
        <v>0</v>
      </c>
      <c r="L125" s="43"/>
      <c r="M125" s="17"/>
      <c r="N125" s="18"/>
      <c r="O125" s="40"/>
      <c r="P125" s="20"/>
      <c r="Q125" s="20"/>
      <c r="R125" s="20"/>
      <c r="S125" s="20"/>
      <c r="T125" s="20"/>
      <c r="U125" s="20"/>
      <c r="V125" s="20"/>
      <c r="W125" s="43"/>
      <c r="X125" s="1"/>
    </row>
    <row r="126" spans="1:180" x14ac:dyDescent="0.2">
      <c r="A126" s="1"/>
      <c r="B126" s="17">
        <v>5</v>
      </c>
      <c r="C126" s="70" t="s">
        <v>174</v>
      </c>
      <c r="D126" s="65">
        <f>AF130</f>
        <v>0</v>
      </c>
      <c r="E126" s="20"/>
      <c r="F126" s="20"/>
      <c r="G126" s="20"/>
      <c r="H126" s="20"/>
      <c r="I126" s="20"/>
      <c r="J126" s="20"/>
      <c r="K126" s="20">
        <f>D126+'RD4'!K116</f>
        <v>0</v>
      </c>
      <c r="L126" s="43"/>
      <c r="M126" s="17"/>
      <c r="N126" s="18"/>
      <c r="O126" s="40"/>
      <c r="P126" s="20"/>
      <c r="Q126" s="20"/>
      <c r="R126" s="20"/>
      <c r="S126" s="20"/>
      <c r="T126" s="20"/>
      <c r="U126" s="20"/>
      <c r="V126" s="20"/>
      <c r="W126" s="43"/>
      <c r="X126" s="1"/>
    </row>
    <row r="127" spans="1:180" x14ac:dyDescent="0.2">
      <c r="A127" s="1"/>
      <c r="B127" s="17">
        <v>6</v>
      </c>
      <c r="C127" s="70" t="s">
        <v>174</v>
      </c>
      <c r="D127" s="65">
        <f>AF135</f>
        <v>0</v>
      </c>
      <c r="E127" s="20"/>
      <c r="F127" s="20"/>
      <c r="G127" s="20"/>
      <c r="H127" s="20"/>
      <c r="I127" s="20"/>
      <c r="J127" s="20"/>
      <c r="K127" s="20">
        <f>D127+'RD4'!K117</f>
        <v>0</v>
      </c>
      <c r="L127" s="43"/>
      <c r="M127" s="17"/>
      <c r="N127" s="18"/>
      <c r="O127" s="40"/>
      <c r="P127" s="20"/>
      <c r="Q127" s="20"/>
      <c r="R127" s="20"/>
      <c r="S127" s="20"/>
      <c r="T127" s="20"/>
      <c r="U127" s="20"/>
      <c r="V127" s="20"/>
      <c r="W127" s="43"/>
      <c r="X127" s="1"/>
    </row>
    <row r="128" spans="1:180" ht="13.5" thickBot="1" x14ac:dyDescent="0.25">
      <c r="A128" s="1"/>
      <c r="B128" s="27">
        <v>7</v>
      </c>
      <c r="C128" s="84" t="s">
        <v>174</v>
      </c>
      <c r="D128" s="66">
        <f>AF140</f>
        <v>0</v>
      </c>
      <c r="E128" s="30"/>
      <c r="F128" s="30"/>
      <c r="G128" s="30"/>
      <c r="H128" s="30"/>
      <c r="I128" s="30"/>
      <c r="J128" s="30"/>
      <c r="K128" s="30">
        <f>D128+'RD4'!K118</f>
        <v>0</v>
      </c>
      <c r="L128" s="45"/>
      <c r="M128" s="27"/>
      <c r="N128" s="59"/>
      <c r="O128" s="42"/>
      <c r="P128" s="30"/>
      <c r="Q128" s="30"/>
      <c r="R128" s="30"/>
      <c r="S128" s="30"/>
      <c r="T128" s="30"/>
      <c r="U128" s="30"/>
      <c r="V128" s="31"/>
      <c r="W128" s="45"/>
      <c r="X128" s="1"/>
    </row>
    <row r="129" spans="1:24" ht="13.5" thickTop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x14ac:dyDescent="0.2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 x14ac:dyDescent="0.2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</row>
    <row r="138" spans="1:24" x14ac:dyDescent="0.2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</row>
    <row r="139" spans="1:24" x14ac:dyDescent="0.2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</row>
    <row r="140" spans="1:24" x14ac:dyDescent="0.2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</row>
    <row r="141" spans="1:24" x14ac:dyDescent="0.2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</row>
    <row r="142" spans="1:24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</row>
    <row r="143" spans="1:24" x14ac:dyDescent="0.2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</row>
    <row r="144" spans="1:24" x14ac:dyDescent="0.2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</row>
    <row r="145" spans="1:24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</row>
    <row r="146" spans="1:24" x14ac:dyDescent="0.2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</row>
    <row r="147" spans="1:24" x14ac:dyDescent="0.2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41F51-8350-47F4-A8C6-FDB02D5CC99B}">
  <sheetPr transitionEvaluation="1"/>
  <dimension ref="A1:FX113"/>
  <sheetViews>
    <sheetView defaultGridColor="0" topLeftCell="D16" colorId="22" zoomScale="87" workbookViewId="0">
      <selection activeCell="P27" sqref="P27:U33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4257812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68"/>
      <c r="B6" s="68"/>
      <c r="C6" s="94"/>
      <c r="D6" s="68"/>
      <c r="E6" s="68"/>
      <c r="F6" s="68"/>
      <c r="G6" s="68" t="s">
        <v>288</v>
      </c>
      <c r="H6" s="68"/>
      <c r="I6" s="69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1"/>
      <c r="Y6" s="1"/>
      <c r="Z6" s="1"/>
      <c r="AA6" s="1"/>
      <c r="AB6" s="1"/>
      <c r="AC6" s="5"/>
      <c r="AD6" s="5"/>
      <c r="AE6" s="5"/>
      <c r="AF6" s="5"/>
      <c r="AG6" s="5"/>
      <c r="AH6" s="5"/>
      <c r="AI6" s="6"/>
      <c r="AJ6" s="7"/>
      <c r="AK6" s="1"/>
      <c r="AL6" s="8"/>
      <c r="AM6" s="1"/>
      <c r="AN6" s="8"/>
      <c r="AO6" s="4"/>
      <c r="AP6" s="7"/>
      <c r="AQ6" s="1"/>
      <c r="AR6" s="8"/>
      <c r="AS6" s="1"/>
      <c r="AT6" s="8"/>
      <c r="AU6" s="1"/>
      <c r="AV6" s="1"/>
      <c r="AW6" s="1"/>
      <c r="AX6" s="1"/>
      <c r="AY6" s="1"/>
      <c r="AZ6" s="1"/>
      <c r="BA6" s="1"/>
      <c r="BB6" s="1"/>
      <c r="BC6" s="1"/>
      <c r="BD6" s="1"/>
      <c r="BE6" s="10"/>
      <c r="BF6" s="8"/>
      <c r="BG6" s="5"/>
      <c r="BH6" s="5"/>
      <c r="BI6" s="9"/>
      <c r="BJ6" s="9"/>
      <c r="BK6" s="9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1"/>
      <c r="Y7" s="1"/>
      <c r="Z7" s="1"/>
      <c r="AA7" s="1"/>
      <c r="AB7" s="1"/>
      <c r="AC7" s="5"/>
      <c r="AD7" s="5"/>
      <c r="AE7" s="5"/>
      <c r="AF7" s="9"/>
      <c r="AG7" s="9"/>
      <c r="AH7" s="9"/>
      <c r="AI7" s="6"/>
      <c r="AJ7" s="7"/>
      <c r="AK7" s="1"/>
      <c r="AL7" s="8"/>
      <c r="AM7" s="1"/>
      <c r="AN7" s="8"/>
      <c r="AO7" s="1"/>
      <c r="AP7" s="7"/>
      <c r="AQ7" s="1"/>
      <c r="AR7" s="8"/>
      <c r="AS7" s="1"/>
      <c r="AT7" s="8"/>
      <c r="AU7" s="1"/>
      <c r="AV7" s="1"/>
      <c r="AW7" s="1"/>
      <c r="AX7" s="1"/>
      <c r="AY7" s="1"/>
      <c r="AZ7" s="1"/>
      <c r="BA7" s="1"/>
      <c r="BB7" s="11"/>
      <c r="BC7" s="1"/>
      <c r="BD7" s="1"/>
      <c r="BE7" s="7"/>
      <c r="BF7" s="8"/>
      <c r="BG7" s="5"/>
      <c r="BH7" s="5"/>
      <c r="BI7" s="9"/>
      <c r="BJ7" s="9"/>
      <c r="BK7" s="9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 t="s">
        <v>52</v>
      </c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1"/>
      <c r="Y8" s="1"/>
      <c r="Z8" s="1"/>
      <c r="AA8" s="46"/>
      <c r="AB8" s="46"/>
      <c r="AC8" s="48"/>
      <c r="AD8" s="48"/>
      <c r="AE8" s="48"/>
      <c r="AF8" s="49"/>
      <c r="AG8" s="9"/>
      <c r="AH8" s="9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7"/>
      <c r="BF8" s="8"/>
      <c r="BG8" s="5"/>
      <c r="BH8" s="5"/>
      <c r="BI8" s="9"/>
      <c r="BJ8" s="9"/>
      <c r="BK8" s="9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thickBot="1" x14ac:dyDescent="0.25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1"/>
      <c r="Y9" s="1"/>
      <c r="Z9" s="1"/>
      <c r="AA9" s="109" t="s">
        <v>225</v>
      </c>
      <c r="AB9" s="99"/>
      <c r="AC9" s="98"/>
      <c r="AD9" s="98"/>
      <c r="AE9" s="98"/>
      <c r="AF9" s="102"/>
      <c r="AG9" s="9"/>
      <c r="AH9" s="9"/>
      <c r="AI9" s="6"/>
      <c r="AJ9" s="7"/>
      <c r="AK9" s="1"/>
      <c r="AL9" s="8"/>
      <c r="AM9" s="1"/>
      <c r="AN9" s="8"/>
      <c r="AO9" s="1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thickTop="1" x14ac:dyDescent="0.2">
      <c r="A10" s="68"/>
      <c r="B10" s="71"/>
      <c r="C10" s="72" t="s">
        <v>2</v>
      </c>
      <c r="D10" s="73" t="s">
        <v>7</v>
      </c>
      <c r="E10" s="73" t="s">
        <v>174</v>
      </c>
      <c r="F10" s="73" t="s">
        <v>269</v>
      </c>
      <c r="G10" s="73" t="s">
        <v>174</v>
      </c>
      <c r="H10" s="73" t="s">
        <v>174</v>
      </c>
      <c r="I10" s="73" t="s">
        <v>174</v>
      </c>
      <c r="J10" s="73" t="s">
        <v>13</v>
      </c>
      <c r="K10" s="73" t="s">
        <v>14</v>
      </c>
      <c r="L10" s="74" t="s">
        <v>15</v>
      </c>
      <c r="M10" s="75"/>
      <c r="N10" s="72" t="s">
        <v>16</v>
      </c>
      <c r="O10" s="73" t="s">
        <v>7</v>
      </c>
      <c r="P10" s="73" t="s">
        <v>8</v>
      </c>
      <c r="Q10" s="73" t="s">
        <v>9</v>
      </c>
      <c r="R10" s="73" t="s">
        <v>10</v>
      </c>
      <c r="S10" s="73" t="str">
        <f ca="1">IF(Q10="d",'RD1'!S13+1,'RD1'!S13)</f>
        <v>D</v>
      </c>
      <c r="T10" s="73" t="s">
        <v>12</v>
      </c>
      <c r="U10" s="73" t="s">
        <v>13</v>
      </c>
      <c r="V10" s="73" t="s">
        <v>14</v>
      </c>
      <c r="W10" s="74" t="s">
        <v>15</v>
      </c>
      <c r="X10" s="1"/>
      <c r="Y10" s="1"/>
      <c r="Z10" s="1"/>
      <c r="AA10" s="99" t="s">
        <v>226</v>
      </c>
      <c r="AB10" s="103"/>
      <c r="AC10" s="98"/>
      <c r="AD10" s="98"/>
      <c r="AE10" s="102"/>
      <c r="AF10" s="98">
        <f>O28</f>
        <v>277</v>
      </c>
      <c r="AG10" s="5"/>
      <c r="AH10" s="9"/>
      <c r="AI10" s="6"/>
      <c r="AJ10" s="7"/>
      <c r="AK10" s="1"/>
      <c r="AL10" s="8"/>
      <c r="AM10" s="5"/>
      <c r="AN10" s="5"/>
      <c r="AO10" s="1"/>
      <c r="AP10" s="1"/>
      <c r="AQ10" s="1"/>
      <c r="AR10" s="1"/>
      <c r="AS10" s="1"/>
      <c r="AT10" s="6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76">
        <v>1</v>
      </c>
      <c r="C11" t="s">
        <v>248</v>
      </c>
      <c r="D11" s="116">
        <v>180</v>
      </c>
      <c r="E11" s="80" t="s">
        <v>174</v>
      </c>
      <c r="F11" s="117">
        <v>8</v>
      </c>
      <c r="G11" s="117" t="s">
        <v>174</v>
      </c>
      <c r="H11" s="117" t="s">
        <v>174</v>
      </c>
      <c r="I11" s="117" t="s">
        <v>174</v>
      </c>
      <c r="J11" s="117">
        <v>56</v>
      </c>
      <c r="K11" s="117">
        <v>1285</v>
      </c>
      <c r="L11" s="118">
        <v>1</v>
      </c>
      <c r="M11" s="80">
        <v>1</v>
      </c>
      <c r="N11" t="s">
        <v>254</v>
      </c>
      <c r="O11" s="116">
        <v>154</v>
      </c>
      <c r="P11" s="78">
        <v>3</v>
      </c>
      <c r="Q11" s="78" t="str">
        <f>IF(AND(O13="NCR",O11="NCR"),"V",IF(AND(O13="NCR",O11="BYE"),"V",IF(AND(O13="BYE",O11="NCR"),"V",IF(AND(O13="BYE",O11="BYE"),"V",IF(O11&gt;O13,"W",IF(O11&lt;O13,"L","D"))))))</f>
        <v>W</v>
      </c>
      <c r="R11" s="78">
        <f>IF(Q11="w",'RD6'!R14+1,'RD6'!R14)</f>
        <v>4</v>
      </c>
      <c r="S11" s="78">
        <f>IF(Q11="d",'RD6'!S14+1,'RD6'!S14)</f>
        <v>0</v>
      </c>
      <c r="T11" s="78">
        <f>IF(OR(Q11="l","ncr"),'RD6'!T14+1,'RD6'!T14)</f>
        <v>3</v>
      </c>
      <c r="U11" s="78">
        <f>IF(Q11="w",'RD6'!U14+2,IF(Q11="d",'RD6'!U14+1,'RD6'!U14))</f>
        <v>8</v>
      </c>
      <c r="V11" s="78">
        <f>O11+'RD6'!V14</f>
        <v>1051</v>
      </c>
      <c r="W11" s="79">
        <v>4</v>
      </c>
      <c r="X11" s="1"/>
      <c r="Y11" s="1"/>
      <c r="Z11" s="1"/>
      <c r="AA11" s="99" t="s">
        <v>205</v>
      </c>
      <c r="AB11" s="103"/>
      <c r="AC11" s="98"/>
      <c r="AD11" s="98"/>
      <c r="AE11" s="102"/>
      <c r="AF11" s="98" t="str">
        <f>O35</f>
        <v xml:space="preserve"> </v>
      </c>
      <c r="AG11" s="5"/>
      <c r="AH11" s="9"/>
      <c r="AI11" s="6"/>
      <c r="AJ11" s="7"/>
      <c r="AK11" s="1"/>
      <c r="AL11" s="8"/>
      <c r="AM11" s="9"/>
      <c r="AN11" s="5"/>
      <c r="AO11" s="5"/>
      <c r="AP11" s="5"/>
      <c r="AQ11" s="5"/>
      <c r="AR11" s="5"/>
      <c r="AS11" s="5"/>
      <c r="AT11" s="6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5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x14ac:dyDescent="0.2">
      <c r="A12" s="68"/>
      <c r="B12" s="76">
        <v>2</v>
      </c>
      <c r="C12" t="s">
        <v>206</v>
      </c>
      <c r="D12" s="116">
        <v>170</v>
      </c>
      <c r="E12" s="80" t="s">
        <v>174</v>
      </c>
      <c r="F12" s="117">
        <v>6</v>
      </c>
      <c r="G12" s="117" t="s">
        <v>174</v>
      </c>
      <c r="H12" s="117" t="s">
        <v>174</v>
      </c>
      <c r="I12" s="117" t="s">
        <v>174</v>
      </c>
      <c r="J12" s="117">
        <v>46</v>
      </c>
      <c r="K12" s="117">
        <v>1208</v>
      </c>
      <c r="L12" s="118">
        <v>2</v>
      </c>
      <c r="M12" s="80">
        <v>2</v>
      </c>
      <c r="N12" t="s">
        <v>240</v>
      </c>
      <c r="O12" s="116">
        <v>165</v>
      </c>
      <c r="P12" s="78">
        <v>5</v>
      </c>
      <c r="Q12" s="78" t="str">
        <f>IF(AND(O15="NCR",O12="NCR"),"V",IF(AND(O15="NCR",O12="BYE"),"V",IF(AND(O15="BYE",O12="NCR"),"V",IF(AND(O15="BYE",O12="BYE"),"V",IF(O12&gt;O15,"W",IF(O12&lt;O15,"L","D"))))))</f>
        <v>W</v>
      </c>
      <c r="R12" s="78">
        <f>IF(Q12="w",'RD6'!R15+1,'RD6'!R15)</f>
        <v>6</v>
      </c>
      <c r="S12" s="78">
        <f>IF(Q12="d",'RD6'!S15+1,'RD6'!S15)</f>
        <v>0</v>
      </c>
      <c r="T12" s="78">
        <f>IF(OR(Q12="l","ncr"),'RD6'!T15+1,'RD6'!T15)</f>
        <v>1</v>
      </c>
      <c r="U12" s="78">
        <f>IF(Q12="w",'RD6'!U15+2,IF(Q12="d",'RD6'!U15+1,'RD6'!U15))</f>
        <v>12</v>
      </c>
      <c r="V12" s="78">
        <f>O12+'RD6'!V15</f>
        <v>1110</v>
      </c>
      <c r="W12" s="79">
        <v>1</v>
      </c>
      <c r="X12" s="1"/>
      <c r="Y12" s="1"/>
      <c r="Z12" s="1"/>
      <c r="AA12" s="99" t="s">
        <v>206</v>
      </c>
      <c r="AB12" s="103"/>
      <c r="AC12" s="98"/>
      <c r="AD12" s="98"/>
      <c r="AE12" s="102"/>
      <c r="AF12" s="98" t="str">
        <f>O36</f>
        <v xml:space="preserve"> </v>
      </c>
      <c r="AG12" s="5"/>
      <c r="AH12" s="9"/>
      <c r="AI12" s="6"/>
      <c r="AJ12" s="7"/>
      <c r="AK12" s="1"/>
      <c r="AL12" s="8"/>
      <c r="AM12" s="9"/>
      <c r="AN12" s="5"/>
      <c r="AO12" s="5"/>
      <c r="AP12" s="5"/>
      <c r="AQ12" s="9"/>
      <c r="AR12" s="9"/>
      <c r="AS12" s="9"/>
      <c r="AT12" s="6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x14ac:dyDescent="0.2">
      <c r="A13" s="68"/>
      <c r="B13" s="76">
        <v>3</v>
      </c>
      <c r="C13" t="s">
        <v>239</v>
      </c>
      <c r="D13" s="116">
        <v>174</v>
      </c>
      <c r="E13" s="80" t="s">
        <v>174</v>
      </c>
      <c r="F13" s="117">
        <v>7</v>
      </c>
      <c r="G13" s="117" t="s">
        <v>174</v>
      </c>
      <c r="H13" s="117" t="s">
        <v>174</v>
      </c>
      <c r="I13" s="117" t="s">
        <v>174</v>
      </c>
      <c r="J13" s="117">
        <v>38</v>
      </c>
      <c r="K13" s="117">
        <v>1163</v>
      </c>
      <c r="L13" s="118">
        <v>3</v>
      </c>
      <c r="M13" s="80">
        <v>3</v>
      </c>
      <c r="N13" t="s">
        <v>255</v>
      </c>
      <c r="O13" s="116" t="s">
        <v>287</v>
      </c>
      <c r="P13" s="78">
        <v>1</v>
      </c>
      <c r="Q13" s="78" t="str">
        <f>IF(AND(O11="NCR",O13="NCR"),"V",IF(AND(O11="NCR",O13="BYE"),"V",IF(AND(O11="BYE",O13="NCR"),"V",IF(AND(O11="BYE",O13="BYE"),"V",IF(O13&gt;O11,"W",IF(O13&lt;O11,"L","D"))))))</f>
        <v>L</v>
      </c>
      <c r="R13" s="78">
        <f>IF(Q13="w",'RD6'!R16+1,'RD6'!R16)</f>
        <v>1</v>
      </c>
      <c r="S13" s="78">
        <f>IF(Q13="d",'RD6'!S16+1,'RD6'!S16)</f>
        <v>0</v>
      </c>
      <c r="T13" s="78">
        <v>6</v>
      </c>
      <c r="U13" s="78">
        <f>IF(Q13="w",'RD6'!U16+2,IF(Q13="d",'RD6'!U16+1,'RD6'!U16))</f>
        <v>2</v>
      </c>
      <c r="V13" s="78">
        <f>O13+'RD6'!V16</f>
        <v>459</v>
      </c>
      <c r="W13" s="79">
        <v>6</v>
      </c>
      <c r="X13" s="1"/>
      <c r="Y13" s="1"/>
      <c r="Z13" s="1"/>
      <c r="AA13" s="99"/>
      <c r="AB13" s="104"/>
      <c r="AC13" s="98"/>
      <c r="AD13" s="98"/>
      <c r="AE13" s="98"/>
      <c r="AF13" s="98">
        <f>SUM(AF10:AF12)</f>
        <v>277</v>
      </c>
      <c r="AG13" s="5"/>
      <c r="AH13" s="9"/>
      <c r="AI13" s="6"/>
      <c r="AJ13" s="7"/>
      <c r="AK13" s="1"/>
      <c r="AL13" s="8"/>
      <c r="AM13" s="9"/>
      <c r="AN13" s="5"/>
      <c r="AO13" s="5"/>
      <c r="AP13" s="5"/>
      <c r="AQ13" s="9"/>
      <c r="AR13" s="9"/>
      <c r="AS13" s="9"/>
      <c r="AT13" s="6"/>
      <c r="AU13" s="1"/>
      <c r="AV13" s="1"/>
      <c r="AW13" s="1"/>
      <c r="AX13" s="1"/>
      <c r="AY13" s="1"/>
      <c r="AZ13" s="1"/>
      <c r="BA13" s="1"/>
      <c r="BB13" s="11"/>
      <c r="BC13" s="1"/>
      <c r="BD13" s="1"/>
      <c r="BE13" s="1"/>
      <c r="BF13" s="1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76">
        <v>4</v>
      </c>
      <c r="C14" t="s">
        <v>249</v>
      </c>
      <c r="D14" s="116">
        <v>151</v>
      </c>
      <c r="E14" s="80" t="s">
        <v>174</v>
      </c>
      <c r="F14" s="117">
        <v>2</v>
      </c>
      <c r="G14" s="117" t="s">
        <v>174</v>
      </c>
      <c r="H14" s="117" t="s">
        <v>174</v>
      </c>
      <c r="I14" s="117" t="s">
        <v>174</v>
      </c>
      <c r="J14" s="117">
        <v>31</v>
      </c>
      <c r="K14" s="117">
        <v>1142</v>
      </c>
      <c r="L14" s="118">
        <v>5</v>
      </c>
      <c r="M14" s="80">
        <v>4</v>
      </c>
      <c r="N14" t="s">
        <v>256</v>
      </c>
      <c r="O14" s="116">
        <v>154</v>
      </c>
      <c r="P14" s="78">
        <v>6</v>
      </c>
      <c r="Q14" s="78" t="str">
        <f>IF(AND(O16="NCR",O14="NCR"),"V",IF(AND(O16="NCR",O14="BYE"),"V",IF(AND(O16="BYE",O14="NCR"),"V",IF(AND(O16="BYE",O14="BYE"),"V",IF(O14&gt;O16,"W",IF(O14&lt;O16,"L","D"))))))</f>
        <v>W</v>
      </c>
      <c r="R14" s="78">
        <f>IF(Q14="w",'RD6'!R17+1,'RD6'!R17)</f>
        <v>4</v>
      </c>
      <c r="S14" s="78">
        <f>IF(Q14="d",'RD6'!S17+1,'RD6'!S17)</f>
        <v>0</v>
      </c>
      <c r="T14" s="78">
        <f>IF(OR(Q14="l","ncr"),'RD6'!T17+1,'RD6'!T17)</f>
        <v>3</v>
      </c>
      <c r="U14" s="78">
        <f>IF(Q14="w",'RD6'!U17+2,IF(Q14="d",'RD6'!U17+1,'RD6'!U17))</f>
        <v>8</v>
      </c>
      <c r="V14" s="78">
        <f>O14+'RD6'!V17</f>
        <v>1070</v>
      </c>
      <c r="W14" s="79">
        <v>3</v>
      </c>
      <c r="X14" s="1"/>
      <c r="Y14" s="1"/>
      <c r="Z14" s="1"/>
      <c r="AA14" s="109" t="s">
        <v>227</v>
      </c>
      <c r="AB14" s="104"/>
      <c r="AC14" s="98"/>
      <c r="AD14" s="99"/>
      <c r="AE14" s="99"/>
      <c r="AF14" s="99"/>
      <c r="AG14" s="1"/>
      <c r="AH14" s="1"/>
      <c r="AI14" s="24"/>
      <c r="AJ14" s="7"/>
      <c r="AK14" s="1"/>
      <c r="AL14" s="8"/>
      <c r="AM14" s="5"/>
      <c r="AN14" s="5"/>
      <c r="AO14" s="5"/>
      <c r="AP14" s="5"/>
      <c r="AQ14" s="9"/>
      <c r="AR14" s="9"/>
      <c r="AS14" s="9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76">
        <v>5</v>
      </c>
      <c r="C15" t="s">
        <v>250</v>
      </c>
      <c r="D15" s="116">
        <v>148</v>
      </c>
      <c r="E15" s="80" t="s">
        <v>174</v>
      </c>
      <c r="F15" s="117">
        <v>1</v>
      </c>
      <c r="G15" s="117" t="s">
        <v>174</v>
      </c>
      <c r="H15" s="117" t="s">
        <v>174</v>
      </c>
      <c r="I15" s="117" t="s">
        <v>174</v>
      </c>
      <c r="J15" s="117">
        <v>26</v>
      </c>
      <c r="K15" s="117">
        <v>1111</v>
      </c>
      <c r="L15" s="118">
        <v>6</v>
      </c>
      <c r="M15" s="80">
        <v>5</v>
      </c>
      <c r="N15" t="s">
        <v>257</v>
      </c>
      <c r="O15" s="116">
        <v>156</v>
      </c>
      <c r="P15" s="78">
        <v>2</v>
      </c>
      <c r="Q15" s="78" t="str">
        <f>IF(AND(O12="NCR",O15="NCR"),"V",IF(AND(O12="NCR",O15="BYE"),"V",IF(AND(O12="BYE",O15="NCR"),"V",IF(AND(O12="BYE",O15="BYE"),"V",IF(O15&gt;O12,"W",IF(O15&lt;O12,"L","D"))))))</f>
        <v>L</v>
      </c>
      <c r="R15" s="78">
        <f>IF(Q15="w",'RD6'!R18+1,'RD6'!R18)</f>
        <v>5</v>
      </c>
      <c r="S15" s="78">
        <f>IF(Q15="d",'RD6'!S18+1,'RD6'!S18)</f>
        <v>0</v>
      </c>
      <c r="T15" s="78">
        <f>IF(OR(Q15="l","ncr"),'RD6'!T18+1,'RD6'!T18)</f>
        <v>2</v>
      </c>
      <c r="U15" s="78">
        <f>IF(Q15="w",'RD6'!U18+2,IF(Q15="d",'RD6'!U18+1,'RD6'!U18))</f>
        <v>10</v>
      </c>
      <c r="V15" s="78">
        <f>O15+'RD6'!V18</f>
        <v>1086</v>
      </c>
      <c r="W15" s="79">
        <v>2</v>
      </c>
      <c r="X15" s="1"/>
      <c r="Y15" s="1"/>
      <c r="Z15" s="1"/>
      <c r="AA15" s="105" t="s">
        <v>198</v>
      </c>
      <c r="AB15" s="103"/>
      <c r="AC15" s="98"/>
      <c r="AD15" s="98"/>
      <c r="AE15" s="102"/>
      <c r="AF15" s="98">
        <f>D27</f>
        <v>286</v>
      </c>
      <c r="AG15" s="5"/>
      <c r="AH15" s="5"/>
      <c r="AI15" s="24"/>
      <c r="AJ15" s="7"/>
      <c r="AK15" s="1"/>
      <c r="AL15" s="8"/>
      <c r="AM15" s="11"/>
      <c r="AN15" s="5"/>
      <c r="AO15" s="5"/>
      <c r="AP15" s="5"/>
      <c r="AQ15" s="9"/>
      <c r="AR15" s="9"/>
      <c r="AS15" s="1"/>
      <c r="AT15" s="8"/>
      <c r="AU15" s="1"/>
      <c r="AV15" s="1"/>
      <c r="AW15" s="1"/>
      <c r="AX15" s="1"/>
      <c r="AY15" s="1"/>
      <c r="AZ15" s="1"/>
      <c r="BA15" s="1"/>
      <c r="BB15" s="1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76">
        <v>6</v>
      </c>
      <c r="C16" t="s">
        <v>251</v>
      </c>
      <c r="D16" s="116">
        <v>157</v>
      </c>
      <c r="E16" s="80" t="s">
        <v>174</v>
      </c>
      <c r="F16" s="117">
        <v>3</v>
      </c>
      <c r="G16" s="117" t="s">
        <v>174</v>
      </c>
      <c r="H16" s="117" t="s">
        <v>174</v>
      </c>
      <c r="I16" s="117" t="s">
        <v>174</v>
      </c>
      <c r="J16" s="117">
        <v>11</v>
      </c>
      <c r="K16" s="117">
        <v>1052</v>
      </c>
      <c r="L16" s="118">
        <v>8</v>
      </c>
      <c r="M16" s="80">
        <v>6</v>
      </c>
      <c r="N16" t="s">
        <v>241</v>
      </c>
      <c r="O16" s="116">
        <v>148</v>
      </c>
      <c r="P16" s="78">
        <v>4</v>
      </c>
      <c r="Q16" s="78" t="str">
        <f>IF(AND(O14="NCR",O16="NCR"),"V",IF(AND(O14="NCR",O16="BYE"),"V",IF(AND(O14="BYE",O16="NCR"),"V",IF(AND(O14="BYE",O16="BYE"),"V",IF(O16&gt;O14,"W",IF(O16&lt;O14,"L","D"))))))</f>
        <v>L</v>
      </c>
      <c r="R16" s="78">
        <f>IF(Q16="w",'RD6'!R19+1,'RD6'!R19)</f>
        <v>3</v>
      </c>
      <c r="S16" s="78">
        <f>IF(Q16="d",'RD6'!S19+1,'RD6'!S19)</f>
        <v>0</v>
      </c>
      <c r="T16" s="78">
        <f>IF(OR(Q16="l","ncr"),'RD6'!T19+1,'RD6'!T19)</f>
        <v>4</v>
      </c>
      <c r="U16" s="78">
        <f>IF(Q16="w",'RD6'!U19+2,IF(Q16="d",'RD6'!U19+1,'RD6'!U19))</f>
        <v>6</v>
      </c>
      <c r="V16" s="78">
        <f>O16+'RD6'!V19</f>
        <v>912</v>
      </c>
      <c r="W16" s="79">
        <v>5</v>
      </c>
      <c r="X16" s="1"/>
      <c r="Y16" s="1"/>
      <c r="Z16" s="1"/>
      <c r="AA16" s="105" t="s">
        <v>209</v>
      </c>
      <c r="AB16" s="103"/>
      <c r="AC16" s="98"/>
      <c r="AD16" s="98"/>
      <c r="AE16" s="102"/>
      <c r="AF16" s="98">
        <f>D47</f>
        <v>115</v>
      </c>
      <c r="AG16" s="5"/>
      <c r="AH16" s="9"/>
      <c r="AI16" s="24"/>
      <c r="AJ16" s="7"/>
      <c r="AK16" s="1"/>
      <c r="AL16" s="8"/>
      <c r="AM16" s="1"/>
      <c r="AN16" s="5"/>
      <c r="AO16" s="5"/>
      <c r="AP16" s="5"/>
      <c r="AQ16" s="9"/>
      <c r="AR16" s="9"/>
      <c r="AS16" s="1"/>
      <c r="AT16" s="8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76">
        <v>7</v>
      </c>
      <c r="C17" t="s">
        <v>252</v>
      </c>
      <c r="D17" s="130">
        <v>159</v>
      </c>
      <c r="E17" s="80"/>
      <c r="F17" s="117">
        <v>5</v>
      </c>
      <c r="G17" s="117"/>
      <c r="H17" s="117"/>
      <c r="I17" s="117"/>
      <c r="J17" s="117">
        <v>33</v>
      </c>
      <c r="K17" s="117">
        <v>965</v>
      </c>
      <c r="L17" s="118">
        <v>4</v>
      </c>
      <c r="M17" s="80"/>
      <c r="O17" s="130"/>
      <c r="P17" s="78"/>
      <c r="Q17" s="78"/>
      <c r="R17" s="78"/>
      <c r="S17" s="78"/>
      <c r="T17" s="78"/>
      <c r="U17" s="78"/>
      <c r="V17" s="78"/>
      <c r="W17" s="79"/>
      <c r="X17" s="1"/>
      <c r="Y17" s="1"/>
      <c r="Z17" s="1"/>
      <c r="AA17" s="105"/>
      <c r="AB17" s="103"/>
      <c r="AC17" s="98"/>
      <c r="AD17" s="98"/>
      <c r="AE17" s="102"/>
      <c r="AF17" s="98"/>
      <c r="AG17" s="5"/>
      <c r="AH17" s="9"/>
      <c r="AI17" s="24"/>
      <c r="AJ17" s="7"/>
      <c r="AK17" s="1"/>
      <c r="AL17" s="8"/>
      <c r="AM17" s="1"/>
      <c r="AN17" s="5"/>
      <c r="AO17" s="5"/>
      <c r="AP17" s="5"/>
      <c r="AQ17" s="9"/>
      <c r="AR17" s="9"/>
      <c r="AS17" s="1"/>
      <c r="AT17" s="8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thickBot="1" x14ac:dyDescent="0.25">
      <c r="A18" s="68"/>
      <c r="B18" s="76">
        <v>8</v>
      </c>
      <c r="C18" t="s">
        <v>253</v>
      </c>
      <c r="D18" s="130">
        <v>159</v>
      </c>
      <c r="E18" s="80"/>
      <c r="F18" s="117">
        <v>5</v>
      </c>
      <c r="G18" s="117"/>
      <c r="H18" s="117"/>
      <c r="I18" s="117"/>
      <c r="J18" s="117">
        <v>22</v>
      </c>
      <c r="K18" s="117">
        <v>1102</v>
      </c>
      <c r="L18" s="118">
        <v>7</v>
      </c>
      <c r="M18" s="80"/>
      <c r="O18" s="130"/>
      <c r="P18" s="78"/>
      <c r="Q18" s="78"/>
      <c r="R18" s="78"/>
      <c r="S18" s="78"/>
      <c r="T18" s="78"/>
      <c r="U18" s="78"/>
      <c r="V18" s="78"/>
      <c r="W18" s="79"/>
      <c r="X18" s="1"/>
      <c r="Y18" s="1"/>
      <c r="Z18" s="1"/>
      <c r="AA18" s="105"/>
      <c r="AB18" s="103"/>
      <c r="AC18" s="98"/>
      <c r="AD18" s="98"/>
      <c r="AE18" s="102"/>
      <c r="AF18" s="98"/>
      <c r="AG18" s="5"/>
      <c r="AH18" s="9"/>
      <c r="AI18" s="24"/>
      <c r="AJ18" s="7"/>
      <c r="AK18" s="1"/>
      <c r="AL18" s="8"/>
      <c r="AM18" s="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thickTop="1" x14ac:dyDescent="0.2">
      <c r="A19" s="68"/>
      <c r="B19" s="126"/>
      <c r="C19" s="119" t="s">
        <v>19</v>
      </c>
      <c r="D19" s="120" t="s">
        <v>7</v>
      </c>
      <c r="E19" s="121" t="s">
        <v>8</v>
      </c>
      <c r="F19" s="121" t="s">
        <v>9</v>
      </c>
      <c r="G19" s="121" t="s">
        <v>10</v>
      </c>
      <c r="H19" s="121" t="s">
        <v>11</v>
      </c>
      <c r="I19" s="121" t="s">
        <v>12</v>
      </c>
      <c r="J19" s="121" t="s">
        <v>13</v>
      </c>
      <c r="K19" s="121" t="s">
        <v>14</v>
      </c>
      <c r="L19" s="122" t="s">
        <v>15</v>
      </c>
      <c r="M19" s="75"/>
      <c r="N19" s="119" t="s">
        <v>20</v>
      </c>
      <c r="O19" s="120" t="s">
        <v>7</v>
      </c>
      <c r="P19" s="73" t="s">
        <v>8</v>
      </c>
      <c r="Q19" s="73" t="s">
        <v>9</v>
      </c>
      <c r="R19" s="73" t="s">
        <v>10</v>
      </c>
      <c r="S19" s="73" t="s">
        <v>11</v>
      </c>
      <c r="T19" s="73" t="s">
        <v>12</v>
      </c>
      <c r="U19" s="73" t="s">
        <v>13</v>
      </c>
      <c r="V19" s="73" t="s">
        <v>14</v>
      </c>
      <c r="W19" s="82" t="s">
        <v>15</v>
      </c>
      <c r="X19" s="1"/>
      <c r="Y19" s="1"/>
      <c r="Z19" s="1"/>
      <c r="AA19" s="105" t="s">
        <v>218</v>
      </c>
      <c r="AB19" s="103"/>
      <c r="AC19" s="98"/>
      <c r="AD19" s="98"/>
      <c r="AE19" s="102"/>
      <c r="AF19" s="98">
        <f>O51</f>
        <v>63</v>
      </c>
      <c r="AG19" s="5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76">
        <v>1</v>
      </c>
      <c r="C20" t="s">
        <v>258</v>
      </c>
      <c r="D20" s="116">
        <v>155</v>
      </c>
      <c r="E20" s="80">
        <v>2</v>
      </c>
      <c r="F20" s="117" t="s">
        <v>12</v>
      </c>
      <c r="G20" s="117">
        <v>4</v>
      </c>
      <c r="H20" s="117">
        <v>0</v>
      </c>
      <c r="I20" s="117">
        <v>3</v>
      </c>
      <c r="J20" s="117">
        <v>8</v>
      </c>
      <c r="K20" s="117">
        <v>843</v>
      </c>
      <c r="L20" s="118">
        <v>2</v>
      </c>
      <c r="M20" s="80">
        <v>1</v>
      </c>
      <c r="N20" t="s">
        <v>262</v>
      </c>
      <c r="O20" s="116">
        <v>150</v>
      </c>
      <c r="P20" s="78">
        <v>3</v>
      </c>
      <c r="Q20" s="78" t="str">
        <f>IF(AND(O22="NCR",O20="NCR"),"V",IF(AND(O22="NCR",O20="BYE"),"V",IF(AND(O22="BYE",O20="NCR"),"V",IF(AND(O22="BYE",O20="BYE"),"V",IF(O20&gt;O22,"W",IF(O20&lt;O22,"L","D"))))))</f>
        <v>W</v>
      </c>
      <c r="R20" s="78">
        <v>6</v>
      </c>
      <c r="S20" s="78">
        <f>IF(Q20="d",'RD6'!S24+1,'RD6'!S24)</f>
        <v>0</v>
      </c>
      <c r="T20" s="78">
        <v>1</v>
      </c>
      <c r="U20" s="78">
        <v>12</v>
      </c>
      <c r="V20" s="78">
        <v>817</v>
      </c>
      <c r="W20" s="79">
        <v>1</v>
      </c>
      <c r="X20" s="1"/>
      <c r="Y20" s="1"/>
      <c r="Z20" s="1"/>
      <c r="AA20" s="99"/>
      <c r="AB20" s="104"/>
      <c r="AC20" s="98"/>
      <c r="AD20" s="98"/>
      <c r="AE20" s="98"/>
      <c r="AF20" s="98">
        <f>SUM(AF15:AF19)</f>
        <v>464</v>
      </c>
      <c r="AG20" s="1"/>
      <c r="AH20" s="1"/>
      <c r="AI20" s="24"/>
      <c r="AJ20" s="7"/>
      <c r="AK20" s="1"/>
      <c r="AL20" s="8"/>
      <c r="AM20" s="1"/>
      <c r="AN20" s="8"/>
      <c r="AO20" s="1"/>
      <c r="AP20" s="7"/>
      <c r="AQ20" s="1"/>
      <c r="AR20" s="8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x14ac:dyDescent="0.2">
      <c r="A21" s="68"/>
      <c r="B21" s="76">
        <v>2</v>
      </c>
      <c r="C21" t="s">
        <v>259</v>
      </c>
      <c r="D21" s="116">
        <v>169</v>
      </c>
      <c r="E21" s="80">
        <v>1</v>
      </c>
      <c r="F21" s="117" t="s">
        <v>10</v>
      </c>
      <c r="G21" s="117">
        <v>7</v>
      </c>
      <c r="H21" s="117">
        <v>0</v>
      </c>
      <c r="I21" s="117">
        <v>0</v>
      </c>
      <c r="J21" s="117">
        <v>14</v>
      </c>
      <c r="K21" s="117">
        <v>1000</v>
      </c>
      <c r="L21" s="118">
        <v>1</v>
      </c>
      <c r="M21" s="80">
        <v>2</v>
      </c>
      <c r="N21" t="s">
        <v>263</v>
      </c>
      <c r="O21" s="116">
        <v>113</v>
      </c>
      <c r="P21" s="78">
        <v>5</v>
      </c>
      <c r="Q21" s="78" t="str">
        <f>IF(AND(O24="NCR",O21="NCR"),"V",IF(AND(O24="NCR",O21="BYE"),"V",IF(AND(O24="BYE",O21="NCR"),"V",IF(AND(O24="BYE",O21="BYE"),"V",IF(O21&gt;O24,"W",IF(O21&lt;O24,"L","D"))))))</f>
        <v>L</v>
      </c>
      <c r="R21" s="78">
        <v>2</v>
      </c>
      <c r="S21" s="78">
        <f>IF(Q21="d",'RD6'!S25+1,'RD6'!S25)</f>
        <v>0</v>
      </c>
      <c r="T21" s="78">
        <v>5</v>
      </c>
      <c r="U21" s="78">
        <v>4</v>
      </c>
      <c r="V21" s="78">
        <v>628</v>
      </c>
      <c r="W21" s="79">
        <v>5</v>
      </c>
      <c r="X21" s="1"/>
      <c r="Y21" s="1"/>
      <c r="Z21" s="1"/>
      <c r="AA21" s="109" t="s">
        <v>228</v>
      </c>
      <c r="AB21" s="106"/>
      <c r="AC21" s="98"/>
      <c r="AD21" s="98"/>
      <c r="AE21" s="99"/>
      <c r="AF21" s="99"/>
      <c r="AG21" s="1"/>
      <c r="AH21" s="1"/>
      <c r="AI21" s="24"/>
      <c r="AJ21" s="7"/>
      <c r="AK21" s="1"/>
      <c r="AL21" s="8"/>
      <c r="AM21" s="1"/>
      <c r="AN21" s="8"/>
      <c r="AO21" s="1"/>
      <c r="AP21" s="7"/>
      <c r="AQ21" s="1"/>
      <c r="AR21" s="8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x14ac:dyDescent="0.2">
      <c r="A22" s="68"/>
      <c r="B22" s="76">
        <v>3</v>
      </c>
      <c r="C22" t="s">
        <v>207</v>
      </c>
      <c r="D22" s="116">
        <v>123</v>
      </c>
      <c r="E22" s="80">
        <v>6</v>
      </c>
      <c r="F22" s="117" t="s">
        <v>10</v>
      </c>
      <c r="G22" s="117">
        <v>3</v>
      </c>
      <c r="H22" s="117">
        <v>0</v>
      </c>
      <c r="I22" s="117">
        <v>0</v>
      </c>
      <c r="J22" s="117">
        <v>6</v>
      </c>
      <c r="K22" s="117">
        <v>834</v>
      </c>
      <c r="L22" s="118">
        <v>4</v>
      </c>
      <c r="M22" s="80">
        <v>3</v>
      </c>
      <c r="N22" t="s">
        <v>264</v>
      </c>
      <c r="O22" s="116">
        <v>120</v>
      </c>
      <c r="P22" s="78">
        <v>1</v>
      </c>
      <c r="Q22" s="78" t="str">
        <f>IF(AND(O20="NCR",O22="NCR"),"V",IF(AND(O20="NCR",O22="BYE"),"V",IF(AND(O20="BYE",O22="NCR"),"V",IF(AND(O20="BYE",O22="BYE"),"V",IF(O22&gt;O20,"W",IF(O22&lt;O20,"L","D"))))))</f>
        <v>L</v>
      </c>
      <c r="R22" s="78">
        <f>IF(Q22="w",'RD6'!R26+1,'RD6'!R26)</f>
        <v>1</v>
      </c>
      <c r="S22" s="78">
        <f>IF(Q22="d",'RD6'!S26+1,'RD6'!S26)</f>
        <v>0</v>
      </c>
      <c r="T22" s="78">
        <f>IF(OR(Q22="l","ncr"),'RD6'!T26+1,'RD6'!T26)</f>
        <v>5</v>
      </c>
      <c r="U22" s="78">
        <f>IF(Q22="w",'RD6'!U26+2,IF(Q22="d",'RD6'!U26+1,'RD6'!U26))</f>
        <v>2</v>
      </c>
      <c r="V22" s="78">
        <v>727</v>
      </c>
      <c r="W22" s="79">
        <v>6</v>
      </c>
      <c r="X22" s="1"/>
      <c r="Y22" s="1"/>
      <c r="Z22" s="1"/>
      <c r="AA22" s="99" t="s">
        <v>186</v>
      </c>
      <c r="AB22" s="103"/>
      <c r="AC22" s="98"/>
      <c r="AD22" s="98"/>
      <c r="AE22" s="102"/>
      <c r="AF22" s="98">
        <f>D12</f>
        <v>170</v>
      </c>
      <c r="AG22" s="1"/>
      <c r="AH22" s="1"/>
      <c r="AI22" s="24"/>
      <c r="AJ22" s="7"/>
      <c r="AK22" s="1"/>
      <c r="AL22" s="8"/>
      <c r="AM22" s="1"/>
      <c r="AN22" s="8"/>
      <c r="AO22" s="1"/>
      <c r="AP22" s="7"/>
      <c r="AQ22" s="1"/>
      <c r="AR22" s="8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76">
        <v>4</v>
      </c>
      <c r="C23" t="s">
        <v>260</v>
      </c>
      <c r="D23" s="116">
        <v>134</v>
      </c>
      <c r="E23" s="80">
        <v>5</v>
      </c>
      <c r="F23" s="117" t="s">
        <v>12</v>
      </c>
      <c r="G23" s="117">
        <v>2</v>
      </c>
      <c r="H23" s="117">
        <v>0</v>
      </c>
      <c r="I23" s="117">
        <v>5</v>
      </c>
      <c r="J23" s="117">
        <v>4</v>
      </c>
      <c r="K23" s="117">
        <v>851</v>
      </c>
      <c r="L23" s="118">
        <v>5</v>
      </c>
      <c r="M23" s="80">
        <v>4</v>
      </c>
      <c r="N23" t="s">
        <v>265</v>
      </c>
      <c r="O23" s="116">
        <v>115</v>
      </c>
      <c r="P23" s="78">
        <v>6</v>
      </c>
      <c r="Q23" s="78" t="str">
        <f>IF(AND(O25="NCR",O23="NCR"),"V",IF(AND(O25="NCR",O23="BYE"),"V",IF(AND(O25="BYE",O23="NCR"),"V",IF(AND(O25="BYE",O23="BYE"),"V",IF(O23&gt;O25,"W",IF(O23&lt;O25,"L","D"))))))</f>
        <v>W</v>
      </c>
      <c r="R23" s="78">
        <v>2</v>
      </c>
      <c r="S23" s="78">
        <f>IF(Q23="d",'RD6'!S27+1,'RD6'!S27)</f>
        <v>0</v>
      </c>
      <c r="T23" s="78">
        <v>5</v>
      </c>
      <c r="U23" s="78">
        <v>4</v>
      </c>
      <c r="V23" s="78">
        <v>686</v>
      </c>
      <c r="W23" s="79">
        <v>3</v>
      </c>
      <c r="X23" s="1"/>
      <c r="Y23" s="1"/>
      <c r="Z23" s="1"/>
      <c r="AA23" s="99" t="s">
        <v>191</v>
      </c>
      <c r="AB23" s="103"/>
      <c r="AC23" s="98"/>
      <c r="AD23" s="98"/>
      <c r="AE23" s="102"/>
      <c r="AF23" s="98">
        <f>O14</f>
        <v>154</v>
      </c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76">
        <v>5</v>
      </c>
      <c r="C24" t="s">
        <v>261</v>
      </c>
      <c r="D24" s="116">
        <v>143</v>
      </c>
      <c r="E24" s="80">
        <v>4</v>
      </c>
      <c r="F24" s="117" t="s">
        <v>10</v>
      </c>
      <c r="G24" s="117">
        <v>4</v>
      </c>
      <c r="H24" s="117">
        <v>0</v>
      </c>
      <c r="I24" s="117">
        <v>3</v>
      </c>
      <c r="J24" s="117">
        <v>6</v>
      </c>
      <c r="K24" s="117">
        <v>863</v>
      </c>
      <c r="L24" s="118">
        <v>3</v>
      </c>
      <c r="M24" s="80">
        <v>5</v>
      </c>
      <c r="N24" t="s">
        <v>266</v>
      </c>
      <c r="O24" s="116">
        <v>127</v>
      </c>
      <c r="P24" s="78">
        <v>2</v>
      </c>
      <c r="Q24" s="78" t="str">
        <f>IF(AND(O21="NCR",O24="NCR"),"V",IF(AND(O21="NCR",O24="BYE"),"V",IF(AND(O21="BYE",O24="NCR"),"V",IF(AND(O21="BYE",O24="BYE"),"V",IF(O24&gt;O21,"W",IF(O24&lt;O21,"L","D"))))))</f>
        <v>W</v>
      </c>
      <c r="R24" s="78">
        <v>5</v>
      </c>
      <c r="S24" s="78">
        <f>IF(Q24="d",'RD6'!S28+1,'RD6'!S28)</f>
        <v>0</v>
      </c>
      <c r="T24" s="78">
        <v>2</v>
      </c>
      <c r="U24" s="78">
        <v>10</v>
      </c>
      <c r="V24" s="78">
        <v>796</v>
      </c>
      <c r="W24" s="79">
        <v>2</v>
      </c>
      <c r="X24" s="1"/>
      <c r="Y24" s="1"/>
      <c r="Z24" s="1"/>
      <c r="AA24" s="99" t="s">
        <v>194</v>
      </c>
      <c r="AB24" s="103"/>
      <c r="AC24" s="98"/>
      <c r="AD24" s="98"/>
      <c r="AE24" s="102"/>
      <c r="AF24" s="98">
        <f>D21</f>
        <v>169</v>
      </c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thickBot="1" x14ac:dyDescent="0.25">
      <c r="A25" s="68"/>
      <c r="B25" s="76">
        <v>6</v>
      </c>
      <c r="C25" t="s">
        <v>243</v>
      </c>
      <c r="D25" s="116">
        <v>109</v>
      </c>
      <c r="E25" s="80">
        <v>3</v>
      </c>
      <c r="F25" s="117" t="s">
        <v>12</v>
      </c>
      <c r="G25" s="117">
        <v>2</v>
      </c>
      <c r="H25" s="117">
        <v>0</v>
      </c>
      <c r="I25" s="117">
        <v>5</v>
      </c>
      <c r="J25" s="117">
        <v>4</v>
      </c>
      <c r="K25" s="117">
        <v>754</v>
      </c>
      <c r="L25" s="118">
        <v>6</v>
      </c>
      <c r="M25" s="80">
        <v>6</v>
      </c>
      <c r="N25" t="s">
        <v>267</v>
      </c>
      <c r="O25" s="116">
        <v>106</v>
      </c>
      <c r="P25" s="78">
        <v>4</v>
      </c>
      <c r="Q25" s="78" t="str">
        <f>IF(AND(O23="NCR",O25="NCR"),"V",IF(AND(O23="NCR",O25="BYE"),"V",IF(AND(O23="BYE",O25="NCR"),"V",IF(AND(O23="BYE",O25="BYE"),"V",IF(O25&gt;O23,"W",IF(O25&lt;O23,"L","D"))))))</f>
        <v>L</v>
      </c>
      <c r="R25" s="78">
        <v>2</v>
      </c>
      <c r="S25" s="78">
        <f>IF(Q25="d",'RD6'!S29+1,'RD6'!S29)</f>
        <v>0</v>
      </c>
      <c r="T25" s="78">
        <v>5</v>
      </c>
      <c r="U25" s="78">
        <v>4</v>
      </c>
      <c r="V25" s="78">
        <v>681</v>
      </c>
      <c r="W25" s="79">
        <v>4</v>
      </c>
      <c r="X25" s="1"/>
      <c r="Y25" s="1"/>
      <c r="Z25" s="1"/>
      <c r="AA25" s="99"/>
      <c r="AB25" s="104"/>
      <c r="AC25" s="98"/>
      <c r="AD25" s="98"/>
      <c r="AE25" s="98"/>
      <c r="AF25" s="98">
        <f>SUM(AF22:AF24)</f>
        <v>493</v>
      </c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thickTop="1" x14ac:dyDescent="0.2">
      <c r="A26" s="68"/>
      <c r="B26" s="71"/>
      <c r="C26" s="119" t="s">
        <v>2</v>
      </c>
      <c r="D26" s="120" t="s">
        <v>7</v>
      </c>
      <c r="E26" s="121" t="s">
        <v>8</v>
      </c>
      <c r="F26" s="121" t="s">
        <v>9</v>
      </c>
      <c r="G26" s="121" t="s">
        <v>10</v>
      </c>
      <c r="H26" s="121" t="s">
        <v>11</v>
      </c>
      <c r="I26" s="121" t="s">
        <v>12</v>
      </c>
      <c r="J26" s="121" t="s">
        <v>13</v>
      </c>
      <c r="K26" s="121" t="s">
        <v>14</v>
      </c>
      <c r="L26" s="122" t="s">
        <v>15</v>
      </c>
      <c r="M26" s="75"/>
      <c r="N26" s="119" t="s">
        <v>16</v>
      </c>
      <c r="O26" s="120" t="s">
        <v>7</v>
      </c>
      <c r="P26" s="73" t="s">
        <v>174</v>
      </c>
      <c r="Q26" s="73" t="s">
        <v>269</v>
      </c>
      <c r="R26" s="73" t="s">
        <v>174</v>
      </c>
      <c r="S26" s="73" t="s">
        <v>174</v>
      </c>
      <c r="T26" s="73" t="s">
        <v>174</v>
      </c>
      <c r="U26" s="73" t="s">
        <v>13</v>
      </c>
      <c r="V26" s="73" t="s">
        <v>14</v>
      </c>
      <c r="W26" s="82" t="s">
        <v>15</v>
      </c>
      <c r="X26" s="1"/>
      <c r="Y26" s="1"/>
      <c r="Z26" s="1"/>
      <c r="AA26" s="109" t="s">
        <v>229</v>
      </c>
      <c r="AB26" s="104"/>
      <c r="AC26" s="98"/>
      <c r="AD26" s="98"/>
      <c r="AE26" s="99"/>
      <c r="AF26" s="99"/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76">
        <v>1</v>
      </c>
      <c r="C27" t="s">
        <v>248</v>
      </c>
      <c r="D27" s="116">
        <v>286</v>
      </c>
      <c r="E27" s="80">
        <v>2</v>
      </c>
      <c r="F27" s="117" t="s">
        <v>10</v>
      </c>
      <c r="G27" s="117">
        <v>7</v>
      </c>
      <c r="H27" s="117">
        <v>0</v>
      </c>
      <c r="I27" s="117">
        <v>0</v>
      </c>
      <c r="J27" s="117">
        <v>14</v>
      </c>
      <c r="K27" s="117">
        <v>1985</v>
      </c>
      <c r="L27" s="118">
        <v>1</v>
      </c>
      <c r="M27" s="80">
        <v>1</v>
      </c>
      <c r="N27" t="s">
        <v>207</v>
      </c>
      <c r="O27" s="116">
        <v>249</v>
      </c>
      <c r="P27" s="78" t="s">
        <v>174</v>
      </c>
      <c r="Q27" s="78">
        <v>5</v>
      </c>
      <c r="R27" s="78"/>
      <c r="S27" s="78"/>
      <c r="T27" s="78"/>
      <c r="U27" s="78">
        <v>42</v>
      </c>
      <c r="V27" s="78">
        <v>1768</v>
      </c>
      <c r="W27" s="79">
        <v>1</v>
      </c>
      <c r="X27" s="1"/>
      <c r="Y27" s="1"/>
      <c r="Z27" s="1"/>
      <c r="AA27" s="99" t="s">
        <v>187</v>
      </c>
      <c r="AB27" s="103"/>
      <c r="AC27" s="98"/>
      <c r="AD27" s="98"/>
      <c r="AE27" s="102"/>
      <c r="AF27" s="98">
        <f>D13</f>
        <v>174</v>
      </c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x14ac:dyDescent="0.2">
      <c r="A28" s="68"/>
      <c r="B28" s="76">
        <v>2</v>
      </c>
      <c r="C28" t="s">
        <v>206</v>
      </c>
      <c r="D28" s="116">
        <v>280</v>
      </c>
      <c r="E28" s="80">
        <v>1</v>
      </c>
      <c r="F28" s="117" t="s">
        <v>12</v>
      </c>
      <c r="G28" s="117">
        <v>5</v>
      </c>
      <c r="H28" s="117">
        <v>0</v>
      </c>
      <c r="I28" s="117">
        <v>2</v>
      </c>
      <c r="J28" s="117">
        <v>10</v>
      </c>
      <c r="K28" s="117">
        <v>1930</v>
      </c>
      <c r="L28" s="118">
        <v>2</v>
      </c>
      <c r="M28" s="80">
        <v>2</v>
      </c>
      <c r="N28" t="s">
        <v>259</v>
      </c>
      <c r="O28" s="116">
        <v>277</v>
      </c>
      <c r="P28" s="78" t="s">
        <v>174</v>
      </c>
      <c r="Q28" s="78">
        <v>7</v>
      </c>
      <c r="R28" s="78"/>
      <c r="S28" s="78"/>
      <c r="T28" s="78"/>
      <c r="U28" s="78">
        <v>38</v>
      </c>
      <c r="V28" s="78">
        <v>1866</v>
      </c>
      <c r="W28" s="79">
        <v>2</v>
      </c>
      <c r="X28" s="1"/>
      <c r="Y28" s="1"/>
      <c r="Z28" s="1"/>
      <c r="AA28" s="99" t="s">
        <v>193</v>
      </c>
      <c r="AB28" s="103"/>
      <c r="AC28" s="98"/>
      <c r="AD28" s="98"/>
      <c r="AE28" s="102"/>
      <c r="AF28" s="98">
        <f>D20</f>
        <v>155</v>
      </c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x14ac:dyDescent="0.2">
      <c r="A29" s="68"/>
      <c r="B29" s="76">
        <v>3</v>
      </c>
      <c r="C29" t="s">
        <v>239</v>
      </c>
      <c r="D29" s="116">
        <v>261</v>
      </c>
      <c r="E29" s="80">
        <v>6</v>
      </c>
      <c r="F29" s="117" t="s">
        <v>10</v>
      </c>
      <c r="G29" s="117">
        <v>4</v>
      </c>
      <c r="H29" s="117">
        <v>0</v>
      </c>
      <c r="I29" s="117">
        <v>3</v>
      </c>
      <c r="J29" s="117">
        <v>8</v>
      </c>
      <c r="K29" s="117">
        <v>1823</v>
      </c>
      <c r="L29" s="118">
        <v>4</v>
      </c>
      <c r="M29" s="80">
        <v>3</v>
      </c>
      <c r="N29" t="s">
        <v>268</v>
      </c>
      <c r="O29" s="116">
        <v>248</v>
      </c>
      <c r="P29" s="78" t="s">
        <v>174</v>
      </c>
      <c r="Q29" s="78">
        <v>4</v>
      </c>
      <c r="R29" s="78"/>
      <c r="S29" s="78"/>
      <c r="T29" s="78"/>
      <c r="U29" s="78">
        <v>37</v>
      </c>
      <c r="V29" s="78">
        <v>1782</v>
      </c>
      <c r="W29" s="79">
        <v>3</v>
      </c>
      <c r="X29" s="1"/>
      <c r="Y29" s="1"/>
      <c r="Z29" s="1"/>
      <c r="AA29" s="99" t="s">
        <v>230</v>
      </c>
      <c r="AB29" s="103"/>
      <c r="AC29" s="98"/>
      <c r="AD29" s="98"/>
      <c r="AE29" s="102"/>
      <c r="AF29" s="98">
        <f>D31</f>
        <v>266</v>
      </c>
      <c r="AG29" s="1"/>
      <c r="AH29" s="1"/>
      <c r="AI29" s="11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4</v>
      </c>
      <c r="C30" t="s">
        <v>240</v>
      </c>
      <c r="D30" s="116">
        <v>270</v>
      </c>
      <c r="E30" s="80">
        <v>5</v>
      </c>
      <c r="F30" s="117" t="s">
        <v>10</v>
      </c>
      <c r="G30" s="117">
        <v>2</v>
      </c>
      <c r="H30" s="117">
        <v>0</v>
      </c>
      <c r="I30" s="117">
        <v>5</v>
      </c>
      <c r="J30" s="117">
        <v>4</v>
      </c>
      <c r="K30" s="117">
        <v>1864</v>
      </c>
      <c r="L30" s="118">
        <v>5</v>
      </c>
      <c r="M30" s="80">
        <v>4</v>
      </c>
      <c r="N30" t="s">
        <v>257</v>
      </c>
      <c r="O30" s="116">
        <v>254</v>
      </c>
      <c r="P30" s="78" t="s">
        <v>174</v>
      </c>
      <c r="Q30" s="78">
        <v>6</v>
      </c>
      <c r="R30" s="78"/>
      <c r="S30" s="78"/>
      <c r="T30" s="78"/>
      <c r="U30" s="78">
        <v>22</v>
      </c>
      <c r="V30" s="78">
        <v>1802</v>
      </c>
      <c r="W30" s="79">
        <v>4</v>
      </c>
      <c r="X30" s="1"/>
      <c r="Y30" s="1"/>
      <c r="Z30" s="1"/>
      <c r="AA30" s="98"/>
      <c r="AB30" s="104"/>
      <c r="AC30" s="98"/>
      <c r="AD30" s="98"/>
      <c r="AE30" s="98"/>
      <c r="AF30" s="98">
        <f>SUM(AF27:AF29)</f>
        <v>595</v>
      </c>
      <c r="AG30" s="1"/>
      <c r="AH30" s="1"/>
      <c r="AI30" s="11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5</v>
      </c>
      <c r="C31" t="s">
        <v>253</v>
      </c>
      <c r="D31" s="116">
        <v>266</v>
      </c>
      <c r="E31" s="80">
        <v>4</v>
      </c>
      <c r="F31" s="117" t="s">
        <v>12</v>
      </c>
      <c r="G31" s="117">
        <v>4</v>
      </c>
      <c r="H31" s="117">
        <v>0</v>
      </c>
      <c r="I31" s="117">
        <v>3</v>
      </c>
      <c r="J31" s="117">
        <v>8</v>
      </c>
      <c r="K31" s="117">
        <v>1851</v>
      </c>
      <c r="L31" s="118">
        <v>3</v>
      </c>
      <c r="M31" s="80">
        <v>5</v>
      </c>
      <c r="N31" t="s">
        <v>242</v>
      </c>
      <c r="O31" s="116">
        <v>240</v>
      </c>
      <c r="P31" s="78" t="s">
        <v>174</v>
      </c>
      <c r="Q31" s="78">
        <v>3</v>
      </c>
      <c r="R31" s="78"/>
      <c r="S31" s="78"/>
      <c r="T31" s="78"/>
      <c r="U31" s="78">
        <v>16</v>
      </c>
      <c r="V31" s="78">
        <v>1413</v>
      </c>
      <c r="W31" s="79">
        <v>5</v>
      </c>
      <c r="X31" s="1"/>
      <c r="Y31" s="1"/>
      <c r="Z31" s="1"/>
      <c r="AA31" s="109" t="s">
        <v>175</v>
      </c>
      <c r="AB31" s="104"/>
      <c r="AC31" s="98"/>
      <c r="AD31" s="98"/>
      <c r="AE31" s="99"/>
      <c r="AF31" s="99"/>
      <c r="AG31" s="1"/>
      <c r="AH31" s="1"/>
      <c r="AI31" s="11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6</v>
      </c>
      <c r="C32" s="135" t="s">
        <v>241</v>
      </c>
      <c r="D32" s="116">
        <v>249</v>
      </c>
      <c r="E32" s="80">
        <v>3</v>
      </c>
      <c r="F32" s="117" t="s">
        <v>12</v>
      </c>
      <c r="G32" s="117">
        <v>1</v>
      </c>
      <c r="H32" s="117">
        <v>0</v>
      </c>
      <c r="I32" s="117">
        <v>6</v>
      </c>
      <c r="J32" s="117">
        <v>2</v>
      </c>
      <c r="K32" s="117">
        <v>1499</v>
      </c>
      <c r="L32" s="118">
        <v>6</v>
      </c>
      <c r="M32" s="80">
        <v>6</v>
      </c>
      <c r="N32" t="s">
        <v>203</v>
      </c>
      <c r="O32" s="116">
        <v>237</v>
      </c>
      <c r="P32" s="78" t="s">
        <v>174</v>
      </c>
      <c r="Q32" s="78">
        <v>2</v>
      </c>
      <c r="R32" s="78"/>
      <c r="S32" s="78"/>
      <c r="T32" s="78"/>
      <c r="U32" s="78">
        <v>11</v>
      </c>
      <c r="V32" s="78">
        <v>1395</v>
      </c>
      <c r="W32" s="79">
        <v>6</v>
      </c>
      <c r="X32" s="1"/>
      <c r="Y32" s="1"/>
      <c r="Z32" s="1"/>
      <c r="AA32" s="99" t="s">
        <v>189</v>
      </c>
      <c r="AB32" s="103"/>
      <c r="AC32" s="98"/>
      <c r="AD32" s="98"/>
      <c r="AE32" s="102"/>
      <c r="AF32" s="98">
        <f>O11</f>
        <v>154</v>
      </c>
      <c r="AG32" s="1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thickBot="1" x14ac:dyDescent="0.25">
      <c r="A33" s="68"/>
      <c r="B33" s="76"/>
      <c r="D33" s="98"/>
      <c r="E33" s="80"/>
      <c r="F33" s="80"/>
      <c r="G33" s="80"/>
      <c r="H33" s="80"/>
      <c r="I33" s="80"/>
      <c r="J33" s="80"/>
      <c r="K33" s="80"/>
      <c r="L33" s="98"/>
      <c r="M33" s="80">
        <v>7</v>
      </c>
      <c r="N33" t="s">
        <v>289</v>
      </c>
      <c r="O33" s="130">
        <v>234</v>
      </c>
      <c r="P33" s="78"/>
      <c r="Q33" s="78">
        <v>1</v>
      </c>
      <c r="R33" s="78"/>
      <c r="S33" s="78"/>
      <c r="T33" s="78"/>
      <c r="U33" s="78">
        <v>10</v>
      </c>
      <c r="V33" s="78">
        <v>1584</v>
      </c>
      <c r="W33" s="79">
        <v>7</v>
      </c>
      <c r="X33" s="1"/>
      <c r="Y33" s="1"/>
      <c r="Z33" s="1"/>
      <c r="AA33" s="99"/>
      <c r="AB33" s="103"/>
      <c r="AC33" s="98"/>
      <c r="AD33" s="98"/>
      <c r="AE33" s="102"/>
      <c r="AF33" s="98"/>
      <c r="AG33" s="1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thickTop="1" x14ac:dyDescent="0.2">
      <c r="A34" s="68"/>
      <c r="B34" s="71"/>
      <c r="C34" s="72" t="s">
        <v>27</v>
      </c>
      <c r="D34" s="81" t="s">
        <v>7</v>
      </c>
      <c r="E34" s="73" t="s">
        <v>8</v>
      </c>
      <c r="F34" s="73" t="s">
        <v>9</v>
      </c>
      <c r="G34" s="73" t="s">
        <v>10</v>
      </c>
      <c r="H34" s="73" t="s">
        <v>11</v>
      </c>
      <c r="I34" s="73" t="s">
        <v>12</v>
      </c>
      <c r="J34" s="73" t="s">
        <v>13</v>
      </c>
      <c r="K34" s="73" t="s">
        <v>14</v>
      </c>
      <c r="L34" s="82" t="s">
        <v>15</v>
      </c>
      <c r="M34" s="158"/>
      <c r="N34" s="119" t="s">
        <v>290</v>
      </c>
      <c r="O34" s="120" t="s">
        <v>7</v>
      </c>
      <c r="P34" s="73" t="s">
        <v>8</v>
      </c>
      <c r="Q34" s="73" t="s">
        <v>9</v>
      </c>
      <c r="R34" s="73" t="s">
        <v>10</v>
      </c>
      <c r="S34" s="73" t="s">
        <v>11</v>
      </c>
      <c r="T34" s="73" t="s">
        <v>12</v>
      </c>
      <c r="U34" s="73" t="s">
        <v>13</v>
      </c>
      <c r="V34" s="73" t="s">
        <v>14</v>
      </c>
      <c r="W34" s="82" t="s">
        <v>15</v>
      </c>
      <c r="X34" s="1"/>
      <c r="Y34" s="1"/>
      <c r="Z34" s="1"/>
      <c r="AA34" s="99" t="s">
        <v>188</v>
      </c>
      <c r="AB34" s="103"/>
      <c r="AC34" s="98"/>
      <c r="AD34" s="98"/>
      <c r="AE34" s="102"/>
      <c r="AF34" s="98">
        <f>D15</f>
        <v>148</v>
      </c>
      <c r="AG34" s="1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76">
        <v>1</v>
      </c>
      <c r="C35" s="69" t="s">
        <v>201</v>
      </c>
      <c r="D35" s="77">
        <v>160</v>
      </c>
      <c r="E35" s="78">
        <v>3</v>
      </c>
      <c r="F35" s="78" t="str">
        <f>IF(AND(D37="NCR",D35="NCR"),"V",IF(AND(D37="NCR",D35="BYE"),"V",IF(AND(D37="BYE",D35="NCR"),"V",IF(AND(D37="BYE",D35="BYE"),"V",IF(D35&gt;D37,"W",IF(D35&lt;D37,"L","D"))))))</f>
        <v>W</v>
      </c>
      <c r="G35" s="78">
        <f>IF(F35="w",'RD6'!G41+1,'RD6'!G41)</f>
        <v>1</v>
      </c>
      <c r="H35" s="78">
        <f>IF(F35="d",'RD6'!H41+1,'RD6'!H41)</f>
        <v>0</v>
      </c>
      <c r="I35" s="78">
        <f>IF(OR(F35="l","ncr"),'RD6'!I41+1,'RD6'!I41)</f>
        <v>0</v>
      </c>
      <c r="J35" s="78">
        <f>IF(F35="w",'RD6'!J41+2,IF(F35="d",'RD6'!J41+1,'RD6'!J41))</f>
        <v>2</v>
      </c>
      <c r="K35" s="78">
        <f>D35+'RD6'!K41</f>
        <v>160</v>
      </c>
      <c r="L35" s="79">
        <v>3</v>
      </c>
      <c r="M35" s="80">
        <v>1</v>
      </c>
      <c r="N35" s="69" t="s">
        <v>174</v>
      </c>
      <c r="O35" s="116" t="s">
        <v>174</v>
      </c>
      <c r="P35" s="78">
        <v>3</v>
      </c>
      <c r="Q35" s="78" t="str">
        <f>IF(AND(O37="NCR",O35="NCR"),"V",IF(AND(O37="NCR",O35="BYE"),"V",IF(AND(O37="BYE",O35="NCR"),"V",IF(AND(O37="BYE",O35="BYE"),"V",IF(O35&gt;O37,"W",IF(O35&lt;O37,"L","D"))))))</f>
        <v>D</v>
      </c>
      <c r="R35" s="78">
        <f>IF(Q35="w",'RD6'!R41+1,'RD6'!R41)</f>
        <v>0</v>
      </c>
      <c r="S35" s="78">
        <f>IF(Q35="d",'RD6'!S41+1,'RD6'!S41)</f>
        <v>1</v>
      </c>
      <c r="T35" s="78">
        <f>IF(OR(Q35="l","ncr"),'RD6'!T41+1,'RD6'!T41)</f>
        <v>0</v>
      </c>
      <c r="U35" s="78">
        <f>IF(Q35="w",'RD6'!U41+2,IF(Q35="d",'RD6'!U41+1,'RD6'!U41))</f>
        <v>1</v>
      </c>
      <c r="V35" s="78">
        <f>O35+'RD6'!V41</f>
        <v>0</v>
      </c>
      <c r="W35" s="79">
        <v>1</v>
      </c>
      <c r="X35" s="1"/>
      <c r="Y35" s="1"/>
      <c r="Z35" s="1"/>
      <c r="AA35" s="99" t="s">
        <v>196</v>
      </c>
      <c r="AB35" s="103"/>
      <c r="AC35" s="98"/>
      <c r="AD35" s="98"/>
      <c r="AE35" s="102"/>
      <c r="AF35" s="98">
        <f>D24</f>
        <v>143</v>
      </c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76">
        <v>2</v>
      </c>
      <c r="C36" s="69" t="s">
        <v>202</v>
      </c>
      <c r="D36" s="77">
        <v>145</v>
      </c>
      <c r="E36" s="78">
        <v>5</v>
      </c>
      <c r="F36" s="78" t="str">
        <f>IF(AND(D39="NCR",D36="NCR"),"V",IF(AND(D39="NCR",D36="BYE"),"V",IF(AND(D39="BYE",D36="NCR"),"V",IF(AND(D39="BYE",D36="BYE"),"V",IF(D36&gt;D39,"W",IF(D36&lt;D39,"L","D"))))))</f>
        <v>L</v>
      </c>
      <c r="G36" s="78">
        <f>IF(F36="w",'RD6'!G42+1,'RD6'!G42)</f>
        <v>0</v>
      </c>
      <c r="H36" s="78">
        <f>IF(F36="d",'RD6'!H42+1,'RD6'!H42)</f>
        <v>0</v>
      </c>
      <c r="I36" s="78">
        <f>IF(OR(F36="l","ncr"),'RD6'!I42+1,'RD6'!I42)</f>
        <v>1</v>
      </c>
      <c r="J36" s="78">
        <f>IF(F36="w",'RD6'!J42+2,IF(F36="d",'RD6'!J42+1,'RD6'!J42))</f>
        <v>0</v>
      </c>
      <c r="K36" s="78">
        <f>D36+'RD6'!K42</f>
        <v>145</v>
      </c>
      <c r="L36" s="79">
        <v>6</v>
      </c>
      <c r="M36" s="80">
        <v>2</v>
      </c>
      <c r="N36" s="69" t="s">
        <v>174</v>
      </c>
      <c r="O36" s="116" t="s">
        <v>174</v>
      </c>
      <c r="P36" s="78">
        <v>5</v>
      </c>
      <c r="Q36" s="78" t="str">
        <f>IF(AND(O39="NCR",O36="NCR"),"V",IF(AND(O39="NCR",O36="BYE"),"V",IF(AND(O39="BYE",O36="NCR"),"V",IF(AND(O39="BYE",O36="BYE"),"V",IF(O36&gt;O39,"W",IF(O36&lt;O39,"L","D"))))))</f>
        <v>D</v>
      </c>
      <c r="R36" s="78">
        <f>IF(Q36="w",'RD6'!R42+1,'RD6'!R42)</f>
        <v>0</v>
      </c>
      <c r="S36" s="78">
        <f>IF(Q36="d",'RD6'!S42+1,'RD6'!S42)</f>
        <v>1</v>
      </c>
      <c r="T36" s="78">
        <f>IF(OR(Q36="l","ncr"),'RD6'!T42+1,'RD6'!T42)</f>
        <v>0</v>
      </c>
      <c r="U36" s="78">
        <f>IF(Q36="w",'RD6'!U42+2,IF(Q36="d",'RD6'!U42+1,'RD6'!U42))</f>
        <v>1</v>
      </c>
      <c r="V36" s="78">
        <f>O36+'RD6'!V42</f>
        <v>0</v>
      </c>
      <c r="W36" s="79">
        <v>4</v>
      </c>
      <c r="X36" s="1"/>
      <c r="Y36" s="1"/>
      <c r="Z36" s="1"/>
      <c r="AA36" s="99"/>
      <c r="AB36" s="104"/>
      <c r="AC36" s="98"/>
      <c r="AD36" s="98"/>
      <c r="AE36" s="98"/>
      <c r="AF36" s="98">
        <f>SUM(AF32:AF35)</f>
        <v>445</v>
      </c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76">
        <v>3</v>
      </c>
      <c r="C37" s="69" t="s">
        <v>177</v>
      </c>
      <c r="D37" s="77">
        <v>157</v>
      </c>
      <c r="E37" s="78">
        <v>1</v>
      </c>
      <c r="F37" s="78" t="str">
        <f>IF(AND(D35="NCR",D37="NCR"),"V",IF(AND(D35="NCR",D37="BYE"),"V",IF(AND(D35="BYE",D37="NCR"),"V",IF(AND(D35="BYE",D37="BYE"),"V",IF(D37&gt;D35,"W",IF(D37&lt;D35,"L","D"))))))</f>
        <v>L</v>
      </c>
      <c r="G37" s="78">
        <f>IF(F37="w",'RD6'!G43+1,'RD6'!G43)</f>
        <v>0</v>
      </c>
      <c r="H37" s="78">
        <f>IF(F37="d",'RD6'!H43+1,'RD6'!H43)</f>
        <v>0</v>
      </c>
      <c r="I37" s="78">
        <f>IF(OR(F37="l","ncr"),'RD6'!I43+1,'RD6'!I43)</f>
        <v>1</v>
      </c>
      <c r="J37" s="78">
        <f>IF(F37="w",'RD6'!J43+2,IF(F37="d",'RD6'!J43+1,'RD6'!J43))</f>
        <v>0</v>
      </c>
      <c r="K37" s="78">
        <f>D37+'RD6'!K43</f>
        <v>157</v>
      </c>
      <c r="L37" s="79">
        <v>1</v>
      </c>
      <c r="M37" s="80">
        <v>3</v>
      </c>
      <c r="N37" s="69" t="s">
        <v>174</v>
      </c>
      <c r="O37" s="116" t="s">
        <v>174</v>
      </c>
      <c r="P37" s="78">
        <v>1</v>
      </c>
      <c r="Q37" s="78" t="str">
        <f>IF(AND(O35="NCR",O37="NCR"),"V",IF(AND(O35="NCR",O37="BYE"),"V",IF(AND(O35="BYE",O37="NCR"),"V",IF(AND(O35="BYE",O37="BYE"),"V",IF(O37&gt;O35,"W",IF(O37&lt;O35,"L","D"))))))</f>
        <v>D</v>
      </c>
      <c r="R37" s="78">
        <f>IF(Q37="w",'RD6'!R43+1,'RD6'!R43)</f>
        <v>0</v>
      </c>
      <c r="S37" s="78">
        <f>IF(Q37="d",'RD6'!S43+1,'RD6'!S43)</f>
        <v>1</v>
      </c>
      <c r="T37" s="78">
        <f>IF(OR(Q37="l","ncr"),'RD6'!T43+1,'RD6'!T43)</f>
        <v>0</v>
      </c>
      <c r="U37" s="78">
        <f>IF(Q37="w",'RD6'!U43+2,IF(Q37="d",'RD6'!U43+1,'RD6'!U43))</f>
        <v>1</v>
      </c>
      <c r="V37" s="78">
        <f>O37+'RD6'!V43</f>
        <v>0</v>
      </c>
      <c r="W37" s="79">
        <v>6</v>
      </c>
      <c r="X37" s="1"/>
      <c r="Y37" s="1"/>
      <c r="Z37" s="1"/>
      <c r="AA37" s="109" t="s">
        <v>176</v>
      </c>
      <c r="AB37" s="104"/>
      <c r="AC37" s="98"/>
      <c r="AD37" s="98"/>
      <c r="AE37" s="99"/>
      <c r="AF37" s="99"/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>
        <v>4</v>
      </c>
      <c r="C38" s="69" t="s">
        <v>203</v>
      </c>
      <c r="D38" s="77">
        <v>125</v>
      </c>
      <c r="E38" s="78">
        <v>6</v>
      </c>
      <c r="F38" s="78" t="str">
        <f>IF(AND(D40="NCR",D38="NCR"),"V",IF(AND(D40="NCR",D38="BYE"),"V",IF(AND(D40="BYE",D38="NCR"),"V",IF(AND(D40="BYE",D38="BYE"),"V",IF(D38&gt;D40,"W",IF(D38&lt;D40,"L","D"))))))</f>
        <v>L</v>
      </c>
      <c r="G38" s="78">
        <f>IF(F38="w",'RD6'!G44+1,'RD6'!G44)</f>
        <v>0</v>
      </c>
      <c r="H38" s="78">
        <f>IF(F38="d",'RD6'!H44+1,'RD6'!H44)</f>
        <v>0</v>
      </c>
      <c r="I38" s="78">
        <f>IF(OR(F38="l","ncr"),'RD6'!I44+1,'RD6'!I44)</f>
        <v>1</v>
      </c>
      <c r="J38" s="78">
        <f>IF(F38="w",'RD6'!J44+2,IF(F38="d",'RD6'!J44+1,'RD6'!J44))</f>
        <v>0</v>
      </c>
      <c r="K38" s="78">
        <f>D38+'RD6'!K44</f>
        <v>125</v>
      </c>
      <c r="L38" s="79">
        <v>5</v>
      </c>
      <c r="M38" s="80">
        <v>4</v>
      </c>
      <c r="N38" s="69" t="s">
        <v>174</v>
      </c>
      <c r="O38" s="116" t="s">
        <v>174</v>
      </c>
      <c r="P38" s="78">
        <v>6</v>
      </c>
      <c r="Q38" s="78" t="str">
        <f>IF(AND(O40="NCR",O38="NCR"),"V",IF(AND(O40="NCR",O38="BYE"),"V",IF(AND(O40="BYE",O38="NCR"),"V",IF(AND(O40="BYE",O38="BYE"),"V",IF(O38&gt;O40,"W",IF(O38&lt;O40,"L","D"))))))</f>
        <v>D</v>
      </c>
      <c r="R38" s="78">
        <f>IF(Q38="w",'RD6'!R44+1,'RD6'!R44)</f>
        <v>0</v>
      </c>
      <c r="S38" s="78">
        <f>IF(Q38="d",'RD6'!S44+1,'RD6'!S44)</f>
        <v>1</v>
      </c>
      <c r="T38" s="78">
        <f>IF(OR(Q38="l","ncr"),'RD6'!T44+1,'RD6'!T44)</f>
        <v>0</v>
      </c>
      <c r="U38" s="78">
        <f>IF(Q38="w",'RD6'!U44+2,IF(Q38="d",'RD6'!U44+1,'RD6'!U44))</f>
        <v>1</v>
      </c>
      <c r="V38" s="78">
        <f>O38+'RD6'!V44</f>
        <v>0</v>
      </c>
      <c r="W38" s="79">
        <v>5</v>
      </c>
      <c r="X38" s="1"/>
      <c r="Y38" s="1"/>
      <c r="Z38" s="1"/>
      <c r="AA38" s="97" t="s">
        <v>197</v>
      </c>
      <c r="AB38" s="97"/>
      <c r="AC38" s="97"/>
      <c r="AD38" s="97"/>
      <c r="AE38" s="97"/>
      <c r="AF38" s="107">
        <f>O21</f>
        <v>113</v>
      </c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>
        <v>5</v>
      </c>
      <c r="C39" s="69" t="s">
        <v>236</v>
      </c>
      <c r="D39" s="77">
        <v>156</v>
      </c>
      <c r="E39" s="78">
        <v>2</v>
      </c>
      <c r="F39" s="78" t="str">
        <f>IF(AND(D36="NCR",D39="NCR"),"V",IF(AND(D36="NCR",D39="BYE"),"V",IF(AND(D36="BYE",D39="NCR"),"V",IF(AND(D36="BYE",D39="BYE"),"V",IF(D39&gt;D36,"W",IF(D39&lt;D36,"L","D"))))))</f>
        <v>W</v>
      </c>
      <c r="G39" s="78">
        <f>IF(F39="w",'RD6'!G45+1,'RD6'!G45)</f>
        <v>1</v>
      </c>
      <c r="H39" s="78">
        <f>IF(F39="d",'RD6'!H45+1,'RD6'!H45)</f>
        <v>0</v>
      </c>
      <c r="I39" s="78">
        <f>IF(OR(F39="l","ncr"),'RD6'!I45+1,'RD6'!I45)</f>
        <v>0</v>
      </c>
      <c r="J39" s="78">
        <f>IF(F39="w",'RD6'!J45+2,IF(F39="d",'RD6'!J45+1,'RD6'!J45))</f>
        <v>2</v>
      </c>
      <c r="K39" s="78">
        <f>D39+'RD6'!K45</f>
        <v>156</v>
      </c>
      <c r="L39" s="79">
        <v>2</v>
      </c>
      <c r="M39" s="80">
        <v>5</v>
      </c>
      <c r="N39" s="69" t="s">
        <v>174</v>
      </c>
      <c r="O39" s="116" t="s">
        <v>174</v>
      </c>
      <c r="P39" s="78">
        <v>2</v>
      </c>
      <c r="Q39" s="78" t="str">
        <f>IF(AND(O36="NCR",O39="NCR"),"V",IF(AND(O36="NCR",O39="BYE"),"V",IF(AND(O36="BYE",O39="NCR"),"V",IF(AND(O36="BYE",O39="BYE"),"V",IF(O39&gt;O36,"W",IF(O39&lt;O36,"L","D"))))))</f>
        <v>D</v>
      </c>
      <c r="R39" s="78">
        <f>IF(Q39="w",'RD6'!R45+1,'RD6'!R45)</f>
        <v>0</v>
      </c>
      <c r="S39" s="78">
        <f>IF(Q39="d",'RD6'!S45+1,'RD6'!S45)</f>
        <v>1</v>
      </c>
      <c r="T39" s="78">
        <f>IF(OR(Q39="l","ncr"),'RD6'!T45+1,'RD6'!T45)</f>
        <v>0</v>
      </c>
      <c r="U39" s="78">
        <f>IF(Q39="w",'RD6'!U45+2,IF(Q39="d",'RD6'!U45+1,'RD6'!U45))</f>
        <v>1</v>
      </c>
      <c r="V39" s="78">
        <f>O39+'RD6'!V45</f>
        <v>0</v>
      </c>
      <c r="W39" s="79">
        <v>3</v>
      </c>
      <c r="X39" s="1"/>
      <c r="Y39" s="1"/>
      <c r="Z39" s="1"/>
      <c r="AA39" s="97" t="s">
        <v>231</v>
      </c>
      <c r="AB39" s="97"/>
      <c r="AC39" s="97"/>
      <c r="AD39" s="97"/>
      <c r="AE39" s="97"/>
      <c r="AF39" s="107">
        <f>O27</f>
        <v>249</v>
      </c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thickBot="1" x14ac:dyDescent="0.25">
      <c r="A40" s="68"/>
      <c r="B40" s="83">
        <v>6</v>
      </c>
      <c r="C40" s="96" t="s">
        <v>204</v>
      </c>
      <c r="D40" s="85">
        <v>138</v>
      </c>
      <c r="E40" s="86">
        <v>4</v>
      </c>
      <c r="F40" s="86" t="str">
        <f>IF(AND(D38="NCR",D40="NCR"),"V",IF(AND(D38="NCR",D40="BYE"),"V",IF(AND(D38="BYE",D40="NCR"),"V",IF(AND(D38="BYE",D40="BYE"),"V",IF(D40&gt;D38,"W",IF(D40&lt;D38,"L","D"))))))</f>
        <v>W</v>
      </c>
      <c r="G40" s="86">
        <f>IF(F40="w",'RD6'!G46+1,'RD6'!G46)</f>
        <v>1</v>
      </c>
      <c r="H40" s="86">
        <f>IF(F40="d",'RD6'!H46+1,'RD6'!H46)</f>
        <v>0</v>
      </c>
      <c r="I40" s="86">
        <f>IF(OR(F40="l","ncr"),'RD6'!I46+1,'RD6'!I46)</f>
        <v>0</v>
      </c>
      <c r="J40" s="86">
        <f>IF(F40="w",'RD6'!J46+2,IF(F40="d",'RD6'!J46+1,'RD6'!J46))</f>
        <v>2</v>
      </c>
      <c r="K40" s="86">
        <f>D40+'RD6'!K46</f>
        <v>138</v>
      </c>
      <c r="L40" s="87">
        <v>4</v>
      </c>
      <c r="M40" s="88">
        <v>6</v>
      </c>
      <c r="N40" s="123" t="s">
        <v>174</v>
      </c>
      <c r="O40" s="124" t="s">
        <v>174</v>
      </c>
      <c r="P40" s="86">
        <v>4</v>
      </c>
      <c r="Q40" s="86" t="str">
        <f>IF(AND(O38="NCR",O40="NCR"),"V",IF(AND(O38="NCR",O40="BYE"),"V",IF(AND(O38="BYE",O40="NCR"),"V",IF(AND(O38="BYE",O40="BYE"),"V",IF(O40&gt;O38,"W",IF(O40&lt;O38,"L","D"))))))</f>
        <v>D</v>
      </c>
      <c r="R40" s="86">
        <f>IF(Q40="w",'RD6'!R46+1,'RD6'!R46)</f>
        <v>0</v>
      </c>
      <c r="S40" s="86">
        <f>IF(Q40="d",'RD6'!S46+1,'RD6'!S46)</f>
        <v>1</v>
      </c>
      <c r="T40" s="86">
        <f>IF(OR(Q40="l","ncr"),'RD6'!T46+1,'RD6'!T46)</f>
        <v>0</v>
      </c>
      <c r="U40" s="86">
        <f>IF(Q40="w",'RD6'!U46+2,IF(Q40="d",'RD6'!U46+1,'RD6'!U46))</f>
        <v>1</v>
      </c>
      <c r="V40" s="86">
        <f>O40+'RD6'!V46</f>
        <v>0</v>
      </c>
      <c r="W40" s="87">
        <v>2</v>
      </c>
      <c r="X40" s="1"/>
      <c r="Y40" s="1"/>
      <c r="Z40" s="1"/>
      <c r="AA40" s="97" t="s">
        <v>199</v>
      </c>
      <c r="AB40" s="97"/>
      <c r="AC40" s="97"/>
      <c r="AD40" s="97"/>
      <c r="AE40" s="97"/>
      <c r="AF40" s="107">
        <f>O29</f>
        <v>248</v>
      </c>
      <c r="AG40" s="1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thickTop="1" x14ac:dyDescent="0.2">
      <c r="A41" s="68"/>
      <c r="B41" s="69"/>
      <c r="C41" s="69"/>
      <c r="D41" s="97"/>
      <c r="E41" s="69"/>
      <c r="F41" s="69"/>
      <c r="G41" s="69"/>
      <c r="H41" s="69"/>
      <c r="I41" s="69"/>
      <c r="J41" s="69"/>
      <c r="K41" s="69"/>
      <c r="L41" s="97"/>
      <c r="M41" s="69"/>
      <c r="N41" s="69"/>
      <c r="O41" s="97"/>
      <c r="P41" s="69"/>
      <c r="Q41" s="69"/>
      <c r="R41" s="69"/>
      <c r="S41" s="69"/>
      <c r="T41" s="69"/>
      <c r="U41" s="69"/>
      <c r="V41" s="69"/>
      <c r="W41" s="97"/>
      <c r="X41" s="1"/>
      <c r="Y41" s="1"/>
      <c r="Z41" s="1"/>
      <c r="AA41" s="99"/>
      <c r="AB41" s="104"/>
      <c r="AC41" s="98"/>
      <c r="AD41" s="98"/>
      <c r="AE41" s="98"/>
      <c r="AF41" s="98">
        <f>SUM(AF38:AF40)</f>
        <v>610</v>
      </c>
      <c r="AG41" s="1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69"/>
      <c r="C42" s="94"/>
      <c r="D42" s="97"/>
      <c r="E42" s="69"/>
      <c r="F42" s="69"/>
      <c r="G42" s="69"/>
      <c r="H42" s="69"/>
      <c r="I42" s="69"/>
      <c r="J42" s="69"/>
      <c r="K42" s="69"/>
      <c r="L42" s="97"/>
      <c r="M42" s="69"/>
      <c r="N42" s="69"/>
      <c r="O42" s="97"/>
      <c r="P42" s="69"/>
      <c r="Q42" s="69"/>
      <c r="R42" s="69"/>
      <c r="S42" s="69"/>
      <c r="T42" s="69"/>
      <c r="U42" s="69"/>
      <c r="V42" s="69"/>
      <c r="W42" s="97"/>
      <c r="Y42" s="1"/>
      <c r="Z42" s="1"/>
      <c r="AA42" s="109" t="s">
        <v>232</v>
      </c>
      <c r="AB42" s="99"/>
      <c r="AC42" s="98"/>
      <c r="AD42" s="98"/>
      <c r="AE42" s="98"/>
      <c r="AF42" s="98"/>
      <c r="AG42" s="1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69"/>
      <c r="C43" s="94" t="s">
        <v>174</v>
      </c>
      <c r="D43" s="97"/>
      <c r="E43" s="69"/>
      <c r="F43" s="69"/>
      <c r="G43" s="69"/>
      <c r="H43" s="69"/>
      <c r="I43" s="69"/>
      <c r="J43" s="69"/>
      <c r="K43" s="69"/>
      <c r="L43" s="97"/>
      <c r="M43" s="69"/>
      <c r="N43" s="69"/>
      <c r="O43" s="97"/>
      <c r="P43" s="69"/>
      <c r="Q43" s="69"/>
      <c r="R43" s="69"/>
      <c r="S43" s="69"/>
      <c r="T43" s="69"/>
      <c r="U43" s="69"/>
      <c r="V43" s="69"/>
      <c r="W43" s="97"/>
      <c r="Y43" s="1"/>
      <c r="Z43" s="1"/>
      <c r="AA43" s="99" t="s">
        <v>190</v>
      </c>
      <c r="AB43" s="103"/>
      <c r="AC43" s="98"/>
      <c r="AD43" s="98"/>
      <c r="AE43" s="102"/>
      <c r="AF43" s="98" t="str">
        <f>O13</f>
        <v>WD</v>
      </c>
      <c r="AG43" s="1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thickBot="1" x14ac:dyDescent="0.25">
      <c r="A44" s="68"/>
      <c r="B44" s="69"/>
      <c r="C44" s="69"/>
      <c r="D44" s="97"/>
      <c r="E44" s="69"/>
      <c r="F44" s="69"/>
      <c r="G44" s="69"/>
      <c r="H44" s="69"/>
      <c r="I44" s="69"/>
      <c r="J44" s="69"/>
      <c r="K44" s="69"/>
      <c r="L44" s="97"/>
      <c r="M44" s="69"/>
      <c r="N44" s="69"/>
      <c r="O44" s="97"/>
      <c r="P44" s="69"/>
      <c r="Q44" s="69"/>
      <c r="R44" s="69"/>
      <c r="S44" s="69"/>
      <c r="T44" s="69"/>
      <c r="U44" s="69"/>
      <c r="V44" s="69"/>
      <c r="W44" s="97"/>
      <c r="Y44" s="1"/>
      <c r="Z44" s="1"/>
      <c r="AA44" s="99" t="s">
        <v>178</v>
      </c>
      <c r="AB44" s="103"/>
      <c r="AC44" s="98"/>
      <c r="AD44" s="98"/>
      <c r="AE44" s="102"/>
      <c r="AF44" s="98">
        <f>O15</f>
        <v>156</v>
      </c>
      <c r="AG44" s="1"/>
      <c r="AH44" s="1"/>
      <c r="AI44" s="11"/>
      <c r="AJ44" s="7"/>
      <c r="AK44" s="1"/>
      <c r="AL44" s="8"/>
      <c r="AM44" s="7"/>
      <c r="AN44" s="8"/>
      <c r="AO44" s="5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thickTop="1" x14ac:dyDescent="0.2">
      <c r="A45" s="68"/>
      <c r="B45" s="71"/>
      <c r="C45" s="72" t="s">
        <v>36</v>
      </c>
      <c r="D45" s="81" t="s">
        <v>7</v>
      </c>
      <c r="E45" s="73" t="s">
        <v>8</v>
      </c>
      <c r="F45" s="73" t="s">
        <v>9</v>
      </c>
      <c r="G45" s="73" t="s">
        <v>10</v>
      </c>
      <c r="H45" s="73" t="s">
        <v>11</v>
      </c>
      <c r="I45" s="73" t="s">
        <v>12</v>
      </c>
      <c r="J45" s="73" t="s">
        <v>13</v>
      </c>
      <c r="K45" s="73" t="s">
        <v>14</v>
      </c>
      <c r="L45" s="82" t="s">
        <v>15</v>
      </c>
      <c r="M45" s="75"/>
      <c r="N45" s="72" t="s">
        <v>37</v>
      </c>
      <c r="O45" s="73" t="s">
        <v>7</v>
      </c>
      <c r="P45" s="73" t="s">
        <v>8</v>
      </c>
      <c r="Q45" s="73" t="s">
        <v>9</v>
      </c>
      <c r="R45" s="73" t="s">
        <v>10</v>
      </c>
      <c r="S45" s="73" t="str">
        <f>IF(Q45="d",'RD1'!S47+1,'RD1'!S47)</f>
        <v>D</v>
      </c>
      <c r="T45" s="73" t="s">
        <v>12</v>
      </c>
      <c r="U45" s="73" t="s">
        <v>13</v>
      </c>
      <c r="V45" s="73" t="s">
        <v>14</v>
      </c>
      <c r="W45" s="82" t="s">
        <v>15</v>
      </c>
      <c r="Y45" s="1"/>
      <c r="Z45" s="1"/>
      <c r="AA45" s="99" t="s">
        <v>195</v>
      </c>
      <c r="AB45" s="103"/>
      <c r="AC45" s="98"/>
      <c r="AD45" s="98"/>
      <c r="AE45" s="102"/>
      <c r="AF45" s="98">
        <f>D22</f>
        <v>123</v>
      </c>
      <c r="AG45" s="1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76">
        <v>1</v>
      </c>
      <c r="C46" s="69" t="s">
        <v>208</v>
      </c>
      <c r="D46" s="77">
        <v>141</v>
      </c>
      <c r="E46" s="78">
        <v>3</v>
      </c>
      <c r="F46" s="78" t="str">
        <f>IF(AND(D48="NCR",D46="NCR"),"V",IF(AND(D48="NCR",D46="BYE"),"V",IF(AND(D48="BYE",D46="NCR"),"V",IF(AND(D48="BYE",D46="BYE"),"V",IF(D46&gt;D48,"W",IF(D46&lt;D48,"L","D"))))))</f>
        <v>W</v>
      </c>
      <c r="G46" s="78">
        <f>IF(F46="w",'RD6'!G52+1,'RD6'!G52)</f>
        <v>1</v>
      </c>
      <c r="H46" s="78">
        <f>IF(F46="d",'RD6'!H52+1,'RD6'!H52)</f>
        <v>0</v>
      </c>
      <c r="I46" s="78">
        <f>IF(OR(F46="l","ncr"),'RD6'!I52+1,'RD6'!I52)</f>
        <v>0</v>
      </c>
      <c r="J46" s="78">
        <f>IF(F46="w",'RD6'!J52+2,IF(F46="d",'RD6'!J52+1,'RD6'!J52))</f>
        <v>2</v>
      </c>
      <c r="K46" s="78">
        <f>D46+'RD6'!K52</f>
        <v>141</v>
      </c>
      <c r="L46" s="79">
        <v>1</v>
      </c>
      <c r="M46" s="80">
        <v>1</v>
      </c>
      <c r="N46" t="s">
        <v>213</v>
      </c>
      <c r="O46" s="77">
        <v>117</v>
      </c>
      <c r="P46" s="78">
        <v>3</v>
      </c>
      <c r="Q46" s="78" t="str">
        <f>IF(AND(O48="NCR",O46="NCR"),"V",IF(AND(O48="NCR",O46="BYE"),"V",IF(AND(O48="BYE",O46="NCR"),"V",IF(AND(O48="BYE",O46="BYE"),"V",IF(O46&gt;O48,"W",IF(O46&lt;O48,"L","D"))))))</f>
        <v>L</v>
      </c>
      <c r="R46" s="78">
        <f>IF(Q46="w",'RD6'!R52+1,'RD6'!R52)</f>
        <v>0</v>
      </c>
      <c r="S46" s="78">
        <f>IF(Q46="d",'RD6'!S52+1,'RD6'!S52)</f>
        <v>0</v>
      </c>
      <c r="T46" s="78">
        <f>IF(OR(Q46="l","ncr"),'RD6'!T52+1,'RD6'!T52)</f>
        <v>1</v>
      </c>
      <c r="U46" s="78">
        <f>IF(Q46="w",'RD6'!U52+2,IF(Q46="d",'RD6'!U52+1,'RD6'!U52))</f>
        <v>0</v>
      </c>
      <c r="V46" s="78">
        <f>O46+'RD6'!V52</f>
        <v>117</v>
      </c>
      <c r="W46" s="79">
        <v>3</v>
      </c>
      <c r="Y46" s="1"/>
      <c r="Z46" s="1"/>
      <c r="AA46" s="99"/>
      <c r="AB46" s="104"/>
      <c r="AC46" s="98"/>
      <c r="AD46" s="98"/>
      <c r="AE46" s="98"/>
      <c r="AF46" s="98">
        <f>SUM(AF43:AF45)</f>
        <v>279</v>
      </c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x14ac:dyDescent="0.2">
      <c r="A47" s="68"/>
      <c r="B47" s="76">
        <v>2</v>
      </c>
      <c r="C47" s="69" t="s">
        <v>209</v>
      </c>
      <c r="D47" s="77">
        <v>115</v>
      </c>
      <c r="E47" s="78">
        <v>5</v>
      </c>
      <c r="F47" s="78" t="str">
        <f>IF(AND(D50="NCR",D47="NCR"),"V",IF(AND(D50="NCR",D47="BYE"),"V",IF(AND(D50="BYE",D47="NCR"),"V",IF(AND(D50="BYE",D47="BYE"),"V",IF(D47&gt;D50,"W",IF(D47&lt;D50,"L","D"))))))</f>
        <v>L</v>
      </c>
      <c r="G47" s="78">
        <f>IF(F47="w",'RD6'!G53+1,'RD6'!G53)</f>
        <v>0</v>
      </c>
      <c r="H47" s="78">
        <f>IF(F47="d",'RD6'!H53+1,'RD6'!H53)</f>
        <v>0</v>
      </c>
      <c r="I47" s="78">
        <f>IF(OR(F47="l","ncr"),'RD6'!I53+1,'RD6'!I53)</f>
        <v>1</v>
      </c>
      <c r="J47" s="78">
        <f>IF(F47="w",'RD6'!J53+2,IF(F47="d",'RD6'!J53+1,'RD6'!J53))</f>
        <v>0</v>
      </c>
      <c r="K47" s="78">
        <f>D47+'RD6'!K53</f>
        <v>115</v>
      </c>
      <c r="L47" s="79">
        <v>2</v>
      </c>
      <c r="M47" s="80">
        <v>2</v>
      </c>
      <c r="N47" t="s">
        <v>214</v>
      </c>
      <c r="O47" s="77">
        <v>112</v>
      </c>
      <c r="P47" s="78">
        <v>5</v>
      </c>
      <c r="Q47" s="78" t="str">
        <f>IF(AND(O50="NCR",O47="NCR"),"V",IF(AND(O50="NCR",O47="BYE"),"V",IF(AND(O50="BYE",O47="NCR"),"V",IF(AND(O50="BYE",O47="BYE"),"V",IF(O47&gt;O50,"W",IF(O47&lt;O50,"L","D"))))))</f>
        <v>W</v>
      </c>
      <c r="R47" s="78">
        <f>IF(Q47="w",'RD6'!R53+1,'RD6'!R53)</f>
        <v>1</v>
      </c>
      <c r="S47" s="78">
        <f>IF(Q47="d",'RD6'!S53+1,'RD6'!S53)</f>
        <v>0</v>
      </c>
      <c r="T47" s="78">
        <f>IF(OR(Q47="l","ncr"),'RD6'!T53+1,'RD6'!T53)</f>
        <v>0</v>
      </c>
      <c r="U47" s="78">
        <f>IF(Q47="w",'RD6'!U53+2,IF(Q47="d",'RD6'!U53+1,'RD6'!U53))</f>
        <v>2</v>
      </c>
      <c r="V47" s="78">
        <f>O47+'RD6'!V53</f>
        <v>112</v>
      </c>
      <c r="W47" s="79">
        <v>2</v>
      </c>
      <c r="Y47" s="1"/>
      <c r="Z47" s="1"/>
      <c r="AA47" s="109" t="s">
        <v>6</v>
      </c>
      <c r="AB47" s="104"/>
      <c r="AC47" s="98"/>
      <c r="AD47" s="99"/>
      <c r="AE47" s="99"/>
      <c r="AF47" s="99"/>
      <c r="AG47" s="1"/>
      <c r="AH47" s="1"/>
      <c r="AI47" s="11"/>
      <c r="AJ47" s="7"/>
      <c r="AK47" s="1"/>
      <c r="AL47" s="8"/>
      <c r="AM47" s="1"/>
      <c r="AN47" s="8"/>
      <c r="AO47" s="1"/>
      <c r="AP47" s="7"/>
      <c r="AQ47" s="1"/>
      <c r="AR47" s="8"/>
      <c r="AS47" s="7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>
        <v>3</v>
      </c>
      <c r="C48" s="69" t="s">
        <v>234</v>
      </c>
      <c r="D48" s="77">
        <v>139</v>
      </c>
      <c r="E48" s="78">
        <v>1</v>
      </c>
      <c r="F48" s="78" t="str">
        <f>IF(AND(D46="NCR",D48="NCR"),"V",IF(AND(D46="NCR",D48="BYE"),"V",IF(AND(D46="BYE",D48="NCR"),"V",IF(AND(D46="BYE",D48="BYE"),"V",IF(D48&gt;D46,"W",IF(D48&lt;D46,"L","D"))))))</f>
        <v>L</v>
      </c>
      <c r="G48" s="78">
        <f>IF(F48="w",'RD6'!G54+1,'RD6'!G54)</f>
        <v>0</v>
      </c>
      <c r="H48" s="78">
        <f>IF(F48="d",'RD6'!H54+1,'RD6'!H54)</f>
        <v>0</v>
      </c>
      <c r="I48" s="78">
        <f>IF(OR(F48="l","ncr"),'RD6'!I54+1,'RD6'!I54)</f>
        <v>1</v>
      </c>
      <c r="J48" s="78">
        <f>IF(F48="w",'RD6'!J54+2,IF(F48="d",'RD6'!J54+1,'RD6'!J54))</f>
        <v>0</v>
      </c>
      <c r="K48" s="78">
        <f>D48+'RD6'!K54</f>
        <v>139</v>
      </c>
      <c r="L48" s="79">
        <v>5</v>
      </c>
      <c r="M48" s="80">
        <v>3</v>
      </c>
      <c r="N48" t="s">
        <v>215</v>
      </c>
      <c r="O48" s="77">
        <v>119</v>
      </c>
      <c r="P48" s="78">
        <v>1</v>
      </c>
      <c r="Q48" s="78" t="str">
        <f>IF(AND(O46="NCR",O48="NCR"),"V",IF(AND(O46="NCR",O48="BYE"),"V",IF(AND(O46="BYE",O48="NCR"),"V",IF(AND(O46="BYE",O48="BYE"),"V",IF(O48&gt;O46,"W",IF(O48&lt;O46,"L","D"))))))</f>
        <v>W</v>
      </c>
      <c r="R48" s="78">
        <f>IF(Q48="w",'RD6'!R54+1,'RD6'!R54)</f>
        <v>1</v>
      </c>
      <c r="S48" s="78">
        <f>IF(Q48="d",'RD6'!S54+1,'RD6'!S54)</f>
        <v>0</v>
      </c>
      <c r="T48" s="78">
        <f>IF(OR(Q48="l","ncr"),'RD6'!T54+1,'RD6'!T54)</f>
        <v>0</v>
      </c>
      <c r="U48" s="78">
        <f>IF(Q48="w",'RD6'!U54+2,IF(Q48="d",'RD6'!U54+1,'RD6'!U54))</f>
        <v>2</v>
      </c>
      <c r="V48" s="78">
        <f>O48+'RD6'!V54</f>
        <v>119</v>
      </c>
      <c r="W48" s="79">
        <v>1</v>
      </c>
      <c r="Y48" s="1"/>
      <c r="Z48" s="1"/>
      <c r="AA48" s="105" t="s">
        <v>233</v>
      </c>
      <c r="AB48" s="103"/>
      <c r="AC48" s="98"/>
      <c r="AD48" s="98"/>
      <c r="AE48" s="102"/>
      <c r="AF48" s="98">
        <f>O25</f>
        <v>106</v>
      </c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4</v>
      </c>
      <c r="C49" s="69" t="s">
        <v>210</v>
      </c>
      <c r="D49" s="77">
        <v>143</v>
      </c>
      <c r="E49" s="78">
        <v>6</v>
      </c>
      <c r="F49" s="78" t="str">
        <f>IF(AND(D51="NCR",D49="NCR"),"V",IF(AND(D51="NCR",D49="BYE"),"V",IF(AND(D51="BYE",D49="NCR"),"V",IF(AND(D51="BYE",D49="BYE"),"V",IF(D49&gt;D51,"W",IF(D49&lt;D51,"L","D"))))))</f>
        <v>W</v>
      </c>
      <c r="G49" s="78">
        <f>IF(F49="w",'RD6'!G55+1,'RD6'!G55)</f>
        <v>1</v>
      </c>
      <c r="H49" s="78">
        <f>IF(F49="d",'RD6'!H55+1,'RD6'!H55)</f>
        <v>0</v>
      </c>
      <c r="I49" s="78">
        <f>IF(OR(F49="l","ncr"),'RD6'!I55+1,'RD6'!I55)</f>
        <v>0</v>
      </c>
      <c r="J49" s="78">
        <f>IF(F49="w",'RD6'!J55+2,IF(F49="d",'RD6'!J55+1,'RD6'!J55))</f>
        <v>2</v>
      </c>
      <c r="K49" s="78">
        <f>D49+'RD6'!K55</f>
        <v>143</v>
      </c>
      <c r="L49" s="79">
        <v>3</v>
      </c>
      <c r="M49" s="80">
        <v>4</v>
      </c>
      <c r="N49" t="s">
        <v>237</v>
      </c>
      <c r="O49" s="77" t="s">
        <v>235</v>
      </c>
      <c r="P49" s="78">
        <v>6</v>
      </c>
      <c r="Q49" s="78" t="str">
        <f>IF(AND(O51="NCR",O49="NCR"),"V",IF(AND(O51="NCR",O49="BYE"),"V",IF(AND(O51="BYE",O49="NCR"),"V",IF(AND(O51="BYE",O49="BYE"),"V",IF(O49&gt;O51,"W",IF(O49&lt;O51,"L","D"))))))</f>
        <v>L</v>
      </c>
      <c r="R49" s="78">
        <f>IF(Q49="w",'RD6'!R55+1,'RD6'!R55)</f>
        <v>0</v>
      </c>
      <c r="S49" s="78">
        <f>IF(Q49="d",'RD6'!S55+1,'RD6'!S55)</f>
        <v>0</v>
      </c>
      <c r="T49" s="78">
        <f>IF(OR(Q49="l","ncr"),'RD6'!T55+1,'RD6'!T55)</f>
        <v>1</v>
      </c>
      <c r="U49" s="78">
        <f>IF(Q49="w",'RD6'!U55+2,IF(Q49="d",'RD6'!U55+1,'RD6'!U55))</f>
        <v>0</v>
      </c>
      <c r="V49" s="78">
        <f>O49+'RD6'!V55</f>
        <v>0</v>
      </c>
      <c r="W49" s="79">
        <v>4</v>
      </c>
      <c r="Y49" s="1"/>
      <c r="Z49" s="1"/>
      <c r="AA49" s="105" t="s">
        <v>200</v>
      </c>
      <c r="AB49" s="103"/>
      <c r="AC49" s="98"/>
      <c r="AD49" s="98"/>
      <c r="AE49" s="102"/>
      <c r="AF49" s="98">
        <f>O30</f>
        <v>254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5</v>
      </c>
      <c r="C50" s="69" t="s">
        <v>211</v>
      </c>
      <c r="D50" s="77">
        <v>149</v>
      </c>
      <c r="E50" s="78">
        <v>2</v>
      </c>
      <c r="F50" s="78" t="str">
        <f>IF(AND(D47="NCR",D50="NCR"),"V",IF(AND(D47="NCR",D50="BYE"),"V",IF(AND(D47="BYE",D50="NCR"),"V",IF(AND(D47="BYE",D50="BYE"),"V",IF(D50&gt;D47,"W",IF(D50&lt;D47,"L","D"))))))</f>
        <v>W</v>
      </c>
      <c r="G50" s="78">
        <f>IF(F50="w",'RD6'!G56+1,'RD6'!G56)</f>
        <v>1</v>
      </c>
      <c r="H50" s="78">
        <f>IF(F50="d",'RD6'!H56+1,'RD6'!H56)</f>
        <v>0</v>
      </c>
      <c r="I50" s="78">
        <f>IF(OR(F50="l","ncr"),'RD6'!I56+1,'RD6'!I56)</f>
        <v>0</v>
      </c>
      <c r="J50" s="78">
        <f>IF(F50="w",'RD6'!J56+2,IF(F50="d",'RD6'!J56+1,'RD6'!J56))</f>
        <v>2</v>
      </c>
      <c r="K50" s="78">
        <f>D50+'RD6'!K56</f>
        <v>149</v>
      </c>
      <c r="L50" s="79">
        <v>4</v>
      </c>
      <c r="M50" s="80">
        <v>5</v>
      </c>
      <c r="N50" t="s">
        <v>238</v>
      </c>
      <c r="O50" s="77" t="s">
        <v>235</v>
      </c>
      <c r="P50" s="78">
        <v>2</v>
      </c>
      <c r="Q50" s="78" t="str">
        <f>IF(AND(O47="NCR",O50="NCR"),"V",IF(AND(O47="NCR",O50="BYE"),"V",IF(AND(O47="BYE",O50="NCR"),"V",IF(AND(O47="BYE",O50="BYE"),"V",IF(O50&gt;O47,"W",IF(O50&lt;O47,"L","D"))))))</f>
        <v>L</v>
      </c>
      <c r="R50" s="78">
        <f>IF(Q50="w",'RD6'!R56+1,'RD6'!R56)</f>
        <v>0</v>
      </c>
      <c r="S50" s="78">
        <f>IF(Q50="d",'RD6'!S56+1,'RD6'!S56)</f>
        <v>0</v>
      </c>
      <c r="T50" s="78">
        <f>IF(OR(Q50="l","ncr"),'RD6'!T56+1,'RD6'!T56)</f>
        <v>1</v>
      </c>
      <c r="U50" s="78">
        <f>IF(Q50="w",'RD6'!U56+2,IF(Q50="d",'RD6'!U56+1,'RD6'!U56))</f>
        <v>0</v>
      </c>
      <c r="V50" s="78">
        <f>O50+'RD6'!V56</f>
        <v>0</v>
      </c>
      <c r="W50" s="79">
        <v>6</v>
      </c>
      <c r="Y50" s="1"/>
      <c r="Z50" s="1"/>
      <c r="AA50" s="105" t="s">
        <v>179</v>
      </c>
      <c r="AB50" s="103"/>
      <c r="AC50" s="98"/>
      <c r="AD50" s="98"/>
      <c r="AE50" s="102"/>
      <c r="AF50" s="98">
        <f>D36</f>
        <v>145</v>
      </c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thickBot="1" x14ac:dyDescent="0.25">
      <c r="A51" s="68"/>
      <c r="B51" s="76">
        <v>6</v>
      </c>
      <c r="C51" s="69" t="s">
        <v>212</v>
      </c>
      <c r="D51" s="77">
        <v>102</v>
      </c>
      <c r="E51" s="78">
        <v>4</v>
      </c>
      <c r="F51" s="78" t="str">
        <f>IF(AND(D49="NCR",D51="NCR"),"V",IF(AND(D49="NCR",D51="BYE"),"V",IF(AND(D49="BYE",D51="NCR"),"V",IF(AND(D49="BYE",D51="BYE"),"V",IF(D51&gt;D49,"W",IF(D51&lt;D49,"L","D"))))))</f>
        <v>L</v>
      </c>
      <c r="G51" s="78">
        <f>IF(F51="w",'RD6'!G57+1,'RD6'!G57)</f>
        <v>0</v>
      </c>
      <c r="H51" s="78">
        <f>IF(F51="d",'RD6'!H57+1,'RD6'!H57)</f>
        <v>0</v>
      </c>
      <c r="I51" s="78">
        <f>IF(OR(F51="l","ncr"),'RD6'!I57+1,'RD6'!I57)</f>
        <v>1</v>
      </c>
      <c r="J51" s="78">
        <f>IF(F51="w",'RD6'!J57+2,IF(F51="d",'RD6'!J57+1,'RD6'!J57))</f>
        <v>0</v>
      </c>
      <c r="K51" s="78">
        <f>D51+'RD6'!K57</f>
        <v>102</v>
      </c>
      <c r="L51" s="79">
        <v>6</v>
      </c>
      <c r="M51" s="80">
        <v>6</v>
      </c>
      <c r="N51" t="s">
        <v>218</v>
      </c>
      <c r="O51" s="77">
        <v>63</v>
      </c>
      <c r="P51" s="78">
        <v>4</v>
      </c>
      <c r="Q51" s="78" t="str">
        <f>IF(AND(O49="NCR",O51="NCR"),"V",IF(AND(O49="NCR",O51="BYE"),"V",IF(AND(O49="BYE",O51="NCR"),"V",IF(AND(O49="BYE",O51="BYE"),"V",IF(O51&gt;O49,"W",IF(O51&lt;O49,"L","D"))))))</f>
        <v>W</v>
      </c>
      <c r="R51" s="78">
        <f>IF(Q51="w",'RD6'!R57+1,'RD6'!R57)</f>
        <v>1</v>
      </c>
      <c r="S51" s="78">
        <f>IF(Q51="d",'RD6'!S57+1,'RD6'!S57)</f>
        <v>0</v>
      </c>
      <c r="T51" s="78">
        <f>IF(OR(Q51="l","ncr"),'RD6'!T57+1,'RD6'!T57)</f>
        <v>0</v>
      </c>
      <c r="U51" s="78">
        <f>IF(Q51="w",'RD6'!U57+2,IF(Q51="d",'RD6'!U57+1,'RD6'!U57))</f>
        <v>2</v>
      </c>
      <c r="V51" s="78">
        <f>O51+'RD6'!V57</f>
        <v>63</v>
      </c>
      <c r="W51" s="79">
        <v>5</v>
      </c>
      <c r="Y51" s="1"/>
      <c r="Z51" s="1"/>
      <c r="AA51" s="99"/>
      <c r="AB51" s="104"/>
      <c r="AC51" s="98"/>
      <c r="AD51" s="98"/>
      <c r="AE51" s="98"/>
      <c r="AF51" s="98">
        <f>SUM(AF48:AF50)</f>
        <v>505</v>
      </c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thickTop="1" x14ac:dyDescent="0.2">
      <c r="A52" s="68"/>
      <c r="B52" s="71"/>
      <c r="C52" s="72" t="s">
        <v>116</v>
      </c>
      <c r="D52" s="81" t="s">
        <v>7</v>
      </c>
      <c r="E52" s="73" t="s">
        <v>8</v>
      </c>
      <c r="F52" s="73" t="s">
        <v>9</v>
      </c>
      <c r="G52" s="73" t="s">
        <v>10</v>
      </c>
      <c r="H52" s="73" t="s">
        <v>11</v>
      </c>
      <c r="I52" s="73" t="s">
        <v>12</v>
      </c>
      <c r="J52" s="73" t="s">
        <v>13</v>
      </c>
      <c r="K52" s="73" t="s">
        <v>14</v>
      </c>
      <c r="L52" s="82" t="s">
        <v>15</v>
      </c>
      <c r="M52" s="75"/>
      <c r="N52" s="72" t="s">
        <v>120</v>
      </c>
      <c r="O52" s="81" t="s">
        <v>7</v>
      </c>
      <c r="P52" s="73" t="s">
        <v>8</v>
      </c>
      <c r="Q52" s="73" t="s">
        <v>9</v>
      </c>
      <c r="R52" s="73" t="s">
        <v>10</v>
      </c>
      <c r="S52" s="73" t="s">
        <v>11</v>
      </c>
      <c r="T52" s="73" t="s">
        <v>12</v>
      </c>
      <c r="U52" s="73" t="s">
        <v>13</v>
      </c>
      <c r="V52" s="73" t="s">
        <v>14</v>
      </c>
      <c r="W52" s="82" t="s">
        <v>15</v>
      </c>
      <c r="Y52" s="1"/>
      <c r="Z52" s="1"/>
      <c r="AA52" s="98" t="s">
        <v>174</v>
      </c>
      <c r="AB52" s="106"/>
      <c r="AC52" s="98"/>
      <c r="AD52" s="98"/>
      <c r="AE52" s="99"/>
      <c r="AF52" s="99"/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>
        <v>1</v>
      </c>
      <c r="C53" s="70" t="s">
        <v>174</v>
      </c>
      <c r="D53" s="77">
        <v>0</v>
      </c>
      <c r="E53" s="78">
        <v>3</v>
      </c>
      <c r="F53" s="78" t="str">
        <f>IF(AND(D55="NCR",D53="NCR"),"V",IF(AND(D55="NCR",D53="BYE"),"V",IF(AND(D55="BYE",D53="NCR"),"V",IF(AND(D55="BYE",D53="BYE"),"V",IF(D53&gt;D55,"W",IF(D53&lt;D55,"L","D"))))))</f>
        <v>V</v>
      </c>
      <c r="G53" s="78">
        <f>IF(F53="w",'RD6'!G59+1,'RD6'!G59)</f>
        <v>0</v>
      </c>
      <c r="H53" s="78">
        <f>IF(F53="d",'RD6'!H59+1,'RD6'!H59)</f>
        <v>0</v>
      </c>
      <c r="I53" s="78">
        <f>IF(OR(F53="l","ncr"),'RD6'!I59+1,'RD6'!I59)</f>
        <v>0</v>
      </c>
      <c r="J53" s="78">
        <f>IF(F53="w",'RD6'!J59+2,IF(F53="d",'RD6'!J59+1,'RD6'!J59))</f>
        <v>0</v>
      </c>
      <c r="K53" s="78">
        <f>D53+'RD6'!K59</f>
        <v>0</v>
      </c>
      <c r="L53" s="79">
        <v>5</v>
      </c>
      <c r="M53" s="80">
        <v>1</v>
      </c>
      <c r="N53" s="70" t="s">
        <v>174</v>
      </c>
      <c r="O53" s="77">
        <v>0</v>
      </c>
      <c r="P53" s="78">
        <v>3</v>
      </c>
      <c r="Q53" s="78" t="str">
        <f>IF(AND(O55="NCR",O53="NCR"),"V",IF(AND(O55="NCR",O53="BYE"),"V",IF(AND(O55="BYE",O53="NCR"),"V",IF(AND(O55="BYE",O53="BYE"),"V",IF(O53&gt;O55,"W",IF(O53&lt;O55,"L","D"))))))</f>
        <v>V</v>
      </c>
      <c r="R53" s="78">
        <f>IF(Q53="w",'RD6'!R59+1,'RD6'!R59)</f>
        <v>0</v>
      </c>
      <c r="S53" s="78">
        <f>IF(Q53="d",'RD6'!S59+1,'RD6'!S59)</f>
        <v>0</v>
      </c>
      <c r="T53" s="78">
        <f>IF(OR(Q53="l","ncr"),'RD6'!T59+1,'RD6'!T59)</f>
        <v>0</v>
      </c>
      <c r="U53" s="78">
        <f>IF(Q53="w",'RD6'!U59+2,IF(Q53="d",'RD6'!U59+1,'RD6'!U59))</f>
        <v>0</v>
      </c>
      <c r="V53" s="78">
        <f>O53+'RD6'!V59</f>
        <v>0</v>
      </c>
      <c r="W53" s="79">
        <v>3</v>
      </c>
      <c r="Y53" s="1"/>
      <c r="Z53" s="1"/>
      <c r="AA53" s="108" t="s">
        <v>180</v>
      </c>
      <c r="AB53" s="103"/>
      <c r="AC53" s="98"/>
      <c r="AD53" s="98"/>
      <c r="AE53" s="102"/>
      <c r="AF53" s="98" t="s">
        <v>174</v>
      </c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x14ac:dyDescent="0.2">
      <c r="A54" s="68"/>
      <c r="B54" s="76">
        <v>2</v>
      </c>
      <c r="C54" s="70" t="s">
        <v>174</v>
      </c>
      <c r="D54" s="77">
        <v>0</v>
      </c>
      <c r="E54" s="78">
        <v>5</v>
      </c>
      <c r="F54" s="78" t="str">
        <f>IF(AND(D57="NCR",D54="NCR"),"V",IF(AND(D57="NCR",D54="BYE"),"V",IF(AND(D57="BYE",D54="NCR"),"V",IF(AND(D57="BYE",D54="BYE"),"V",IF(D54&gt;D57,"W",IF(D54&lt;D57,"L","D"))))))</f>
        <v>V</v>
      </c>
      <c r="G54" s="78">
        <f>IF(F54="w",'RD6'!G60+1,'RD6'!G60)</f>
        <v>0</v>
      </c>
      <c r="H54" s="78">
        <f>IF(F54="d",'RD6'!H60+1,'RD6'!H60)</f>
        <v>0</v>
      </c>
      <c r="I54" s="78">
        <f>IF(OR(F54="l","ncr"),'RD6'!I60+1,'RD6'!I60)</f>
        <v>0</v>
      </c>
      <c r="J54" s="78">
        <f>IF(F54="w",'RD6'!J60+2,IF(F54="d",'RD6'!J60+1,'RD6'!J60))</f>
        <v>0</v>
      </c>
      <c r="K54" s="78">
        <f>D54+'RD6'!K60</f>
        <v>0</v>
      </c>
      <c r="L54" s="79">
        <v>4</v>
      </c>
      <c r="M54" s="80">
        <v>2</v>
      </c>
      <c r="N54" s="70" t="s">
        <v>174</v>
      </c>
      <c r="O54" s="77">
        <v>0</v>
      </c>
      <c r="P54" s="78">
        <v>5</v>
      </c>
      <c r="Q54" s="78" t="str">
        <f>IF(AND(O57="NCR",O54="NCR"),"V",IF(AND(O57="NCR",O54="BYE"),"V",IF(AND(O57="BYE",O54="NCR"),"V",IF(AND(O57="BYE",O54="BYE"),"V",IF(O54&gt;O57,"W",IF(O54&lt;O57,"L","D"))))))</f>
        <v>V</v>
      </c>
      <c r="R54" s="78">
        <f>IF(Q54="w",'RD6'!R60+1,'RD6'!R60)</f>
        <v>0</v>
      </c>
      <c r="S54" s="78">
        <f>IF(Q54="d",'RD6'!S60+1,'RD6'!S60)</f>
        <v>0</v>
      </c>
      <c r="T54" s="78">
        <f>IF(OR(Q54="l","ncr"),'RD6'!T60+1,'RD6'!T60)</f>
        <v>0</v>
      </c>
      <c r="U54" s="78">
        <f>IF(Q54="w",'RD6'!U60+2,IF(Q54="d",'RD6'!U60+1,'RD6'!U60))</f>
        <v>0</v>
      </c>
      <c r="V54" s="78">
        <f>O54+'RD6'!V60</f>
        <v>0</v>
      </c>
      <c r="W54" s="79">
        <v>5</v>
      </c>
      <c r="X54" s="11"/>
      <c r="Y54" s="1"/>
      <c r="Z54" s="1"/>
      <c r="AA54" s="99" t="s">
        <v>223</v>
      </c>
      <c r="AB54" s="103"/>
      <c r="AC54" s="98"/>
      <c r="AD54" s="98"/>
      <c r="AE54" s="102"/>
      <c r="AF54" s="98">
        <v>425</v>
      </c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76">
        <v>3</v>
      </c>
      <c r="C55" s="70" t="s">
        <v>174</v>
      </c>
      <c r="D55" s="77">
        <v>0</v>
      </c>
      <c r="E55" s="78">
        <v>1</v>
      </c>
      <c r="F55" s="78" t="str">
        <f>IF(AND(D53="NCR",D55="NCR"),"V",IF(AND(D53="NCR",D55="BYE"),"V",IF(AND(D53="BYE",D55="NCR"),"V",IF(AND(D53="BYE",D55="BYE"),"V",IF(D55&gt;D53,"W",IF(D55&lt;D53,"L","D"))))))</f>
        <v>V</v>
      </c>
      <c r="G55" s="78">
        <f>IF(F55="w",'RD6'!G61+1,'RD6'!G61)</f>
        <v>0</v>
      </c>
      <c r="H55" s="78">
        <f>IF(F55="d",'RD6'!H61+1,'RD6'!H61)</f>
        <v>0</v>
      </c>
      <c r="I55" s="78">
        <f>IF(OR(F55="l","ncr"),'RD6'!I61+1,'RD6'!I61)</f>
        <v>0</v>
      </c>
      <c r="J55" s="78">
        <f>IF(F55="w",'RD6'!J61+2,IF(F55="d",'RD6'!J61+1,'RD6'!J61))</f>
        <v>0</v>
      </c>
      <c r="K55" s="78">
        <f>D55+'RD6'!K61</f>
        <v>0</v>
      </c>
      <c r="L55" s="79">
        <v>6</v>
      </c>
      <c r="M55" s="80">
        <v>3</v>
      </c>
      <c r="N55" s="70" t="s">
        <v>174</v>
      </c>
      <c r="O55" s="77">
        <v>0</v>
      </c>
      <c r="P55" s="78">
        <v>1</v>
      </c>
      <c r="Q55" s="78" t="str">
        <f>IF(AND(O53="NCR",O55="NCR"),"V",IF(AND(O53="NCR",O55="BYE"),"V",IF(AND(O53="BYE",O55="NCR"),"V",IF(AND(O53="BYE",O55="BYE"),"V",IF(O55&gt;O53,"W",IF(O55&lt;O53,"L","D"))))))</f>
        <v>V</v>
      </c>
      <c r="R55" s="78">
        <f>IF(Q55="w",'RD6'!R61+1,'RD6'!R61)</f>
        <v>0</v>
      </c>
      <c r="S55" s="78">
        <f>IF(Q55="d",'RD6'!S61+1,'RD6'!S61)</f>
        <v>0</v>
      </c>
      <c r="T55" s="78">
        <f>IF(OR(Q55="l","ncr"),'RD6'!T61+1,'RD6'!T61)</f>
        <v>0</v>
      </c>
      <c r="U55" s="78">
        <f>IF(Q55="w",'RD6'!U61+2,IF(Q55="d",'RD6'!U61+1,'RD6'!U61))</f>
        <v>0</v>
      </c>
      <c r="V55" s="78">
        <f>O55+'RD6'!V61</f>
        <v>0</v>
      </c>
      <c r="W55" s="79">
        <v>4</v>
      </c>
      <c r="X55" s="11"/>
      <c r="Y55" s="1"/>
      <c r="Z55" s="1"/>
      <c r="AA55" s="99" t="s">
        <v>224</v>
      </c>
      <c r="AB55" s="103"/>
      <c r="AC55" s="98"/>
      <c r="AD55" s="98"/>
      <c r="AE55" s="102"/>
      <c r="AF55" s="98">
        <v>367</v>
      </c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4</v>
      </c>
      <c r="C56" s="70" t="s">
        <v>174</v>
      </c>
      <c r="D56" s="77">
        <v>0</v>
      </c>
      <c r="E56" s="78">
        <v>6</v>
      </c>
      <c r="F56" s="78" t="str">
        <f>IF(AND(D58="NCR",D56="NCR"),"V",IF(AND(D58="NCR",D56="BYE"),"V",IF(AND(D58="BYE",D56="NCR"),"V",IF(AND(D58="BYE",D56="BYE"),"V",IF(D56&gt;D58,"W",IF(D56&lt;D58,"L","D"))))))</f>
        <v>V</v>
      </c>
      <c r="G56" s="78">
        <f>IF(F56="w",'RD6'!G62+1,'RD6'!G62)</f>
        <v>0</v>
      </c>
      <c r="H56" s="78">
        <f>IF(F56="d",'RD6'!H62+1,'RD6'!H62)</f>
        <v>0</v>
      </c>
      <c r="I56" s="78">
        <f>IF(OR(F56="l","ncr"),'RD6'!I62+1,'RD6'!I62)</f>
        <v>0</v>
      </c>
      <c r="J56" s="78">
        <f>IF(F56="w",'RD6'!J62+2,IF(F56="d",'RD6'!J62+1,'RD6'!J62))</f>
        <v>0</v>
      </c>
      <c r="K56" s="78">
        <f>D56+'RD6'!K62</f>
        <v>0</v>
      </c>
      <c r="L56" s="79">
        <v>1</v>
      </c>
      <c r="M56" s="80">
        <v>4</v>
      </c>
      <c r="N56" s="70" t="s">
        <v>174</v>
      </c>
      <c r="O56" s="77">
        <v>0</v>
      </c>
      <c r="P56" s="78">
        <v>6</v>
      </c>
      <c r="Q56" s="78" t="str">
        <f>IF(AND(O58="NCR",O56="NCR"),"V",IF(AND(O58="NCR",O56="BYE"),"V",IF(AND(O58="BYE",O56="NCR"),"V",IF(AND(O58="BYE",O56="BYE"),"V",IF(O56&gt;O58,"W",IF(O56&lt;O58,"L","D"))))))</f>
        <v>V</v>
      </c>
      <c r="R56" s="78">
        <f>IF(Q56="w",'RD6'!R62+1,'RD6'!R62)</f>
        <v>0</v>
      </c>
      <c r="S56" s="78">
        <f>IF(Q56="d",'RD6'!S62+1,'RD6'!S62)</f>
        <v>0</v>
      </c>
      <c r="T56" s="78">
        <f>IF(OR(Q56="l","ncr"),'RD6'!T62+1,'RD6'!T62)</f>
        <v>0</v>
      </c>
      <c r="U56" s="78">
        <f>IF(Q56="w",'RD6'!U62+2,IF(Q56="d",'RD6'!U62+1,'RD6'!U62))</f>
        <v>0</v>
      </c>
      <c r="V56" s="78">
        <f>O56+'RD6'!V62</f>
        <v>0</v>
      </c>
      <c r="W56" s="79">
        <v>2</v>
      </c>
      <c r="X56" s="11"/>
      <c r="Y56" s="1"/>
      <c r="Z56" s="1"/>
      <c r="AA56" s="99" t="s">
        <v>219</v>
      </c>
      <c r="AB56" s="104"/>
      <c r="AC56" s="98"/>
      <c r="AD56" s="98"/>
      <c r="AE56" s="98"/>
      <c r="AF56" s="98">
        <v>551</v>
      </c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5</v>
      </c>
      <c r="C57" s="70" t="s">
        <v>174</v>
      </c>
      <c r="D57" s="77">
        <v>0</v>
      </c>
      <c r="E57" s="78">
        <v>2</v>
      </c>
      <c r="F57" s="78" t="str">
        <f>IF(AND(D54="NCR",D57="NCR"),"V",IF(AND(D54="NCR",D57="BYE"),"V",IF(AND(D54="BYE",D57="NCR"),"V",IF(AND(D54="BYE",D57="BYE"),"V",IF(D57&gt;D54,"W",IF(D57&lt;D54,"L","D"))))))</f>
        <v>V</v>
      </c>
      <c r="G57" s="78">
        <f>IF(F57="w",'RD6'!G63+1,'RD6'!G63)</f>
        <v>0</v>
      </c>
      <c r="H57" s="78">
        <f>IF(F57="d",'RD6'!H63+1,'RD6'!H63)</f>
        <v>0</v>
      </c>
      <c r="I57" s="78">
        <f>IF(OR(F57="l","ncr"),'RD6'!I63+1,'RD6'!I63)</f>
        <v>0</v>
      </c>
      <c r="J57" s="78">
        <f>IF(F57="w",'RD6'!J63+2,IF(F57="d",'RD6'!J63+1,'RD6'!J63))</f>
        <v>0</v>
      </c>
      <c r="K57" s="78">
        <f>D57+'RD6'!K63</f>
        <v>0</v>
      </c>
      <c r="L57" s="79">
        <v>3</v>
      </c>
      <c r="M57" s="80">
        <v>5</v>
      </c>
      <c r="N57" s="70" t="s">
        <v>174</v>
      </c>
      <c r="O57" s="77">
        <v>0</v>
      </c>
      <c r="P57" s="78">
        <v>2</v>
      </c>
      <c r="Q57" s="78" t="str">
        <f>IF(AND(O54="NCR",O57="NCR"),"V",IF(AND(O54="NCR",O57="BYE"),"V",IF(AND(O54="BYE",O57="NCR"),"V",IF(AND(O54="BYE",O57="BYE"),"V",IF(O57&gt;O54,"W",IF(O57&lt;O54,"L","D"))))))</f>
        <v>V</v>
      </c>
      <c r="R57" s="78">
        <f>IF(Q57="w",'RD6'!R63+1,'RD6'!R63)</f>
        <v>0</v>
      </c>
      <c r="S57" s="78">
        <f>IF(Q57="d",'RD6'!S63+1,'RD6'!S63)</f>
        <v>0</v>
      </c>
      <c r="T57" s="78">
        <f>IF(OR(Q57="l","ncr"),'RD6'!T63+1,'RD6'!T63)</f>
        <v>0</v>
      </c>
      <c r="U57" s="78">
        <f>IF(Q57="w",'RD6'!U63+2,IF(Q57="d",'RD6'!U63+1,'RD6'!U63))</f>
        <v>0</v>
      </c>
      <c r="V57" s="78">
        <f>O57+'RD6'!V63</f>
        <v>0</v>
      </c>
      <c r="W57" s="79">
        <v>1</v>
      </c>
      <c r="X57" s="11"/>
      <c r="Y57" s="1"/>
      <c r="Z57" s="1"/>
      <c r="AA57" s="105" t="s">
        <v>221</v>
      </c>
      <c r="AB57" s="104"/>
      <c r="AC57" s="98"/>
      <c r="AD57" s="98"/>
      <c r="AE57" s="99"/>
      <c r="AF57" s="98">
        <v>524</v>
      </c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thickBot="1" x14ac:dyDescent="0.25">
      <c r="A58" s="68"/>
      <c r="B58" s="76">
        <v>6</v>
      </c>
      <c r="C58" s="70" t="s">
        <v>174</v>
      </c>
      <c r="D58" s="77">
        <v>0</v>
      </c>
      <c r="E58" s="78">
        <v>4</v>
      </c>
      <c r="F58" s="78" t="str">
        <f>IF(AND(D56="NCR",D58="NCR"),"V",IF(AND(D56="NCR",D58="BYE"),"V",IF(AND(D56="BYE",D58="NCR"),"V",IF(AND(D56="BYE",D58="BYE"),"V",IF(D58&gt;D56,"W",IF(D58&lt;D56,"L","D"))))))</f>
        <v>V</v>
      </c>
      <c r="G58" s="78">
        <f>IF(F58="w",'RD6'!G64+1,'RD6'!G64)</f>
        <v>0</v>
      </c>
      <c r="H58" s="78">
        <f>IF(F58="d",'RD6'!H64+1,'RD6'!H64)</f>
        <v>0</v>
      </c>
      <c r="I58" s="78">
        <f>IF(OR(F58="l","ncr"),'RD6'!I64+1,'RD6'!I64)</f>
        <v>0</v>
      </c>
      <c r="J58" s="78">
        <f>IF(F58="w",'RD6'!J64+2,IF(F58="d",'RD6'!J64+1,'RD6'!J64))</f>
        <v>0</v>
      </c>
      <c r="K58" s="78">
        <f>D58+'RD6'!K64</f>
        <v>0</v>
      </c>
      <c r="L58" s="79">
        <v>2</v>
      </c>
      <c r="M58" s="80">
        <v>6</v>
      </c>
      <c r="N58" s="70" t="s">
        <v>174</v>
      </c>
      <c r="O58" s="77">
        <v>0</v>
      </c>
      <c r="P58" s="78">
        <v>4</v>
      </c>
      <c r="Q58" s="78" t="str">
        <f>IF(AND(O56="NCR",O58="NCR"),"V",IF(AND(O56="NCR",O58="BYE"),"V",IF(AND(O56="BYE",O58="NCR"),"V",IF(AND(O56="BYE",O58="BYE"),"V",IF(O58&gt;O56,"W",IF(O58&lt;O56,"L","D"))))))</f>
        <v>V</v>
      </c>
      <c r="R58" s="78">
        <f>IF(Q58="w",'RD6'!R64+1,'RD6'!R64)</f>
        <v>0</v>
      </c>
      <c r="S58" s="78">
        <f>IF(Q58="d",'RD6'!S64+1,'RD6'!S64)</f>
        <v>0</v>
      </c>
      <c r="T58" s="78">
        <f>IF(OR(Q58="l","ncr"),'RD6'!T64+1,'RD6'!T64)</f>
        <v>0</v>
      </c>
      <c r="U58" s="78">
        <f>IF(Q58="w",'RD6'!U64+2,IF(Q58="d",'RD6'!U64+1,'RD6'!U64))</f>
        <v>0</v>
      </c>
      <c r="V58" s="78">
        <f>O58+'RD6'!V64</f>
        <v>0</v>
      </c>
      <c r="W58" s="79">
        <v>6</v>
      </c>
      <c r="X58" s="1"/>
      <c r="Y58" s="1"/>
      <c r="Z58" s="1"/>
      <c r="AA58" s="99" t="s">
        <v>183</v>
      </c>
      <c r="AB58" s="103"/>
      <c r="AC58" s="98"/>
      <c r="AD58" s="98"/>
      <c r="AE58" s="102"/>
      <c r="AF58" s="98">
        <v>538</v>
      </c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thickTop="1" x14ac:dyDescent="0.2">
      <c r="A59" s="68"/>
      <c r="B59" s="71"/>
      <c r="C59" s="72" t="s">
        <v>131</v>
      </c>
      <c r="D59" s="81" t="s">
        <v>7</v>
      </c>
      <c r="E59" s="73" t="s">
        <v>8</v>
      </c>
      <c r="F59" s="73" t="s">
        <v>9</v>
      </c>
      <c r="G59" s="73" t="s">
        <v>10</v>
      </c>
      <c r="H59" s="73" t="s">
        <v>11</v>
      </c>
      <c r="I59" s="73" t="s">
        <v>12</v>
      </c>
      <c r="J59" s="73" t="s">
        <v>13</v>
      </c>
      <c r="K59" s="73" t="s">
        <v>14</v>
      </c>
      <c r="L59" s="82" t="s">
        <v>15</v>
      </c>
      <c r="M59" s="75"/>
      <c r="N59" s="72" t="s">
        <v>132</v>
      </c>
      <c r="O59" s="81" t="s">
        <v>7</v>
      </c>
      <c r="P59" s="73" t="s">
        <v>8</v>
      </c>
      <c r="Q59" s="73" t="s">
        <v>9</v>
      </c>
      <c r="R59" s="73" t="s">
        <v>10</v>
      </c>
      <c r="S59" s="73" t="s">
        <v>11</v>
      </c>
      <c r="T59" s="73" t="s">
        <v>12</v>
      </c>
      <c r="U59" s="73" t="s">
        <v>13</v>
      </c>
      <c r="V59" s="73" t="s">
        <v>14</v>
      </c>
      <c r="W59" s="82" t="s">
        <v>15</v>
      </c>
      <c r="X59" s="1"/>
      <c r="Y59" s="1"/>
      <c r="Z59" s="1"/>
      <c r="AA59" s="99" t="s">
        <v>182</v>
      </c>
      <c r="AB59" s="103"/>
      <c r="AC59" s="98"/>
      <c r="AD59" s="98"/>
      <c r="AE59" s="102"/>
      <c r="AF59" s="98">
        <v>467</v>
      </c>
      <c r="AG59" s="1"/>
      <c r="AH59" s="1"/>
      <c r="AI59" s="7"/>
      <c r="AJ59" s="1"/>
      <c r="AK59" s="8"/>
      <c r="AL59" s="1"/>
      <c r="AM59" s="8"/>
      <c r="AN59" s="1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>
        <v>1</v>
      </c>
      <c r="C60" s="70" t="s">
        <v>174</v>
      </c>
      <c r="D60" s="77">
        <v>0</v>
      </c>
      <c r="E60" s="78">
        <v>3</v>
      </c>
      <c r="F60" s="78" t="str">
        <f>IF(AND(D62="NCR",D60="NCR"),"V",IF(AND(D62="NCR",D60="BYE"),"V",IF(AND(D62="BYE",D60="NCR"),"V",IF(AND(D62="BYE",D60="BYE"),"V",IF(D60&gt;D62,"W",IF(D60&lt;D62,"L","D"))))))</f>
        <v>V</v>
      </c>
      <c r="G60" s="78">
        <f>IF(F60="w",'RD6'!G66+1,'RD6'!G66)</f>
        <v>0</v>
      </c>
      <c r="H60" s="78">
        <f>IF(F60="d",'RD6'!H66+1,'RD6'!H66)</f>
        <v>0</v>
      </c>
      <c r="I60" s="78">
        <f>IF(OR(F60="l","ncr"),'RD6'!I66+1,'RD6'!I66)</f>
        <v>0</v>
      </c>
      <c r="J60" s="78">
        <f>IF(F60="w",'RD6'!J66+2,IF(F60="d",'RD6'!J66+1,'RD6'!J66))</f>
        <v>0</v>
      </c>
      <c r="K60" s="78">
        <f>D60+'RD6'!K66</f>
        <v>0</v>
      </c>
      <c r="L60" s="79">
        <v>5</v>
      </c>
      <c r="M60" s="80">
        <v>1</v>
      </c>
      <c r="N60" s="70" t="s">
        <v>174</v>
      </c>
      <c r="O60" s="77">
        <v>0</v>
      </c>
      <c r="P60" s="78">
        <v>3</v>
      </c>
      <c r="Q60" s="78" t="str">
        <f>IF(AND(O62="NCR",O60="NCR"),"V",IF(AND(O62="NCR",O60="BYE"),"V",IF(AND(O62="BYE",O60="NCR"),"V",IF(AND(O62="BYE",O60="BYE"),"V",IF(O60&gt;O62,"W",IF(O60&lt;O62,"L","D"))))))</f>
        <v>V</v>
      </c>
      <c r="R60" s="78">
        <f>IF(Q60="w",'RD6'!R66+1,'RD6'!R66)</f>
        <v>0</v>
      </c>
      <c r="S60" s="78">
        <f>IF(Q60="d",'RD6'!S66+1,'RD6'!S66)</f>
        <v>0</v>
      </c>
      <c r="T60" s="78">
        <f>IF(OR(Q60="l","ncr"),'RD6'!T66+1,'RD6'!T66)</f>
        <v>0</v>
      </c>
      <c r="U60" s="78">
        <f>IF(Q60="w",'RD6'!U66+2,IF(Q60="d",'RD6'!U66+1,'RD6'!U66))</f>
        <v>0</v>
      </c>
      <c r="V60" s="78">
        <f>O60+'RD6'!V66</f>
        <v>0</v>
      </c>
      <c r="W60" s="79">
        <v>2</v>
      </c>
      <c r="X60" s="1"/>
      <c r="Y60" s="1"/>
      <c r="Z60" s="1"/>
      <c r="AA60" s="99" t="s">
        <v>220</v>
      </c>
      <c r="AB60" s="103"/>
      <c r="AC60" s="98"/>
      <c r="AD60" s="98"/>
      <c r="AE60" s="102"/>
      <c r="AF60" s="98">
        <v>534</v>
      </c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">
      <c r="A61" s="68"/>
      <c r="B61" s="76">
        <v>2</v>
      </c>
      <c r="C61" s="70" t="s">
        <v>174</v>
      </c>
      <c r="D61" s="77">
        <v>0</v>
      </c>
      <c r="E61" s="78">
        <v>5</v>
      </c>
      <c r="F61" s="78" t="str">
        <f>IF(AND(D64="NCR",D61="NCR"),"V",IF(AND(D64="NCR",D61="BYE"),"V",IF(AND(D64="BYE",D61="NCR"),"V",IF(AND(D64="BYE",D61="BYE"),"V",IF(D61&gt;D64,"W",IF(D61&lt;D64,"L","D"))))))</f>
        <v>V</v>
      </c>
      <c r="G61" s="78">
        <f>IF(F61="w",'RD6'!G67+1,'RD6'!G67)</f>
        <v>0</v>
      </c>
      <c r="H61" s="78">
        <f>IF(F61="d",'RD6'!H67+1,'RD6'!H67)</f>
        <v>0</v>
      </c>
      <c r="I61" s="78">
        <f>IF(OR(F61="l","ncr"),'RD6'!I67+1,'RD6'!I67)</f>
        <v>0</v>
      </c>
      <c r="J61" s="78">
        <f>IF(F61="w",'RD6'!J67+2,IF(F61="d",'RD6'!J67+1,'RD6'!J67))</f>
        <v>0</v>
      </c>
      <c r="K61" s="78">
        <f>D61+'RD6'!K67</f>
        <v>0</v>
      </c>
      <c r="L61" s="79">
        <v>2</v>
      </c>
      <c r="M61" s="80">
        <v>2</v>
      </c>
      <c r="N61" s="70" t="s">
        <v>174</v>
      </c>
      <c r="O61" s="77">
        <v>0</v>
      </c>
      <c r="P61" s="78">
        <v>5</v>
      </c>
      <c r="Q61" s="78" t="str">
        <f>IF(AND(O64="NCR",O61="NCR"),"V",IF(AND(O64="NCR",O61="BYE"),"V",IF(AND(O64="BYE",O61="NCR"),"V",IF(AND(O64="BYE",O61="BYE"),"V",IF(O61&gt;O64,"W",IF(O61&lt;O64,"L","D"))))))</f>
        <v>V</v>
      </c>
      <c r="R61" s="78">
        <f>IF(Q61="w",'RD6'!R67+1,'RD6'!R67)</f>
        <v>0</v>
      </c>
      <c r="S61" s="78">
        <f>IF(Q61="d",'RD6'!S67+1,'RD6'!S67)</f>
        <v>0</v>
      </c>
      <c r="T61" s="78">
        <f>IF(OR(Q61="l","ncr"),'RD6'!T67+1,'RD6'!T67)</f>
        <v>0</v>
      </c>
      <c r="U61" s="78">
        <f>IF(Q61="w",'RD6'!U67+2,IF(Q61="d",'RD6'!U67+1,'RD6'!U67))</f>
        <v>0</v>
      </c>
      <c r="V61" s="78">
        <f>O61+'RD6'!V67</f>
        <v>0</v>
      </c>
      <c r="W61" s="79">
        <v>4</v>
      </c>
      <c r="X61" s="1"/>
      <c r="Y61" s="1"/>
      <c r="Z61" s="1"/>
      <c r="AA61" s="98" t="s">
        <v>181</v>
      </c>
      <c r="AB61" s="104"/>
      <c r="AC61" s="98"/>
      <c r="AD61" s="98"/>
      <c r="AE61" s="98"/>
      <c r="AF61" s="98">
        <v>450</v>
      </c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">
      <c r="A62" s="68"/>
      <c r="B62" s="76">
        <v>3</v>
      </c>
      <c r="C62" s="70" t="s">
        <v>174</v>
      </c>
      <c r="D62" s="77">
        <v>0</v>
      </c>
      <c r="E62" s="78">
        <v>1</v>
      </c>
      <c r="F62" s="78" t="str">
        <f>IF(AND(D60="NCR",D62="NCR"),"V",IF(AND(D60="NCR",D62="BYE"),"V",IF(AND(D60="BYE",D62="NCR"),"V",IF(AND(D60="BYE",D62="BYE"),"V",IF(D62&gt;D60,"W",IF(D62&lt;D60,"L","D"))))))</f>
        <v>V</v>
      </c>
      <c r="G62" s="78" t="str">
        <f>IF(F62="w",'RD6'!G68+1,'RD6'!G68)</f>
        <v>W</v>
      </c>
      <c r="H62" s="78" t="str">
        <f>IF(F62="d",'RD6'!H68+1,'RD6'!H68)</f>
        <v>D</v>
      </c>
      <c r="I62" s="78" t="str">
        <f>IF(OR(F62="l","ncr"),'RD6'!I68+1,'RD6'!I68)</f>
        <v>L</v>
      </c>
      <c r="J62" s="78" t="str">
        <f>IF(F62="w",'RD6'!J68+2,IF(F62="d",'RD6'!J68+1,'RD6'!J68))</f>
        <v>PTS</v>
      </c>
      <c r="K62" s="78">
        <f>D62+'RD6'!K68</f>
        <v>0</v>
      </c>
      <c r="L62" s="79">
        <v>1</v>
      </c>
      <c r="M62" s="80">
        <v>3</v>
      </c>
      <c r="N62" s="70" t="s">
        <v>174</v>
      </c>
      <c r="O62" s="77">
        <v>0</v>
      </c>
      <c r="P62" s="78">
        <v>1</v>
      </c>
      <c r="Q62" s="78" t="str">
        <f>IF(AND(O60="NCR",O62="NCR"),"V",IF(AND(O60="NCR",O62="BYE"),"V",IF(AND(O60="BYE",O62="NCR"),"V",IF(AND(O60="BYE",O62="BYE"),"V",IF(O62&gt;O60,"W",IF(O62&lt;O60,"L","D"))))))</f>
        <v>V</v>
      </c>
      <c r="R62" s="78" t="str">
        <f>IF(Q62="w",'RD6'!R68+1,'RD6'!R68)</f>
        <v>W</v>
      </c>
      <c r="S62" s="78" t="str">
        <f>IF(Q62="d",'RD6'!S68+1,'RD6'!S68)</f>
        <v>D</v>
      </c>
      <c r="T62" s="78" t="str">
        <f>IF(OR(Q62="l","ncr"),'RD6'!T68+1,'RD6'!T68)</f>
        <v>L</v>
      </c>
      <c r="U62" s="78" t="str">
        <f>IF(Q62="w",'RD6'!U68+2,IF(Q62="d",'RD6'!U68+1,'RD6'!U68))</f>
        <v>PTS</v>
      </c>
      <c r="V62" s="78">
        <f>O62+'RD6'!V68</f>
        <v>0</v>
      </c>
      <c r="W62" s="79">
        <v>3</v>
      </c>
      <c r="X62" s="1"/>
      <c r="Y62" s="1"/>
      <c r="Z62" s="1"/>
      <c r="AA62" s="98" t="s">
        <v>174</v>
      </c>
      <c r="AB62" s="104"/>
      <c r="AC62" s="98"/>
      <c r="AD62" s="98"/>
      <c r="AE62" s="99"/>
      <c r="AF62" s="99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4</v>
      </c>
      <c r="C63" s="70" t="s">
        <v>174</v>
      </c>
      <c r="D63" s="77">
        <v>0</v>
      </c>
      <c r="E63" s="78">
        <v>6</v>
      </c>
      <c r="F63" s="78" t="str">
        <f>IF(AND(D65="NCR",D63="NCR"),"V",IF(AND(D65="NCR",D63="BYE"),"V",IF(AND(D65="BYE",D63="NCR"),"V",IF(AND(D65="BYE",D63="BYE"),"V",IF(D63&gt;D65,"W",IF(D63&lt;D65,"L","D"))))))</f>
        <v>V</v>
      </c>
      <c r="G63" s="78">
        <f>IF(F63="w",'RD6'!G69+1,'RD6'!G69)</f>
        <v>1</v>
      </c>
      <c r="H63" s="78">
        <f>IF(F63="d",'RD6'!H69+1,'RD6'!H69)</f>
        <v>0</v>
      </c>
      <c r="I63" s="78">
        <f>IF(OR(F63="l","ncr"),'RD6'!I69+1,'RD6'!I69)</f>
        <v>2</v>
      </c>
      <c r="J63" s="78">
        <f>IF(F63="w",'RD6'!J69+2,IF(F63="d",'RD6'!J69+1,'RD6'!J69))</f>
        <v>2</v>
      </c>
      <c r="K63" s="78">
        <f>D63+'RD6'!K69</f>
        <v>424</v>
      </c>
      <c r="L63" s="79">
        <v>3</v>
      </c>
      <c r="M63" s="80">
        <v>4</v>
      </c>
      <c r="N63" s="70" t="s">
        <v>174</v>
      </c>
      <c r="O63" s="77">
        <v>0</v>
      </c>
      <c r="P63" s="78">
        <v>6</v>
      </c>
      <c r="Q63" s="78" t="str">
        <f>IF(AND(O65="NCR",O63="NCR"),"V",IF(AND(O65="NCR",O63="BYE"),"V",IF(AND(O65="BYE",O63="NCR"),"V",IF(AND(O65="BYE",O63="BYE"),"V",IF(O63&gt;O65,"W",IF(O63&lt;O65,"L","D"))))))</f>
        <v>V</v>
      </c>
      <c r="R63" s="78">
        <f>IF(Q63="w",'RD6'!R69+1,'RD6'!R69)</f>
        <v>0</v>
      </c>
      <c r="S63" s="78">
        <f>IF(Q63="d",'RD6'!S69+1,'RD6'!S69)</f>
        <v>3</v>
      </c>
      <c r="T63" s="78">
        <f>IF(OR(Q63="l","ncr"),'RD6'!T69+1,'RD6'!T69)</f>
        <v>0</v>
      </c>
      <c r="U63" s="78">
        <f>IF(Q63="w",'RD6'!U69+2,IF(Q63="d",'RD6'!U69+1,'RD6'!U69))</f>
        <v>3</v>
      </c>
      <c r="V63" s="78">
        <f>O63+'RD6'!V69</f>
        <v>0</v>
      </c>
      <c r="W63" s="79">
        <v>4</v>
      </c>
      <c r="X63" s="1"/>
      <c r="Y63" s="1"/>
      <c r="Z63" s="1"/>
      <c r="AA63" s="46" t="s">
        <v>174</v>
      </c>
      <c r="AB63" s="47"/>
      <c r="AC63" s="48"/>
      <c r="AD63" s="48"/>
      <c r="AE63" s="49"/>
      <c r="AF63" s="48" t="s">
        <v>174</v>
      </c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5</v>
      </c>
      <c r="C64" s="70" t="s">
        <v>174</v>
      </c>
      <c r="D64" s="77">
        <v>0</v>
      </c>
      <c r="E64" s="78">
        <v>2</v>
      </c>
      <c r="F64" s="78" t="str">
        <f>IF(AND(D61="NCR",D64="NCR"),"V",IF(AND(D61="NCR",D64="BYE"),"V",IF(AND(D61="BYE",D64="NCR"),"V",IF(AND(D61="BYE",D64="BYE"),"V",IF(D64&gt;D61,"W",IF(D64&lt;D61,"L","D"))))))</f>
        <v>V</v>
      </c>
      <c r="G64" s="78">
        <f>IF(F64="w",'RD6'!G70+1,'RD6'!G70)</f>
        <v>1</v>
      </c>
      <c r="H64" s="78">
        <f>IF(F64="d",'RD6'!H70+1,'RD6'!H70)</f>
        <v>0</v>
      </c>
      <c r="I64" s="78">
        <f>IF(OR(F64="l","ncr"),'RD6'!I70+1,'RD6'!I70)</f>
        <v>2</v>
      </c>
      <c r="J64" s="78">
        <f>IF(F64="w",'RD6'!J70+2,IF(F64="d",'RD6'!J70+1,'RD6'!J70))</f>
        <v>2</v>
      </c>
      <c r="K64" s="78">
        <f>D64+'RD6'!K70</f>
        <v>384</v>
      </c>
      <c r="L64" s="79">
        <v>4</v>
      </c>
      <c r="M64" s="80">
        <v>5</v>
      </c>
      <c r="N64" s="70" t="s">
        <v>174</v>
      </c>
      <c r="O64" s="77">
        <v>0</v>
      </c>
      <c r="P64" s="78">
        <v>2</v>
      </c>
      <c r="Q64" s="78" t="str">
        <f>IF(AND(O61="NCR",O64="NCR"),"V",IF(AND(O61="NCR",O64="BYE"),"V",IF(AND(O61="BYE",O64="NCR"),"V",IF(AND(O61="BYE",O64="BYE"),"V",IF(O64&gt;O61,"W",IF(O64&lt;O61,"L","D"))))))</f>
        <v>V</v>
      </c>
      <c r="R64" s="78">
        <f>IF(Q64="w",'RD6'!R70+1,'RD6'!R70)</f>
        <v>0</v>
      </c>
      <c r="S64" s="78">
        <f>IF(Q64="d",'RD6'!S70+1,'RD6'!S70)</f>
        <v>3</v>
      </c>
      <c r="T64" s="78">
        <f>IF(OR(Q64="l","ncr"),'RD6'!T70+1,'RD6'!T70)</f>
        <v>0</v>
      </c>
      <c r="U64" s="78">
        <f>IF(Q64="w",'RD6'!U70+2,IF(Q64="d",'RD6'!U70+1,'RD6'!U70))</f>
        <v>3</v>
      </c>
      <c r="V64" s="78">
        <f>O64+'RD6'!V70</f>
        <v>0</v>
      </c>
      <c r="W64" s="79">
        <v>1</v>
      </c>
      <c r="X64" s="1"/>
      <c r="Y64" s="1"/>
      <c r="Z64" s="1"/>
      <c r="AA64" s="46" t="s">
        <v>174</v>
      </c>
      <c r="AB64" s="47"/>
      <c r="AC64" s="48"/>
      <c r="AD64" s="48"/>
      <c r="AE64" s="49"/>
      <c r="AF64" s="48" t="s">
        <v>174</v>
      </c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thickBot="1" x14ac:dyDescent="0.25">
      <c r="A65" s="68"/>
      <c r="B65" s="76">
        <v>6</v>
      </c>
      <c r="C65" s="70" t="s">
        <v>174</v>
      </c>
      <c r="D65" s="77">
        <v>0</v>
      </c>
      <c r="E65" s="78">
        <v>4</v>
      </c>
      <c r="F65" s="78" t="str">
        <f>IF(AND(D63="NCR",D65="NCR"),"V",IF(AND(D63="NCR",D65="BYE"),"V",IF(AND(D63="BYE",D65="NCR"),"V",IF(AND(D63="BYE",D65="BYE"),"V",IF(D65&gt;D63,"W",IF(D65&lt;D63,"L","D"))))))</f>
        <v>V</v>
      </c>
      <c r="G65" s="78">
        <f>IF(F65="w",'RD6'!G71+1,'RD6'!G71)</f>
        <v>3</v>
      </c>
      <c r="H65" s="78">
        <f>IF(F65="d",'RD6'!H71+1,'RD6'!H71)</f>
        <v>0</v>
      </c>
      <c r="I65" s="78">
        <f>IF(OR(F65="l","ncr"),'RD6'!I71+1,'RD6'!I71)</f>
        <v>0</v>
      </c>
      <c r="J65" s="78">
        <f>IF(F65="w",'RD6'!J71+2,IF(F65="d",'RD6'!J71+1,'RD6'!J71))</f>
        <v>6</v>
      </c>
      <c r="K65" s="78">
        <f>D65+'RD6'!K71</f>
        <v>444</v>
      </c>
      <c r="L65" s="79">
        <v>6</v>
      </c>
      <c r="M65" s="80">
        <v>6</v>
      </c>
      <c r="N65" s="70" t="s">
        <v>174</v>
      </c>
      <c r="O65" s="77">
        <v>0</v>
      </c>
      <c r="P65" s="78">
        <v>4</v>
      </c>
      <c r="Q65" s="78" t="str">
        <f>IF(AND(O63="NCR",O65="NCR"),"V",IF(AND(O63="NCR",O65="BYE"),"V",IF(AND(O63="BYE",O65="NCR"),"V",IF(AND(O63="BYE",O65="BYE"),"V",IF(O65&gt;O63,"W",IF(O65&lt;O63,"L","D"))))))</f>
        <v>V</v>
      </c>
      <c r="R65" s="78">
        <f>IF(Q65="w",'RD6'!R71+1,'RD6'!R71)</f>
        <v>0</v>
      </c>
      <c r="S65" s="78">
        <f>IF(Q65="d",'RD6'!S71+1,'RD6'!S71)</f>
        <v>3</v>
      </c>
      <c r="T65" s="78">
        <f>IF(OR(Q65="l","ncr"),'RD6'!T71+1,'RD6'!T71)</f>
        <v>0</v>
      </c>
      <c r="U65" s="78">
        <f>IF(Q65="w",'RD6'!U71+2,IF(Q65="d",'RD6'!U71+1,'RD6'!U71))</f>
        <v>3</v>
      </c>
      <c r="V65" s="78">
        <f>O65+'RD6'!V71</f>
        <v>0</v>
      </c>
      <c r="W65" s="79">
        <v>4</v>
      </c>
      <c r="X65" s="1"/>
      <c r="Y65" s="1"/>
      <c r="Z65" s="1"/>
      <c r="AA65" s="46" t="s">
        <v>174</v>
      </c>
      <c r="AB65" s="47"/>
      <c r="AC65" s="48"/>
      <c r="AD65" s="48"/>
      <c r="AE65" s="49"/>
      <c r="AF65" s="48" t="s">
        <v>174</v>
      </c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thickTop="1" x14ac:dyDescent="0.2">
      <c r="A66" s="68"/>
      <c r="B66" s="71"/>
      <c r="C66" s="72" t="s">
        <v>138</v>
      </c>
      <c r="D66" s="81" t="s">
        <v>7</v>
      </c>
      <c r="E66" s="73" t="s">
        <v>8</v>
      </c>
      <c r="F66" s="73" t="s">
        <v>9</v>
      </c>
      <c r="G66" s="73" t="s">
        <v>10</v>
      </c>
      <c r="H66" s="73" t="s">
        <v>11</v>
      </c>
      <c r="I66" s="73" t="s">
        <v>12</v>
      </c>
      <c r="J66" s="73" t="s">
        <v>13</v>
      </c>
      <c r="K66" s="73" t="s">
        <v>14</v>
      </c>
      <c r="L66" s="82" t="s">
        <v>15</v>
      </c>
      <c r="M66" s="75"/>
      <c r="N66" s="72" t="s">
        <v>143</v>
      </c>
      <c r="O66" s="81" t="s">
        <v>7</v>
      </c>
      <c r="P66" s="73" t="s">
        <v>8</v>
      </c>
      <c r="Q66" s="73" t="s">
        <v>9</v>
      </c>
      <c r="R66" s="73" t="s">
        <v>10</v>
      </c>
      <c r="S66" s="73" t="s">
        <v>11</v>
      </c>
      <c r="T66" s="73" t="s">
        <v>12</v>
      </c>
      <c r="U66" s="73" t="s">
        <v>13</v>
      </c>
      <c r="V66" s="73" t="s">
        <v>14</v>
      </c>
      <c r="W66" s="82" t="s">
        <v>15</v>
      </c>
      <c r="X66" s="1"/>
      <c r="Y66" s="1"/>
      <c r="Z66" s="1"/>
      <c r="AA66" s="46"/>
      <c r="AB66" s="50"/>
      <c r="AC66" s="48"/>
      <c r="AD66" s="48"/>
      <c r="AE66" s="48"/>
      <c r="AF66" s="48" t="s">
        <v>174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x14ac:dyDescent="0.2">
      <c r="A67" s="68"/>
      <c r="B67" s="76">
        <v>1</v>
      </c>
      <c r="C67" s="70" t="s">
        <v>174</v>
      </c>
      <c r="D67" s="77">
        <v>0</v>
      </c>
      <c r="E67" s="78">
        <v>3</v>
      </c>
      <c r="F67" s="78" t="str">
        <f>IF(AND(D69="NCR",D67="NCR"),"V",IF(AND(D69="NCR",D67="BYE"),"V",IF(AND(D69="BYE",D67="NCR"),"V",IF(AND(D69="BYE",D67="BYE"),"V",IF(D67&gt;D69,"W",IF(D67&lt;D69,"L","D"))))))</f>
        <v>V</v>
      </c>
      <c r="G67" s="78">
        <f>IF(F67="w",'RD6'!G73+1,'RD6'!G73)</f>
        <v>1</v>
      </c>
      <c r="H67" s="78">
        <f>IF(F67="d",'RD6'!H73+1,'RD6'!H73)</f>
        <v>0</v>
      </c>
      <c r="I67" s="78">
        <f>IF(OR(F67="l","ncr"),'RD6'!I73+1,'RD6'!I73)</f>
        <v>2</v>
      </c>
      <c r="J67" s="78">
        <f>IF(F67="w",'RD6'!J73+2,IF(F67="d",'RD6'!J73+1,'RD6'!J73))</f>
        <v>2</v>
      </c>
      <c r="K67" s="78">
        <f>D67+'RD6'!K73</f>
        <v>409</v>
      </c>
      <c r="L67" s="79">
        <v>4</v>
      </c>
      <c r="M67" s="80">
        <v>1</v>
      </c>
      <c r="N67" s="70" t="s">
        <v>174</v>
      </c>
      <c r="O67" s="77">
        <v>0</v>
      </c>
      <c r="P67" s="78">
        <v>3</v>
      </c>
      <c r="Q67" s="78" t="str">
        <f>IF(AND(O69="NCR",O67="NCR"),"V",IF(AND(O69="NCR",O67="BYE"),"V",IF(AND(O69="BYE",O67="NCR"),"V",IF(AND(O69="BYE",O67="BYE"),"V",IF(O67&gt;O69,"W",IF(O67&lt;O69,"L","D"))))))</f>
        <v>V</v>
      </c>
      <c r="R67" s="78">
        <f>IF(Q67="w",'RD6'!R73+1,'RD6'!R73)</f>
        <v>0</v>
      </c>
      <c r="S67" s="78">
        <f>IF(Q67="d",'RD6'!S73+1,'RD6'!S73)</f>
        <v>3</v>
      </c>
      <c r="T67" s="78">
        <f>IF(OR(Q67="l","ncr"),'RD6'!T73+1,'RD6'!T73)</f>
        <v>0</v>
      </c>
      <c r="U67" s="78">
        <f>IF(Q67="w",'RD6'!U73+2,IF(Q67="d",'RD6'!U73+1,'RD6'!U73))</f>
        <v>3</v>
      </c>
      <c r="V67" s="78">
        <f>O67+'RD6'!V73</f>
        <v>0</v>
      </c>
      <c r="W67" s="79">
        <v>3</v>
      </c>
      <c r="X67" s="1"/>
      <c r="Y67" s="1"/>
      <c r="Z67" s="1"/>
      <c r="AA67" s="48" t="s">
        <v>174</v>
      </c>
      <c r="AB67" s="50"/>
      <c r="AC67" s="48"/>
      <c r="AD67" s="48"/>
      <c r="AE67" s="46"/>
      <c r="AF67" s="46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x14ac:dyDescent="0.2">
      <c r="A68" s="68"/>
      <c r="B68" s="76">
        <v>2</v>
      </c>
      <c r="C68" s="70" t="s">
        <v>174</v>
      </c>
      <c r="D68" s="77">
        <v>0</v>
      </c>
      <c r="E68" s="78">
        <v>5</v>
      </c>
      <c r="F68" s="78" t="str">
        <f>IF(AND(D71="NCR",D68="NCR"),"V",IF(AND(D71="NCR",D68="BYE"),"V",IF(AND(D71="BYE",D68="NCR"),"V",IF(AND(D71="BYE",D68="BYE"),"V",IF(D68&gt;D71,"W",IF(D68&lt;D71,"L","D"))))))</f>
        <v>V</v>
      </c>
      <c r="G68" s="78">
        <f>IF(F68="w",'RD6'!G74+1,'RD6'!G74)</f>
        <v>2</v>
      </c>
      <c r="H68" s="78">
        <f>IF(F68="d",'RD6'!H74+1,'RD6'!H74)</f>
        <v>0</v>
      </c>
      <c r="I68" s="78">
        <f>IF(OR(F68="l","ncr"),'RD6'!I74+1,'RD6'!I74)</f>
        <v>1</v>
      </c>
      <c r="J68" s="78">
        <f>IF(F68="w",'RD6'!J74+2,IF(F68="d",'RD6'!J74+1,'RD6'!J74))</f>
        <v>4</v>
      </c>
      <c r="K68" s="78">
        <f>D68+'RD6'!K74</f>
        <v>439</v>
      </c>
      <c r="L68" s="79">
        <v>3</v>
      </c>
      <c r="M68" s="80">
        <v>2</v>
      </c>
      <c r="N68" s="70" t="s">
        <v>174</v>
      </c>
      <c r="O68" s="77">
        <v>0</v>
      </c>
      <c r="P68" s="78">
        <v>5</v>
      </c>
      <c r="Q68" s="78" t="str">
        <f>IF(AND(O71="NCR",O68="NCR"),"V",IF(AND(O71="NCR",O68="BYE"),"V",IF(AND(O71="BYE",O68="NCR"),"V",IF(AND(O71="BYE",O68="BYE"),"V",IF(O68&gt;O71,"W",IF(O68&lt;O71,"L","D"))))))</f>
        <v>V</v>
      </c>
      <c r="R68" s="78">
        <f>IF(Q68="w",'RD6'!R74+1,'RD6'!R74)</f>
        <v>0</v>
      </c>
      <c r="S68" s="78">
        <f>IF(Q68="d",'RD6'!S74+1,'RD6'!S74)</f>
        <v>3</v>
      </c>
      <c r="T68" s="78">
        <f>IF(OR(Q68="l","ncr"),'RD6'!T74+1,'RD6'!T74)</f>
        <v>0</v>
      </c>
      <c r="U68" s="78">
        <f>IF(Q68="w",'RD6'!U74+2,IF(Q68="d",'RD6'!U74+1,'RD6'!U74))</f>
        <v>3</v>
      </c>
      <c r="V68" s="78">
        <f>O68+'RD6'!V74</f>
        <v>0</v>
      </c>
      <c r="W68" s="79">
        <v>2</v>
      </c>
      <c r="X68" s="1"/>
      <c r="Y68" s="1"/>
      <c r="Z68" s="1"/>
      <c r="AA68" s="64" t="s">
        <v>174</v>
      </c>
      <c r="AB68" s="53"/>
      <c r="AC68" s="53"/>
      <c r="AD68" s="53"/>
      <c r="AE68" s="53"/>
      <c r="AF68" s="48" t="s">
        <v>174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x14ac:dyDescent="0.2">
      <c r="A69" s="68"/>
      <c r="B69" s="76">
        <v>3</v>
      </c>
      <c r="C69" s="70" t="s">
        <v>174</v>
      </c>
      <c r="D69" s="77">
        <v>0</v>
      </c>
      <c r="E69" s="78">
        <v>1</v>
      </c>
      <c r="F69" s="78" t="str">
        <f>IF(AND(D67="NCR",D69="NCR"),"V",IF(AND(D67="NCR",D69="BYE"),"V",IF(AND(D67="BYE",D69="NCR"),"V",IF(AND(D67="BYE",D69="BYE"),"V",IF(D69&gt;D67,"W",IF(D69&lt;D67,"L","D"))))))</f>
        <v>V</v>
      </c>
      <c r="G69" s="78">
        <f>IF(F69="w",'RD6'!G75+1,'RD6'!G75)</f>
        <v>0</v>
      </c>
      <c r="H69" s="78">
        <f>IF(F69="d",'RD6'!H75+1,'RD6'!H75)</f>
        <v>0</v>
      </c>
      <c r="I69" s="78">
        <f>IF(OR(F69="l","ncr"),'RD6'!I75+1,'RD6'!I75)</f>
        <v>0</v>
      </c>
      <c r="J69" s="78">
        <f>IF(F69="w",'RD6'!J75+2,IF(F69="d",'RD6'!J75+1,'RD6'!J75))</f>
        <v>0</v>
      </c>
      <c r="K69" s="78">
        <f>D69+'RD6'!K75</f>
        <v>0</v>
      </c>
      <c r="L69" s="79">
        <v>2</v>
      </c>
      <c r="M69" s="80">
        <v>3</v>
      </c>
      <c r="N69" s="70" t="s">
        <v>174</v>
      </c>
      <c r="O69" s="77">
        <v>0</v>
      </c>
      <c r="P69" s="78">
        <v>1</v>
      </c>
      <c r="Q69" s="78" t="str">
        <f>IF(AND(O67="NCR",O69="NCR"),"V",IF(AND(O67="NCR",O69="BYE"),"V",IF(AND(O67="BYE",O69="NCR"),"V",IF(AND(O67="BYE",O69="BYE"),"V",IF(O69&gt;O67,"W",IF(O69&lt;O67,"L","D"))))))</f>
        <v>V</v>
      </c>
      <c r="R69" s="78">
        <f>IF(Q69="w",'RD6'!R75+1,'RD6'!R75)</f>
        <v>0</v>
      </c>
      <c r="S69" s="78">
        <f>IF(Q69="d",'RD6'!S75+1,'RD6'!S75)</f>
        <v>0</v>
      </c>
      <c r="T69" s="78">
        <f>IF(OR(Q69="l","ncr"),'RD6'!T75+1,'RD6'!T75)</f>
        <v>0</v>
      </c>
      <c r="U69" s="78">
        <f>IF(Q69="w",'RD6'!U75+2,IF(Q69="d",'RD6'!U75+1,'RD6'!U75))</f>
        <v>0</v>
      </c>
      <c r="V69" s="78">
        <f>O69+'RD6'!V75</f>
        <v>0</v>
      </c>
      <c r="W69" s="79">
        <v>6</v>
      </c>
      <c r="X69" s="1"/>
      <c r="Y69" s="1"/>
      <c r="Z69" s="1"/>
      <c r="AA69" s="64" t="s">
        <v>174</v>
      </c>
      <c r="AB69" s="53"/>
      <c r="AC69" s="53"/>
      <c r="AD69" s="53"/>
      <c r="AE69" s="53"/>
      <c r="AF69" s="48" t="s">
        <v>174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4</v>
      </c>
      <c r="C70" s="70" t="s">
        <v>174</v>
      </c>
      <c r="D70" s="77">
        <v>0</v>
      </c>
      <c r="E70" s="78">
        <v>6</v>
      </c>
      <c r="F70" s="78" t="str">
        <f>IF(AND(D72="NCR",D70="NCR"),"V",IF(AND(D72="NCR",D70="BYE"),"V",IF(AND(D72="BYE",D70="NCR"),"V",IF(AND(D72="BYE",D70="BYE"),"V",IF(D70&gt;D72,"W",IF(D70&lt;D72,"L","D"))))))</f>
        <v>V</v>
      </c>
      <c r="G70" s="78">
        <f>IF(F70="w",'RD6'!G76+1,'RD6'!G76)</f>
        <v>0</v>
      </c>
      <c r="H70" s="78">
        <f>IF(F70="d",'RD6'!H76+1,'RD6'!H76)</f>
        <v>0</v>
      </c>
      <c r="I70" s="78">
        <f>IF(OR(F70="l","ncr"),'RD6'!I76+1,'RD6'!I76)</f>
        <v>0</v>
      </c>
      <c r="J70" s="78">
        <f>IF(F70="w",'RD6'!J76+2,IF(F70="d",'RD6'!J76+1,'RD6'!J76))</f>
        <v>0</v>
      </c>
      <c r="K70" s="78">
        <f>D70+'RD6'!K76</f>
        <v>0</v>
      </c>
      <c r="L70" s="79">
        <v>5</v>
      </c>
      <c r="M70" s="80">
        <v>4</v>
      </c>
      <c r="N70" s="70" t="s">
        <v>174</v>
      </c>
      <c r="O70" s="77">
        <v>0</v>
      </c>
      <c r="P70" s="78">
        <v>6</v>
      </c>
      <c r="Q70" s="78" t="str">
        <f>IF(AND(O72="NCR",O70="NCR"),"V",IF(AND(O72="NCR",O70="BYE"),"V",IF(AND(O72="BYE",O70="NCR"),"V",IF(AND(O72="BYE",O70="BYE"),"V",IF(O70&gt;O72,"W",IF(O70&lt;O72,"L","D"))))))</f>
        <v>V</v>
      </c>
      <c r="R70" s="78">
        <f>IF(Q70="w",'RD6'!R76+1,'RD6'!R76)</f>
        <v>0</v>
      </c>
      <c r="S70" s="78">
        <f>IF(Q70="d",'RD6'!S76+1,'RD6'!S76)</f>
        <v>0</v>
      </c>
      <c r="T70" s="78">
        <f>IF(OR(Q70="l","ncr"),'RD6'!T76+1,'RD6'!T76)</f>
        <v>0</v>
      </c>
      <c r="U70" s="78">
        <f>IF(Q70="w",'RD6'!U76+2,IF(Q70="d",'RD6'!U76+1,'RD6'!U76))</f>
        <v>0</v>
      </c>
      <c r="V70" s="78">
        <f>O70+'RD6'!V76</f>
        <v>0</v>
      </c>
      <c r="W70" s="79">
        <v>4</v>
      </c>
      <c r="X70" s="1"/>
      <c r="Y70" s="1"/>
      <c r="Z70" s="1"/>
      <c r="AA70" s="64" t="s">
        <v>174</v>
      </c>
      <c r="AB70" s="53"/>
      <c r="AC70" s="53"/>
      <c r="AD70" s="53"/>
      <c r="AE70" s="53"/>
      <c r="AF70" s="48" t="s">
        <v>174</v>
      </c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5</v>
      </c>
      <c r="C71" s="70" t="s">
        <v>174</v>
      </c>
      <c r="D71" s="77">
        <v>0</v>
      </c>
      <c r="E71" s="78">
        <v>2</v>
      </c>
      <c r="F71" s="78" t="str">
        <f>IF(AND(D68="NCR",D71="NCR"),"V",IF(AND(D68="NCR",D71="BYE"),"V",IF(AND(D68="BYE",D71="NCR"),"V",IF(AND(D68="BYE",D71="BYE"),"V",IF(D71&gt;D68,"W",IF(D71&lt;D68,"L","D"))))))</f>
        <v>V</v>
      </c>
      <c r="G71" s="78">
        <f>IF(F71="w",'RD6'!G77+1,'RD6'!G77)</f>
        <v>0</v>
      </c>
      <c r="H71" s="78">
        <f>IF(F71="d",'RD6'!H77+1,'RD6'!H77)</f>
        <v>0</v>
      </c>
      <c r="I71" s="78">
        <f>IF(OR(F71="l","ncr"),'RD6'!I77+1,'RD6'!I77)</f>
        <v>0</v>
      </c>
      <c r="J71" s="78">
        <f>IF(F71="w",'RD6'!J77+2,IF(F71="d",'RD6'!J77+1,'RD6'!J77))</f>
        <v>0</v>
      </c>
      <c r="K71" s="78">
        <f>D71+'RD6'!K77</f>
        <v>0</v>
      </c>
      <c r="L71" s="79">
        <v>6</v>
      </c>
      <c r="M71" s="80">
        <v>5</v>
      </c>
      <c r="N71" s="70" t="s">
        <v>174</v>
      </c>
      <c r="O71" s="77">
        <v>0</v>
      </c>
      <c r="P71" s="78">
        <v>2</v>
      </c>
      <c r="Q71" s="78" t="str">
        <f>IF(AND(O68="NCR",O71="NCR"),"V",IF(AND(O68="NCR",O71="BYE"),"V",IF(AND(O68="BYE",O71="NCR"),"V",IF(AND(O68="BYE",O71="BYE"),"V",IF(O71&gt;O68,"W",IF(O71&lt;O68,"L","D"))))))</f>
        <v>V</v>
      </c>
      <c r="R71" s="78">
        <f>IF(Q71="w",'RD6'!R77+1,'RD6'!R77)</f>
        <v>0</v>
      </c>
      <c r="S71" s="78">
        <f>IF(Q71="d",'RD6'!S77+1,'RD6'!S77)</f>
        <v>0</v>
      </c>
      <c r="T71" s="78">
        <f>IF(OR(Q71="l","ncr"),'RD6'!T77+1,'RD6'!T77)</f>
        <v>0</v>
      </c>
      <c r="U71" s="78">
        <f>IF(Q71="w",'RD6'!U77+2,IF(Q71="d",'RD6'!U77+1,'RD6'!U77))</f>
        <v>0</v>
      </c>
      <c r="V71" s="78">
        <f>O71+'RD6'!V77</f>
        <v>0</v>
      </c>
      <c r="W71" s="79">
        <v>1</v>
      </c>
      <c r="X71" s="1"/>
      <c r="Y71" s="1"/>
      <c r="Z71" s="1"/>
      <c r="AA71" s="46"/>
      <c r="AB71" s="50"/>
      <c r="AC71" s="48"/>
      <c r="AD71" s="48"/>
      <c r="AE71" s="48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thickBot="1" x14ac:dyDescent="0.25">
      <c r="A72" s="68"/>
      <c r="B72" s="83">
        <v>6</v>
      </c>
      <c r="C72" s="84" t="str">
        <f>'RD1'!$AZ127</f>
        <v>BYE</v>
      </c>
      <c r="D72" s="85">
        <v>0</v>
      </c>
      <c r="E72" s="86">
        <v>4</v>
      </c>
      <c r="F72" s="86" t="str">
        <f>IF(AND(D70="NCR",D72="NCR"),"V",IF(AND(D70="NCR",D72="BYE"),"V",IF(AND(D70="BYE",D72="NCR"),"V",IF(AND(D70="BYE",D72="BYE"),"V",IF(D72&gt;D70,"W",IF(D72&lt;D70,"L","D"))))))</f>
        <v>V</v>
      </c>
      <c r="G72" s="86">
        <f>IF(F72="w",'RD6'!G78+1,'RD6'!G78)</f>
        <v>0</v>
      </c>
      <c r="H72" s="86">
        <f>IF(F72="d",'RD6'!H78+1,'RD6'!H78)</f>
        <v>0</v>
      </c>
      <c r="I72" s="86">
        <f>IF(OR(F72="l","ncr"),'RD6'!I78+1,'RD6'!I78)</f>
        <v>0</v>
      </c>
      <c r="J72" s="86">
        <f>IF(F72="w",'RD6'!J78+2,IF(F72="d",'RD6'!J78+1,'RD6'!J78))</f>
        <v>0</v>
      </c>
      <c r="K72" s="86">
        <f>D72+'RD6'!K78</f>
        <v>0</v>
      </c>
      <c r="L72" s="87">
        <v>1</v>
      </c>
      <c r="M72" s="88">
        <v>6</v>
      </c>
      <c r="N72" s="84" t="s">
        <v>174</v>
      </c>
      <c r="O72" s="85">
        <v>0</v>
      </c>
      <c r="P72" s="86">
        <v>4</v>
      </c>
      <c r="Q72" s="86" t="str">
        <f>IF(AND(O70="NCR",O72="NCR"),"V",IF(AND(O70="NCR",O72="BYE"),"V",IF(AND(O70="BYE",O72="NCR"),"V",IF(AND(O70="BYE",O72="BYE"),"V",IF(O72&gt;O70,"W",IF(O72&lt;O70,"L","D"))))))</f>
        <v>V</v>
      </c>
      <c r="R72" s="86">
        <f>IF(Q72="w",'RD6'!R78+1,'RD6'!R78)</f>
        <v>0</v>
      </c>
      <c r="S72" s="86">
        <f>IF(Q72="d",'RD6'!S78+1,'RD6'!S78)</f>
        <v>0</v>
      </c>
      <c r="T72" s="86">
        <f>IF(OR(Q72="l","ncr"),'RD6'!T78+1,'RD6'!T78)</f>
        <v>0</v>
      </c>
      <c r="U72" s="86">
        <f>IF(Q72="w",'RD6'!U78+2,IF(Q72="d",'RD6'!U78+1,'RD6'!U78))</f>
        <v>0</v>
      </c>
      <c r="V72" s="86">
        <f>O72+'RD6'!V78</f>
        <v>0</v>
      </c>
      <c r="W72" s="87">
        <v>5</v>
      </c>
      <c r="X72" s="1"/>
      <c r="Y72" s="1"/>
      <c r="Z72" s="1"/>
      <c r="AA72" s="48" t="s">
        <v>174</v>
      </c>
      <c r="AB72" s="46"/>
      <c r="AC72" s="48"/>
      <c r="AD72" s="48"/>
      <c r="AE72" s="48"/>
      <c r="AF72" s="48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thickTop="1" x14ac:dyDescent="0.2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80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1"/>
      <c r="Y73" s="1"/>
      <c r="Z73" s="1"/>
      <c r="AA73" s="46" t="s">
        <v>174</v>
      </c>
      <c r="AB73" s="47"/>
      <c r="AC73" s="48"/>
      <c r="AD73" s="48"/>
      <c r="AE73" s="49"/>
      <c r="AF73" s="48" t="s">
        <v>174</v>
      </c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x14ac:dyDescent="0.2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80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1"/>
      <c r="Y74" s="1"/>
      <c r="Z74" s="1"/>
      <c r="AA74" s="46" t="s">
        <v>174</v>
      </c>
      <c r="AB74" s="47"/>
      <c r="AC74" s="48"/>
      <c r="AD74" s="48"/>
      <c r="AE74" s="49"/>
      <c r="AF74" s="48" t="s">
        <v>174</v>
      </c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x14ac:dyDescent="0.2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1"/>
      <c r="Y75" s="1"/>
      <c r="Z75" s="1"/>
      <c r="AA75" s="46" t="s">
        <v>174</v>
      </c>
      <c r="AB75" s="47"/>
      <c r="AC75" s="48"/>
      <c r="AD75" s="48"/>
      <c r="AE75" s="49"/>
      <c r="AF75" s="48" t="s">
        <v>174</v>
      </c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x14ac:dyDescent="0.2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1"/>
      <c r="Y76" s="1"/>
      <c r="Z76" s="1"/>
      <c r="AA76" s="46"/>
      <c r="AB76" s="50"/>
      <c r="AC76" s="48"/>
      <c r="AD76" s="48"/>
      <c r="AE76" s="48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1"/>
      <c r="Y77" s="1"/>
      <c r="Z77" s="1"/>
      <c r="AA77" s="48" t="s">
        <v>174</v>
      </c>
      <c r="AB77" s="50"/>
      <c r="AC77" s="48"/>
      <c r="AD77" s="46"/>
      <c r="AE77" s="46"/>
      <c r="AF77" s="46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80"/>
      <c r="C78" s="68"/>
      <c r="D78" s="98"/>
      <c r="E78" s="68"/>
      <c r="F78" s="68"/>
      <c r="G78" s="68"/>
      <c r="H78" s="68"/>
      <c r="I78" s="68"/>
      <c r="J78" s="68"/>
      <c r="K78" s="68" t="s">
        <v>59</v>
      </c>
      <c r="L78" s="99"/>
      <c r="M78" s="80"/>
      <c r="N78" s="68"/>
      <c r="O78" s="99"/>
      <c r="P78" s="68"/>
      <c r="Q78" s="68"/>
      <c r="R78" s="68"/>
      <c r="S78" s="68"/>
      <c r="T78" s="68"/>
      <c r="U78" s="68"/>
      <c r="V78" s="68"/>
      <c r="W78" s="99"/>
      <c r="X78" s="1"/>
      <c r="Y78" s="1"/>
      <c r="Z78" s="1"/>
      <c r="AA78" s="51" t="s">
        <v>174</v>
      </c>
      <c r="AB78" s="47"/>
      <c r="AC78" s="48"/>
      <c r="AD78" s="48"/>
      <c r="AE78" s="49"/>
      <c r="AF78" s="48" t="s">
        <v>174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thickBot="1" x14ac:dyDescent="0.25">
      <c r="A79" s="68"/>
      <c r="B79" s="69"/>
      <c r="C79" s="69"/>
      <c r="D79" s="97"/>
      <c r="E79" s="69"/>
      <c r="F79" s="69"/>
      <c r="G79" s="69"/>
      <c r="H79" s="69"/>
      <c r="I79" s="69"/>
      <c r="J79" s="69"/>
      <c r="K79" s="69"/>
      <c r="L79" s="97"/>
      <c r="M79" s="69"/>
      <c r="N79" s="69"/>
      <c r="O79" s="97"/>
      <c r="P79" s="69"/>
      <c r="Q79" s="69"/>
      <c r="R79" s="69"/>
      <c r="S79" s="69"/>
      <c r="T79" s="69"/>
      <c r="U79" s="69"/>
      <c r="V79" s="69"/>
      <c r="W79" s="97"/>
      <c r="X79" s="1"/>
      <c r="Y79" s="1"/>
      <c r="Z79" s="1"/>
      <c r="AA79" s="51" t="s">
        <v>174</v>
      </c>
      <c r="AB79" s="47"/>
      <c r="AC79" s="48"/>
      <c r="AD79" s="48"/>
      <c r="AE79" s="49"/>
      <c r="AF79" s="48" t="s">
        <v>174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.75" thickTop="1" x14ac:dyDescent="0.2">
      <c r="A80" s="68"/>
      <c r="B80" s="71"/>
      <c r="C80" s="72" t="s">
        <v>2</v>
      </c>
      <c r="D80" s="81" t="s">
        <v>7</v>
      </c>
      <c r="E80" s="73" t="s">
        <v>8</v>
      </c>
      <c r="F80" s="73" t="s">
        <v>9</v>
      </c>
      <c r="G80" s="73" t="s">
        <v>10</v>
      </c>
      <c r="H80" s="73" t="s">
        <v>11</v>
      </c>
      <c r="I80" s="73" t="s">
        <v>12</v>
      </c>
      <c r="J80" s="73" t="s">
        <v>13</v>
      </c>
      <c r="K80" s="73" t="s">
        <v>14</v>
      </c>
      <c r="L80" s="82" t="s">
        <v>15</v>
      </c>
      <c r="M80" s="71"/>
      <c r="N80" s="72" t="s">
        <v>16</v>
      </c>
      <c r="O80" s="81" t="s">
        <v>7</v>
      </c>
      <c r="P80" s="73" t="s">
        <v>8</v>
      </c>
      <c r="Q80" s="73" t="s">
        <v>9</v>
      </c>
      <c r="R80" s="73" t="s">
        <v>10</v>
      </c>
      <c r="S80" s="73" t="s">
        <v>11</v>
      </c>
      <c r="T80" s="73" t="s">
        <v>12</v>
      </c>
      <c r="U80" s="73" t="s">
        <v>13</v>
      </c>
      <c r="V80" s="73" t="s">
        <v>14</v>
      </c>
      <c r="W80" s="82" t="s">
        <v>15</v>
      </c>
      <c r="X80" s="1"/>
      <c r="Y80" s="1"/>
      <c r="Z80" s="1"/>
      <c r="AA80" s="51" t="s">
        <v>174</v>
      </c>
      <c r="AB80" s="47"/>
      <c r="AC80" s="48"/>
      <c r="AD80" s="48"/>
      <c r="AE80" s="49"/>
      <c r="AF80" s="48" t="s">
        <v>174</v>
      </c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x14ac:dyDescent="0.2">
      <c r="A81" s="68"/>
      <c r="B81" s="76">
        <v>1</v>
      </c>
      <c r="C81" s="69" t="s">
        <v>219</v>
      </c>
      <c r="D81" s="77">
        <f>AF25</f>
        <v>493</v>
      </c>
      <c r="E81" s="78">
        <v>3</v>
      </c>
      <c r="F81" s="78" t="str">
        <f>IF(AND(D83="NCR",D81="NCR"),"V",IF(AND(D83="NCR",D81="BYE"),"V",IF(AND(D83="BYE",D81="NCR"),"V",IF(AND(D83="BYE",D81="BYE"),"V",IF(D81&gt;D83,"W",IF(D81&lt;D83,"L","D"))))))</f>
        <v>W</v>
      </c>
      <c r="G81" s="78">
        <f>IF(F81="w",'RD6'!G87+1,'RD6'!G87)</f>
        <v>1</v>
      </c>
      <c r="H81" s="78">
        <f>IF(F81="d",'RD6'!H87+1,'RD6'!H87)</f>
        <v>0</v>
      </c>
      <c r="I81" s="78">
        <f>IF(OR(F81="l","ncr"),'RD6'!I87+1,'RD6'!I87)</f>
        <v>0</v>
      </c>
      <c r="J81" s="78">
        <f>IF(F81="w",'RD6'!J87+2,IF(F81="d",'RD6'!J87+1,'RD6'!J87))</f>
        <v>2</v>
      </c>
      <c r="K81" s="78">
        <f>D81+'RD6'!K87</f>
        <v>493</v>
      </c>
      <c r="L81" s="79">
        <v>2</v>
      </c>
      <c r="M81" s="76">
        <v>1</v>
      </c>
      <c r="N81" s="69" t="s">
        <v>223</v>
      </c>
      <c r="O81" s="77">
        <f>AF13</f>
        <v>277</v>
      </c>
      <c r="P81" s="78">
        <v>3</v>
      </c>
      <c r="Q81" s="78" t="str">
        <f>IF(AND(O83="NCR",O81="NCR"),"V",IF(AND(O83="NCR",O81="BYE"),"V",IF(AND(O83="BYE",O81="NCR"),"V",IF(AND(O83="BYE",O81="BYE"),"V",IF(O81&gt;O83,"W",IF(O81&lt;O83,"L","D"))))))</f>
        <v>L</v>
      </c>
      <c r="R81" s="78">
        <f>IF(Q81="w",'RD6'!R87+1,'RD6'!R87)</f>
        <v>0</v>
      </c>
      <c r="S81" s="78">
        <f>IF(Q81="d",'RD6'!S87+1,'RD6'!S87)</f>
        <v>0</v>
      </c>
      <c r="T81" s="78">
        <f>IF(OR(Q81="l","ncr"),'RD6'!T87+1,'RD6'!T87)</f>
        <v>1</v>
      </c>
      <c r="U81" s="78">
        <f>IF(Q81="w",'RD6'!U87+2,IF(Q81="d",'RD6'!U87+1,'RD6'!U87))</f>
        <v>0</v>
      </c>
      <c r="V81" s="78">
        <f>O81+'RD6'!V87</f>
        <v>277</v>
      </c>
      <c r="W81" s="79">
        <v>3</v>
      </c>
      <c r="X81" s="1"/>
      <c r="Y81" s="1"/>
      <c r="Z81" s="1"/>
      <c r="AA81" s="46"/>
      <c r="AB81" s="50"/>
      <c r="AC81" s="48"/>
      <c r="AD81" s="48"/>
      <c r="AE81" s="48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x14ac:dyDescent="0.2">
      <c r="A82" s="68"/>
      <c r="B82" s="76">
        <v>2</v>
      </c>
      <c r="C82" s="69" t="s">
        <v>220</v>
      </c>
      <c r="D82" s="77">
        <f>AF46</f>
        <v>279</v>
      </c>
      <c r="E82" s="78">
        <v>5</v>
      </c>
      <c r="F82" s="78" t="str">
        <f>IF(AND(D85="NCR",D82="NCR"),"V",IF(AND(D85="NCR",D82="BYE"),"V",IF(AND(D85="BYE",D82="NCR"),"V",IF(AND(D85="BYE",D82="BYE"),"V",IF(D82&gt;D85,"W",IF(D82&lt;D85,"L","D"))))))</f>
        <v>L</v>
      </c>
      <c r="G82" s="78">
        <f>IF(F82="w",'RD6'!G88+1,'RD6'!G88)</f>
        <v>0</v>
      </c>
      <c r="H82" s="78">
        <f>IF(F82="d",'RD6'!H88+1,'RD6'!H88)</f>
        <v>0</v>
      </c>
      <c r="I82" s="78">
        <f>IF(OR(F82="l","ncr"),'RD6'!I88+1,'RD6'!I88)</f>
        <v>1</v>
      </c>
      <c r="J82" s="78">
        <f>IF(F82="w",'RD6'!J88+2,IF(F82="d",'RD6'!J88+1,'RD6'!J88))</f>
        <v>0</v>
      </c>
      <c r="K82" s="78">
        <f>D82+'RD6'!K88</f>
        <v>279</v>
      </c>
      <c r="L82" s="79">
        <v>4</v>
      </c>
      <c r="M82" s="76">
        <v>2</v>
      </c>
      <c r="N82" s="69" t="s">
        <v>224</v>
      </c>
      <c r="O82" s="77">
        <f>AF20</f>
        <v>464</v>
      </c>
      <c r="P82" s="78">
        <v>5</v>
      </c>
      <c r="Q82" s="78" t="str">
        <f>IF(AND(O85="NCR",O82="NCR"),"V",IF(AND(O85="NCR",O82="BYE"),"V",IF(AND(O85="BYE",O82="NCR"),"V",IF(AND(O85="BYE",O82="BYE"),"V",IF(O82&gt;O85,"W",IF(O82&lt;O85,"L","D"))))))</f>
        <v>W</v>
      </c>
      <c r="R82" s="78">
        <f>IF(Q82="w",'RD6'!R88+1,'RD6'!R88)</f>
        <v>1</v>
      </c>
      <c r="S82" s="78">
        <f>IF(Q82="d",'RD6'!S88+1,'RD6'!S88)</f>
        <v>0</v>
      </c>
      <c r="T82" s="78">
        <f>IF(OR(Q82="l","ncr"),'RD6'!T88+1,'RD6'!T88)</f>
        <v>0</v>
      </c>
      <c r="U82" s="78">
        <f>IF(Q82="w",'RD6'!U88+2,IF(Q82="d",'RD6'!U88+1,'RD6'!U88))</f>
        <v>2</v>
      </c>
      <c r="V82" s="78">
        <f>O82+'RD6'!V88</f>
        <v>464</v>
      </c>
      <c r="W82" s="79">
        <v>4</v>
      </c>
      <c r="X82" s="1"/>
      <c r="Y82" s="1"/>
      <c r="Z82" s="1"/>
      <c r="AA82" s="48" t="s">
        <v>174</v>
      </c>
      <c r="AB82" s="52"/>
      <c r="AC82" s="48"/>
      <c r="AD82" s="48"/>
      <c r="AE82" s="46"/>
      <c r="AF82" s="46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" x14ac:dyDescent="0.2">
      <c r="A83" s="68"/>
      <c r="B83" s="76">
        <v>3</v>
      </c>
      <c r="C83" s="69" t="s">
        <v>183</v>
      </c>
      <c r="D83" s="77">
        <f>AF36</f>
        <v>445</v>
      </c>
      <c r="E83" s="78">
        <v>1</v>
      </c>
      <c r="F83" s="78" t="str">
        <f>IF(AND(D81="NCR",D83="NCR"),"V",IF(AND(D81="NCR",D83="BYE"),"V",IF(AND(D81="BYE",D83="NCR"),"V",IF(AND(D81="BYE",D83="BYE"),"V",IF(D83&gt;D81,"W",IF(D83&lt;D81,"L","D"))))))</f>
        <v>L</v>
      </c>
      <c r="G83" s="78">
        <f>IF(F83="w",'RD6'!G89+1,'RD6'!G89)</f>
        <v>0</v>
      </c>
      <c r="H83" s="78">
        <f>IF(F83="d",'RD6'!H89+1,'RD6'!H89)</f>
        <v>0</v>
      </c>
      <c r="I83" s="78">
        <f>IF(OR(F83="l","ncr"),'RD6'!I89+1,'RD6'!I89)</f>
        <v>1</v>
      </c>
      <c r="J83" s="78">
        <f>IF(F83="w",'RD6'!J89+2,IF(F83="d",'RD6'!J89+1,'RD6'!J89))</f>
        <v>0</v>
      </c>
      <c r="K83" s="78">
        <f>D83+'RD6'!K89</f>
        <v>445</v>
      </c>
      <c r="L83" s="79">
        <v>1</v>
      </c>
      <c r="M83" s="76">
        <v>3</v>
      </c>
      <c r="N83" s="69" t="s">
        <v>182</v>
      </c>
      <c r="O83" s="77">
        <f>AF41</f>
        <v>610</v>
      </c>
      <c r="P83" s="78">
        <v>1</v>
      </c>
      <c r="Q83" s="78" t="str">
        <f>IF(AND(O81="NCR",O83="NCR"),"V",IF(AND(O81="NCR",O83="BYE"),"V",IF(AND(O81="BYE",O83="NCR"),"V",IF(AND(O81="BYE",O83="BYE"),"V",IF(O83&gt;O81,"W",IF(O83&lt;O81,"L","D"))))))</f>
        <v>W</v>
      </c>
      <c r="R83" s="78">
        <f>IF(Q83="w",'RD6'!R89+1,'RD6'!R89)</f>
        <v>1</v>
      </c>
      <c r="S83" s="78">
        <f>IF(Q83="d",'RD6'!S89+1,'RD6'!S89)</f>
        <v>0</v>
      </c>
      <c r="T83" s="78">
        <f>IF(OR(Q83="l","ncr"),'RD6'!T89+1,'RD6'!T89)</f>
        <v>0</v>
      </c>
      <c r="U83" s="78">
        <f>IF(Q83="w",'RD6'!U89+2,IF(Q83="d",'RD6'!U89+1,'RD6'!U89))</f>
        <v>2</v>
      </c>
      <c r="V83" s="78">
        <f>O83+'RD6'!V89</f>
        <v>610</v>
      </c>
      <c r="W83" s="79">
        <v>1</v>
      </c>
      <c r="X83" s="1"/>
      <c r="Y83" s="1"/>
      <c r="Z83" s="1"/>
      <c r="AA83" s="46" t="s">
        <v>174</v>
      </c>
      <c r="AB83" s="47"/>
      <c r="AC83" s="48"/>
      <c r="AD83" s="48"/>
      <c r="AE83" s="49"/>
      <c r="AF83" s="48" t="s">
        <v>174</v>
      </c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4</v>
      </c>
      <c r="C84" s="69" t="s">
        <v>221</v>
      </c>
      <c r="D84" s="77">
        <f>AF30</f>
        <v>595</v>
      </c>
      <c r="E84" s="78">
        <v>6</v>
      </c>
      <c r="F84" s="78" t="str">
        <f>IF(AND(D86="NCR",D84="NCR"),"V",IF(AND(D86="NCR",D84="BYE"),"V",IF(AND(D86="BYE",D84="NCR"),"V",IF(AND(D86="BYE",D84="BYE"),"V",IF(D84&gt;D86,"W",IF(D84&lt;D86,"L","D"))))))</f>
        <v>W</v>
      </c>
      <c r="G84" s="78">
        <f>IF(F84="w",'RD6'!G90+1,'RD6'!G90)</f>
        <v>1</v>
      </c>
      <c r="H84" s="78">
        <f>IF(F84="d",'RD6'!H90+1,'RD6'!H90)</f>
        <v>0</v>
      </c>
      <c r="I84" s="78">
        <f>IF(OR(F84="l","ncr"),'RD6'!I90+1,'RD6'!I90)</f>
        <v>0</v>
      </c>
      <c r="J84" s="78">
        <f>IF(F84="w",'RD6'!J90+2,IF(F84="d",'RD6'!J90+1,'RD6'!J90))</f>
        <v>2</v>
      </c>
      <c r="K84" s="78">
        <f>D84+'RD6'!K90</f>
        <v>595</v>
      </c>
      <c r="L84" s="79">
        <v>5</v>
      </c>
      <c r="M84" s="76">
        <v>4</v>
      </c>
      <c r="N84" s="69" t="s">
        <v>181</v>
      </c>
      <c r="O84" s="77">
        <f>AF51</f>
        <v>505</v>
      </c>
      <c r="P84" s="78">
        <v>6</v>
      </c>
      <c r="Q84" s="78" t="str">
        <f>IF(AND(O86="NCR",O84="NCR"),"V",IF(AND(O86="NCR",O84="BYE"),"V",IF(AND(O86="BYE",O84="NCR"),"V",IF(AND(O86="BYE",O84="BYE"),"V",IF(O84&gt;O86,"W",IF(O84&lt;O86,"L","D"))))))</f>
        <v>W</v>
      </c>
      <c r="R84" s="78">
        <f>IF(Q84="w",'RD6'!R90+1,'RD6'!R90)</f>
        <v>1</v>
      </c>
      <c r="S84" s="78">
        <f>IF(Q84="d",'RD6'!S90+1,'RD6'!S90)</f>
        <v>0</v>
      </c>
      <c r="T84" s="78">
        <f>IF(OR(Q84="l","ncr"),'RD6'!T90+1,'RD6'!T90)</f>
        <v>0</v>
      </c>
      <c r="U84" s="78">
        <f>IF(Q84="w",'RD6'!U90+2,IF(Q84="d",'RD6'!U90+1,'RD6'!U90))</f>
        <v>2</v>
      </c>
      <c r="V84" s="78">
        <f>O84+'RD6'!V90</f>
        <v>505</v>
      </c>
      <c r="W84" s="79">
        <v>5</v>
      </c>
      <c r="X84" s="1"/>
      <c r="Y84" s="1"/>
      <c r="Z84" s="1"/>
      <c r="AA84" s="46" t="s">
        <v>174</v>
      </c>
      <c r="AB84" s="47"/>
      <c r="AC84" s="48"/>
      <c r="AD84" s="48"/>
      <c r="AE84" s="49"/>
      <c r="AF84" s="48" t="s">
        <v>174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5</v>
      </c>
      <c r="C85" s="69" t="s">
        <v>222</v>
      </c>
      <c r="D85" s="77">
        <v>534</v>
      </c>
      <c r="E85" s="78">
        <v>2</v>
      </c>
      <c r="F85" s="78" t="str">
        <f>IF(AND(D82="NCR",D85="NCR"),"V",IF(AND(D82="NCR",D85="BYE"),"V",IF(AND(D82="BYE",D85="NCR"),"V",IF(AND(D82="BYE",D85="BYE"),"V",IF(D85&gt;D82,"W",IF(D85&lt;D82,"L","D"))))))</f>
        <v>W</v>
      </c>
      <c r="G85" s="78">
        <f>IF(F85="w",'RD6'!G91+1,'RD6'!G91)</f>
        <v>1</v>
      </c>
      <c r="H85" s="78">
        <f>IF(F85="d",'RD6'!H91+1,'RD6'!H91)</f>
        <v>0</v>
      </c>
      <c r="I85" s="78">
        <f>IF(OR(F85="l","ncr"),'RD6'!I91+1,'RD6'!I91)</f>
        <v>0</v>
      </c>
      <c r="J85" s="78">
        <f>IF(F85="w",'RD6'!J91+2,IF(F85="d",'RD6'!J91+1,'RD6'!J91))</f>
        <v>2</v>
      </c>
      <c r="K85" s="78">
        <f>D85+'RD6'!K91</f>
        <v>534</v>
      </c>
      <c r="L85" s="79">
        <v>3</v>
      </c>
      <c r="M85" s="76">
        <v>5</v>
      </c>
      <c r="N85" s="69" t="s">
        <v>222</v>
      </c>
      <c r="O85" s="77">
        <v>425</v>
      </c>
      <c r="P85" s="78">
        <v>2</v>
      </c>
      <c r="Q85" s="78" t="str">
        <f>IF(AND(O82="NCR",O85="NCR"),"V",IF(AND(O82="NCR",O85="BYE"),"V",IF(AND(O82="BYE",O85="NCR"),"V",IF(AND(O82="BYE",O85="BYE"),"V",IF(O85&gt;O82,"W",IF(O85&lt;O82,"L","D"))))))</f>
        <v>L</v>
      </c>
      <c r="R85" s="78">
        <f>IF(Q85="w",'RD6'!R91+1,'RD6'!R91)</f>
        <v>0</v>
      </c>
      <c r="S85" s="78">
        <f>IF(Q85="d",'RD6'!S91+1,'RD6'!S91)</f>
        <v>0</v>
      </c>
      <c r="T85" s="78">
        <f>IF(OR(Q85="l","ncr"),'RD6'!T91+1,'RD6'!T91)</f>
        <v>1</v>
      </c>
      <c r="U85" s="78">
        <f>IF(Q85="w",'RD6'!U91+2,IF(Q85="d",'RD6'!U91+1,'RD6'!U91))</f>
        <v>0</v>
      </c>
      <c r="V85" s="78">
        <f>O85+'RD6'!V91</f>
        <v>425</v>
      </c>
      <c r="W85" s="79">
        <v>2</v>
      </c>
      <c r="X85" s="1"/>
      <c r="Y85" s="1"/>
      <c r="Z85" s="1"/>
      <c r="AA85" s="46" t="s">
        <v>174</v>
      </c>
      <c r="AB85" s="47"/>
      <c r="AC85" s="48"/>
      <c r="AD85" s="48"/>
      <c r="AE85" s="49"/>
      <c r="AF85" s="48" t="s">
        <v>174</v>
      </c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.75" thickBot="1" x14ac:dyDescent="0.25">
      <c r="A86" s="68"/>
      <c r="B86" s="83">
        <v>6</v>
      </c>
      <c r="C86" s="69" t="s">
        <v>192</v>
      </c>
      <c r="D86" s="85">
        <v>0</v>
      </c>
      <c r="E86" s="86">
        <v>4</v>
      </c>
      <c r="F86" s="86" t="str">
        <f>IF(AND(D84="NCR",D86="NCR"),"V",IF(AND(D84="NCR",D86="BYE"),"V",IF(AND(D84="BYE",D86="NCR"),"V",IF(AND(D84="BYE",D86="BYE"),"V",IF(D86&gt;D84,"W",IF(D86&lt;D84,"L","D"))))))</f>
        <v>L</v>
      </c>
      <c r="G86" s="78">
        <f>IF(F86="w",'RD6'!G92+1,'RD6'!G92)</f>
        <v>0</v>
      </c>
      <c r="H86" s="78">
        <f>IF(F86="d",'RD6'!H92+1,'RD6'!H92)</f>
        <v>0</v>
      </c>
      <c r="I86" s="78">
        <f>IF(OR(F86="l","ncr"),'RD6'!I92+1,'RD6'!I92)</f>
        <v>1</v>
      </c>
      <c r="J86" s="78">
        <f>IF(F86="w",'RD6'!J92+2,IF(F86="d",'RD6'!J92+1,'RD6'!J92))</f>
        <v>0</v>
      </c>
      <c r="K86" s="78">
        <f>D86+'RD6'!K92</f>
        <v>0</v>
      </c>
      <c r="L86" s="87">
        <v>6</v>
      </c>
      <c r="M86" s="83">
        <v>6</v>
      </c>
      <c r="N86" s="69" t="s">
        <v>192</v>
      </c>
      <c r="O86" s="85">
        <v>0</v>
      </c>
      <c r="P86" s="86">
        <v>4</v>
      </c>
      <c r="Q86" s="86" t="str">
        <f>IF(AND(O84="NCR",O86="NCR"),"V",IF(AND(O84="NCR",O86="BYE"),"V",IF(AND(O84="BYE",O86="NCR"),"V",IF(AND(O84="BYE",O86="BYE"),"V",IF(O86&gt;O84,"W",IF(O86&lt;O84,"L","D"))))))</f>
        <v>L</v>
      </c>
      <c r="R86" s="78">
        <f>IF(Q86="w",'RD6'!R92+1,'RD6'!R92)</f>
        <v>0</v>
      </c>
      <c r="S86" s="78">
        <f>IF(Q86="d",'RD6'!S92+1,'RD6'!S92)</f>
        <v>0</v>
      </c>
      <c r="T86" s="78">
        <f>IF(OR(Q86="l","ncr"),'RD6'!T92+1,'RD6'!T92)</f>
        <v>1</v>
      </c>
      <c r="U86" s="78">
        <f>IF(Q86="w",'RD6'!U92+2,IF(Q86="d",'RD6'!U92+1,'RD6'!U92))</f>
        <v>0</v>
      </c>
      <c r="V86" s="78">
        <f>O86+'RD6'!V92</f>
        <v>0</v>
      </c>
      <c r="W86" s="87">
        <v>6</v>
      </c>
      <c r="X86" s="1"/>
      <c r="Y86" s="1"/>
      <c r="Z86" s="1"/>
      <c r="AA86" s="46"/>
      <c r="AB86" s="50"/>
      <c r="AC86" s="48"/>
      <c r="AD86" s="48"/>
      <c r="AE86" s="48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.75" thickTop="1" x14ac:dyDescent="0.2">
      <c r="A87" s="68"/>
      <c r="B87" s="71"/>
      <c r="C87" s="72" t="s">
        <v>19</v>
      </c>
      <c r="D87" s="73" t="s">
        <v>7</v>
      </c>
      <c r="E87" s="73" t="s">
        <v>8</v>
      </c>
      <c r="F87" s="73" t="s">
        <v>9</v>
      </c>
      <c r="G87" s="73" t="s">
        <v>10</v>
      </c>
      <c r="H87" s="73" t="s">
        <v>11</v>
      </c>
      <c r="I87" s="73" t="s">
        <v>12</v>
      </c>
      <c r="J87" s="73" t="s">
        <v>13</v>
      </c>
      <c r="K87" s="73" t="s">
        <v>14</v>
      </c>
      <c r="L87" s="74" t="s">
        <v>15</v>
      </c>
      <c r="M87" s="89"/>
      <c r="N87" s="90"/>
      <c r="O87" s="81"/>
      <c r="P87" s="81"/>
      <c r="Q87" s="81"/>
      <c r="R87" s="81"/>
      <c r="S87" s="81"/>
      <c r="T87" s="81"/>
      <c r="U87" s="81"/>
      <c r="V87" s="81"/>
      <c r="W87" s="82"/>
      <c r="X87" s="1"/>
      <c r="Y87" s="1"/>
      <c r="Z87" s="1"/>
      <c r="AA87" s="48" t="s">
        <v>174</v>
      </c>
      <c r="AB87" s="50"/>
      <c r="AC87" s="48"/>
      <c r="AD87" s="48"/>
      <c r="AE87" s="46"/>
      <c r="AF87" s="46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1"/>
      <c r="B88" s="17">
        <v>1</v>
      </c>
      <c r="C88" s="70" t="s">
        <v>174</v>
      </c>
      <c r="D88" s="65" t="str">
        <f>AF76</f>
        <v xml:space="preserve"> </v>
      </c>
      <c r="E88" s="20"/>
      <c r="F88" s="20"/>
      <c r="G88" s="20"/>
      <c r="H88" s="20"/>
      <c r="I88" s="20"/>
      <c r="J88" s="20"/>
      <c r="K88" s="20">
        <f>D88+'RD6'!K94</f>
        <v>0</v>
      </c>
      <c r="L88" s="43"/>
      <c r="M88" s="17"/>
      <c r="N88" s="18"/>
      <c r="O88" s="40"/>
      <c r="P88" s="20"/>
      <c r="Q88" s="20"/>
      <c r="R88" s="20"/>
      <c r="S88" s="20"/>
      <c r="T88" s="20"/>
      <c r="U88" s="20"/>
      <c r="V88" s="20"/>
      <c r="W88" s="43"/>
      <c r="X88" s="1"/>
      <c r="Y88" s="1"/>
      <c r="Z88" s="1"/>
      <c r="AA88" s="46" t="s">
        <v>174</v>
      </c>
      <c r="AB88" s="47"/>
      <c r="AC88" s="48"/>
      <c r="AD88" s="48"/>
      <c r="AE88" s="49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x14ac:dyDescent="0.2">
      <c r="A89" s="1"/>
      <c r="B89" s="17">
        <v>2</v>
      </c>
      <c r="C89" s="70" t="s">
        <v>174</v>
      </c>
      <c r="D89" s="65" t="str">
        <f>AF81</f>
        <v xml:space="preserve"> </v>
      </c>
      <c r="E89" s="20"/>
      <c r="F89" s="20"/>
      <c r="G89" s="20"/>
      <c r="H89" s="20"/>
      <c r="I89" s="20"/>
      <c r="J89" s="20"/>
      <c r="K89" s="20">
        <f>D89+'RD6'!K95</f>
        <v>0</v>
      </c>
      <c r="L89" s="43"/>
      <c r="M89" s="17"/>
      <c r="N89" s="18"/>
      <c r="O89" s="40"/>
      <c r="P89" s="20"/>
      <c r="Q89" s="20"/>
      <c r="R89" s="20"/>
      <c r="S89" s="20"/>
      <c r="T89" s="20"/>
      <c r="U89" s="20"/>
      <c r="V89" s="20"/>
      <c r="W89" s="43"/>
      <c r="X89" s="1"/>
      <c r="Y89" s="1"/>
      <c r="Z89" s="1"/>
      <c r="AA89" s="46" t="s">
        <v>174</v>
      </c>
      <c r="AB89" s="47"/>
      <c r="AC89" s="48"/>
      <c r="AD89" s="48"/>
      <c r="AE89" s="49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x14ac:dyDescent="0.2">
      <c r="A90" s="1"/>
      <c r="B90" s="17">
        <v>3</v>
      </c>
      <c r="C90" s="70" t="s">
        <v>174</v>
      </c>
      <c r="D90" s="65" t="str">
        <f>AF86</f>
        <v xml:space="preserve"> </v>
      </c>
      <c r="E90" s="20"/>
      <c r="F90" s="20"/>
      <c r="G90" s="20"/>
      <c r="H90" s="20"/>
      <c r="I90" s="20"/>
      <c r="J90" s="20"/>
      <c r="K90" s="20">
        <f>D90+'RD6'!K96</f>
        <v>0</v>
      </c>
      <c r="L90" s="43"/>
      <c r="M90" s="17"/>
      <c r="N90" s="18"/>
      <c r="O90" s="40"/>
      <c r="P90" s="20"/>
      <c r="Q90" s="20"/>
      <c r="R90" s="20"/>
      <c r="S90" s="20"/>
      <c r="T90" s="20"/>
      <c r="U90" s="20"/>
      <c r="V90" s="20"/>
      <c r="W90" s="43"/>
      <c r="X90" s="1"/>
      <c r="Y90" s="1"/>
      <c r="Z90" s="1"/>
      <c r="AA90" s="46" t="s">
        <v>174</v>
      </c>
      <c r="AB90" s="47"/>
      <c r="AC90" s="48"/>
      <c r="AD90" s="48"/>
      <c r="AE90" s="49"/>
      <c r="AF90" s="48" t="s">
        <v>174</v>
      </c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17">
        <v>4</v>
      </c>
      <c r="C91" s="70" t="s">
        <v>174</v>
      </c>
      <c r="D91" s="65" t="str">
        <f>AF91</f>
        <v xml:space="preserve"> </v>
      </c>
      <c r="E91" s="20"/>
      <c r="F91" s="20"/>
      <c r="G91" s="20"/>
      <c r="H91" s="20"/>
      <c r="I91" s="20"/>
      <c r="J91" s="20"/>
      <c r="K91" s="20">
        <f>D91+'RD6'!K97</f>
        <v>0</v>
      </c>
      <c r="L91" s="43"/>
      <c r="M91" s="17"/>
      <c r="N91" s="18"/>
      <c r="O91" s="40"/>
      <c r="P91" s="20"/>
      <c r="Q91" s="20"/>
      <c r="R91" s="20"/>
      <c r="S91" s="20"/>
      <c r="T91" s="20"/>
      <c r="U91" s="20"/>
      <c r="V91" s="20"/>
      <c r="W91" s="43"/>
      <c r="X91" s="1"/>
      <c r="Y91" s="1"/>
      <c r="Z91" s="1"/>
      <c r="AA91" s="48"/>
      <c r="AB91" s="50"/>
      <c r="AC91" s="48"/>
      <c r="AD91" s="48"/>
      <c r="AE91" s="48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17">
        <v>5</v>
      </c>
      <c r="C92" s="70" t="s">
        <v>174</v>
      </c>
      <c r="D92" s="65" t="str">
        <f>AF96</f>
        <v xml:space="preserve"> </v>
      </c>
      <c r="E92" s="20"/>
      <c r="F92" s="20"/>
      <c r="G92" s="20"/>
      <c r="H92" s="20"/>
      <c r="I92" s="20"/>
      <c r="J92" s="20"/>
      <c r="K92" s="20">
        <f>D92+'RD6'!K98</f>
        <v>0</v>
      </c>
      <c r="L92" s="43"/>
      <c r="M92" s="17"/>
      <c r="N92" s="18"/>
      <c r="O92" s="40"/>
      <c r="P92" s="20"/>
      <c r="Q92" s="20"/>
      <c r="R92" s="20"/>
      <c r="S92" s="20"/>
      <c r="T92" s="20"/>
      <c r="U92" s="20"/>
      <c r="V92" s="20"/>
      <c r="W92" s="43"/>
      <c r="X92" s="1"/>
      <c r="Y92" s="1"/>
      <c r="Z92" s="1"/>
      <c r="AA92" s="48" t="s">
        <v>174</v>
      </c>
      <c r="AB92" s="50"/>
      <c r="AC92" s="48"/>
      <c r="AD92" s="48"/>
      <c r="AE92" s="46"/>
      <c r="AF92" s="46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17">
        <v>6</v>
      </c>
      <c r="C93" s="70" t="s">
        <v>174</v>
      </c>
      <c r="D93" s="65">
        <f>AF101</f>
        <v>0</v>
      </c>
      <c r="E93" s="20"/>
      <c r="F93" s="20"/>
      <c r="G93" s="20"/>
      <c r="H93" s="20"/>
      <c r="I93" s="20"/>
      <c r="J93" s="20"/>
      <c r="K93" s="20">
        <f>D93+'RD6'!K99</f>
        <v>0</v>
      </c>
      <c r="L93" s="43"/>
      <c r="M93" s="17"/>
      <c r="N93" s="18"/>
      <c r="O93" s="40"/>
      <c r="P93" s="20"/>
      <c r="Q93" s="20"/>
      <c r="R93" s="20"/>
      <c r="S93" s="20"/>
      <c r="T93" s="20"/>
      <c r="U93" s="20"/>
      <c r="V93" s="20"/>
      <c r="W93" s="43"/>
      <c r="X93" s="1"/>
      <c r="Y93" s="1"/>
      <c r="Z93" s="1"/>
      <c r="AA93" s="46" t="s">
        <v>174</v>
      </c>
      <c r="AB93" s="47"/>
      <c r="AC93" s="48"/>
      <c r="AD93" s="48"/>
      <c r="AE93" s="49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.75" thickBot="1" x14ac:dyDescent="0.25">
      <c r="A94" s="1"/>
      <c r="B94" s="27">
        <v>7</v>
      </c>
      <c r="C94" s="84" t="s">
        <v>174</v>
      </c>
      <c r="D94" s="66">
        <f>AF106</f>
        <v>0</v>
      </c>
      <c r="E94" s="30"/>
      <c r="F94" s="30"/>
      <c r="G94" s="30"/>
      <c r="H94" s="30"/>
      <c r="I94" s="30"/>
      <c r="J94" s="30"/>
      <c r="K94" s="67">
        <f>D94+'RD6'!K100</f>
        <v>0</v>
      </c>
      <c r="L94" s="45"/>
      <c r="M94" s="27"/>
      <c r="N94" s="59"/>
      <c r="O94" s="42"/>
      <c r="P94" s="30"/>
      <c r="Q94" s="30"/>
      <c r="R94" s="30"/>
      <c r="S94" s="30"/>
      <c r="T94" s="30"/>
      <c r="U94" s="30"/>
      <c r="V94" s="30"/>
      <c r="W94" s="45"/>
      <c r="X94" s="1"/>
      <c r="Y94" s="1"/>
      <c r="Z94" s="1"/>
      <c r="AA94" s="46" t="s">
        <v>174</v>
      </c>
      <c r="AB94" s="47"/>
      <c r="AC94" s="48"/>
      <c r="AD94" s="48"/>
      <c r="AE94" s="49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.75" thickTop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46" t="s">
        <v>174</v>
      </c>
      <c r="AB95" s="47"/>
      <c r="AC95" s="48"/>
      <c r="AD95" s="48"/>
      <c r="AE95" s="49"/>
      <c r="AF95" s="48" t="s">
        <v>174</v>
      </c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46"/>
      <c r="AB96" s="50"/>
      <c r="AC96" s="48"/>
      <c r="AD96" s="48"/>
      <c r="AE96" s="48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48" t="str">
        <f>'RD1'!$BA31</f>
        <v>AIREBORO H</v>
      </c>
      <c r="AB97" s="50"/>
      <c r="AC97" s="48"/>
      <c r="AD97" s="48"/>
      <c r="AE97" s="46"/>
      <c r="AF97" s="46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64" t="s">
        <v>167</v>
      </c>
      <c r="AB98" s="53"/>
      <c r="AC98" s="53"/>
      <c r="AD98" s="53"/>
      <c r="AE98" s="53"/>
      <c r="AF98" s="48">
        <f>O69</f>
        <v>0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64" t="s">
        <v>168</v>
      </c>
      <c r="AB99" s="53"/>
      <c r="AC99" s="53"/>
      <c r="AD99" s="53"/>
      <c r="AE99" s="53"/>
      <c r="AF99" s="48">
        <f>O70</f>
        <v>0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64" t="s">
        <v>169</v>
      </c>
      <c r="AB100" s="53"/>
      <c r="AC100" s="53"/>
      <c r="AD100" s="53"/>
      <c r="AE100" s="53"/>
      <c r="AF100" s="48">
        <f>O71</f>
        <v>0</v>
      </c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46"/>
      <c r="AB101" s="50"/>
      <c r="AC101" s="48"/>
      <c r="AD101" s="48"/>
      <c r="AE101" s="48"/>
      <c r="AF101" s="48">
        <f>SUM(AF98:AF100)</f>
        <v>0</v>
      </c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x14ac:dyDescent="0.2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48" t="str">
        <f>'RD1'!$BA32</f>
        <v>DRIFFIELD B</v>
      </c>
      <c r="AB102" s="50"/>
      <c r="AC102" s="48"/>
      <c r="AD102" s="48"/>
      <c r="AE102" s="46"/>
      <c r="AF102" s="46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</row>
    <row r="103" spans="1:180" x14ac:dyDescent="0.2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64" t="s">
        <v>170</v>
      </c>
      <c r="AB103" s="53"/>
      <c r="AC103" s="53"/>
      <c r="AD103" s="53"/>
      <c r="AE103" s="53"/>
      <c r="AF103" s="48">
        <f>D53</f>
        <v>0</v>
      </c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</row>
    <row r="104" spans="1:180" x14ac:dyDescent="0.2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64" t="s">
        <v>171</v>
      </c>
      <c r="AB104" s="53"/>
      <c r="AC104" s="53"/>
      <c r="AD104" s="53"/>
      <c r="AE104" s="53"/>
      <c r="AF104" s="48">
        <f>O62</f>
        <v>0</v>
      </c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64" t="s">
        <v>172</v>
      </c>
      <c r="AB105" s="53"/>
      <c r="AC105" s="53"/>
      <c r="AD105" s="53"/>
      <c r="AE105" s="53"/>
      <c r="AF105" s="48">
        <f>D69</f>
        <v>0</v>
      </c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46"/>
      <c r="AB106" s="50"/>
      <c r="AC106" s="48"/>
      <c r="AD106" s="48"/>
      <c r="AE106" s="48"/>
      <c r="AF106" s="48">
        <f>SUM(AF103:AF105)</f>
        <v>0</v>
      </c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167A6-6465-4523-8A61-F81933FEB4A5}">
  <sheetPr transitionEvaluation="1"/>
  <dimension ref="A1:FX116"/>
  <sheetViews>
    <sheetView defaultGridColor="0" topLeftCell="D27" colorId="22" zoomScale="87" workbookViewId="0">
      <selection activeCell="R29" sqref="R29:V36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10" width="3.7109375" customWidth="1"/>
    <col min="11" max="11" width="7.7109375" customWidth="1"/>
    <col min="12" max="13" width="3.7109375" customWidth="1"/>
    <col min="14" max="14" width="16.7109375" customWidth="1"/>
    <col min="15" max="15" width="7.7109375" customWidth="1"/>
    <col min="16" max="21" width="3.7109375" customWidth="1"/>
    <col min="22" max="22" width="7.7109375" customWidth="1"/>
    <col min="23" max="23" width="4.71093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4"/>
      <c r="AD5" s="4"/>
      <c r="AE5" s="4"/>
      <c r="AF5" s="4"/>
      <c r="AG5" s="1"/>
      <c r="AH5" s="1"/>
      <c r="AI5" s="1"/>
      <c r="AJ5" s="1"/>
      <c r="AK5" s="1"/>
      <c r="AL5" s="1"/>
      <c r="AM5" s="1"/>
      <c r="AN5" s="1"/>
      <c r="AO5" s="1"/>
      <c r="AP5" s="5"/>
      <c r="AQ5" s="1"/>
      <c r="AR5" s="5"/>
      <c r="AS5" s="1"/>
      <c r="AT5" s="5"/>
      <c r="AU5" s="1"/>
      <c r="AV5" s="1"/>
      <c r="AW5" s="1"/>
      <c r="AX5" s="1"/>
      <c r="AY5" s="1"/>
      <c r="AZ5" s="5"/>
      <c r="BA5" s="5"/>
      <c r="BB5" s="1"/>
      <c r="BC5" s="1"/>
      <c r="BD5" s="1"/>
      <c r="BE5" s="1"/>
      <c r="BF5" s="4"/>
      <c r="BG5" s="1"/>
      <c r="BH5" s="1"/>
      <c r="BI5" s="1"/>
      <c r="BJ5" s="1"/>
      <c r="BK5" s="1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"/>
      <c r="AE6" s="5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5"/>
      <c r="AS6" s="1"/>
      <c r="AT6" s="5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5"/>
      <c r="BF7" s="5"/>
      <c r="BG7" s="1"/>
      <c r="BH7" s="1"/>
      <c r="BI7" s="1"/>
      <c r="BJ7" s="1"/>
      <c r="BK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1"/>
      <c r="Z8" s="1"/>
      <c r="AA8" s="1"/>
      <c r="AB8" s="5"/>
      <c r="AC8" s="5"/>
      <c r="AD8" s="1"/>
      <c r="AE8" s="1"/>
      <c r="AF8" s="1"/>
      <c r="AG8" s="1"/>
      <c r="AH8" s="1"/>
      <c r="AI8" s="6"/>
      <c r="AJ8" s="7"/>
      <c r="AK8" s="1"/>
      <c r="AL8" s="8"/>
      <c r="AM8" s="1"/>
      <c r="AN8" s="8"/>
      <c r="AO8" s="1"/>
      <c r="AP8" s="7"/>
      <c r="AQ8" s="1"/>
      <c r="AR8" s="8"/>
      <c r="AS8" s="1"/>
      <c r="AT8" s="8"/>
      <c r="AU8" s="1"/>
      <c r="AV8" s="1"/>
      <c r="AW8" s="1"/>
      <c r="AX8" s="1"/>
      <c r="AY8" s="1"/>
      <c r="AZ8" s="1"/>
      <c r="BA8" s="1"/>
      <c r="BB8" s="1"/>
      <c r="BC8" s="1"/>
      <c r="BD8" s="1"/>
      <c r="BE8" s="9"/>
      <c r="BF8" s="5"/>
      <c r="BG8" s="5"/>
      <c r="BH8" s="5"/>
      <c r="BI8" s="5"/>
      <c r="BJ8" s="5"/>
      <c r="BK8" s="5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68"/>
      <c r="C9" s="94"/>
      <c r="D9" s="68"/>
      <c r="E9" s="68"/>
      <c r="F9" s="68"/>
      <c r="G9" s="68" t="s">
        <v>245</v>
      </c>
      <c r="H9" s="68"/>
      <c r="I9" s="69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1"/>
      <c r="Z9" s="1"/>
      <c r="AA9" s="1"/>
      <c r="AB9" s="1"/>
      <c r="AC9" s="5"/>
      <c r="AD9" s="5"/>
      <c r="AE9" s="5"/>
      <c r="AF9" s="5"/>
      <c r="AG9" s="5"/>
      <c r="AH9" s="5"/>
      <c r="AI9" s="6"/>
      <c r="AJ9" s="7"/>
      <c r="AK9" s="1"/>
      <c r="AL9" s="8"/>
      <c r="AM9" s="1"/>
      <c r="AN9" s="8"/>
      <c r="AO9" s="4"/>
      <c r="AP9" s="7"/>
      <c r="AQ9" s="1"/>
      <c r="AR9" s="8"/>
      <c r="AS9" s="1"/>
      <c r="AT9" s="8"/>
      <c r="AU9" s="1"/>
      <c r="AV9" s="1"/>
      <c r="AW9" s="1"/>
      <c r="AX9" s="1"/>
      <c r="AY9" s="1"/>
      <c r="AZ9" s="1"/>
      <c r="BA9" s="1"/>
      <c r="BB9" s="1"/>
      <c r="BC9" s="1"/>
      <c r="BD9" s="1"/>
      <c r="BE9" s="10"/>
      <c r="BF9" s="8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1"/>
      <c r="Z10" s="1"/>
      <c r="AA10" s="1"/>
      <c r="AB10" s="1"/>
      <c r="AC10" s="5"/>
      <c r="AD10" s="5"/>
      <c r="AE10" s="5"/>
      <c r="AF10" s="9"/>
      <c r="AG10" s="9"/>
      <c r="AH10" s="9"/>
      <c r="AI10" s="6"/>
      <c r="AJ10" s="7"/>
      <c r="AK10" s="1"/>
      <c r="AL10" s="8"/>
      <c r="AM10" s="1"/>
      <c r="AN10" s="8"/>
      <c r="AO10" s="1"/>
      <c r="AP10" s="7"/>
      <c r="AQ10" s="1"/>
      <c r="AR10" s="8"/>
      <c r="AS10" s="1"/>
      <c r="AT10" s="8"/>
      <c r="AU10" s="1"/>
      <c r="AV10" s="1"/>
      <c r="AW10" s="1"/>
      <c r="AX10" s="1"/>
      <c r="AY10" s="1"/>
      <c r="AZ10" s="1"/>
      <c r="BA10" s="1"/>
      <c r="BB10" s="11"/>
      <c r="BC10" s="1"/>
      <c r="BD10" s="1"/>
      <c r="BE10" s="7"/>
      <c r="BF10" s="8"/>
      <c r="BG10" s="5"/>
      <c r="BH10" s="5"/>
      <c r="BI10" s="9"/>
      <c r="BJ10" s="9"/>
      <c r="BK10" s="9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 t="s">
        <v>51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1"/>
      <c r="Z11" s="1"/>
      <c r="AA11" s="1"/>
      <c r="AB11" s="1"/>
      <c r="AC11" s="5"/>
      <c r="AD11" s="5"/>
      <c r="AE11" s="5"/>
      <c r="AF11" s="9"/>
      <c r="AG11" s="9"/>
      <c r="AH11" s="9"/>
      <c r="AI11" s="6"/>
      <c r="AJ11" s="7"/>
      <c r="AK11" s="1"/>
      <c r="AL11" s="8"/>
      <c r="AM11" s="1"/>
      <c r="AN11" s="8"/>
      <c r="AO11" s="1"/>
      <c r="AP11" s="7"/>
      <c r="AQ11" s="1"/>
      <c r="AR11" s="8"/>
      <c r="AS11" s="1"/>
      <c r="AT11" s="8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7"/>
      <c r="BF11" s="8"/>
      <c r="BG11" s="5"/>
      <c r="BH11" s="5"/>
      <c r="BI11" s="9"/>
      <c r="BJ11" s="9"/>
      <c r="BK11" s="9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thickBot="1" x14ac:dyDescent="0.25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1"/>
      <c r="Z12" s="1"/>
      <c r="AA12" s="109" t="s">
        <v>225</v>
      </c>
      <c r="AB12" s="99"/>
      <c r="AC12" s="98"/>
      <c r="AD12" s="98"/>
      <c r="AE12" s="98"/>
      <c r="AF12" s="102"/>
      <c r="AG12" s="9"/>
      <c r="AH12" s="9"/>
      <c r="AI12" s="6"/>
      <c r="AJ12" s="7"/>
      <c r="AK12" s="1"/>
      <c r="AL12" s="8"/>
      <c r="AM12" s="1"/>
      <c r="AN12" s="8"/>
      <c r="AO12" s="1"/>
      <c r="AP12" s="7"/>
      <c r="AQ12" s="1"/>
      <c r="AR12" s="8"/>
      <c r="AS12" s="1"/>
      <c r="AT12" s="8"/>
      <c r="AU12" s="1"/>
      <c r="AV12" s="1"/>
      <c r="AW12" s="1"/>
      <c r="AX12" s="1"/>
      <c r="AY12" s="1"/>
      <c r="AZ12" s="1"/>
      <c r="BA12" s="1"/>
      <c r="BB12" s="1"/>
      <c r="BC12" s="1"/>
      <c r="BD12" s="1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thickTop="1" x14ac:dyDescent="0.2">
      <c r="A13" s="68"/>
      <c r="B13" s="71"/>
      <c r="C13" s="72" t="s">
        <v>2</v>
      </c>
      <c r="D13" s="73" t="s">
        <v>7</v>
      </c>
      <c r="E13" s="73" t="s">
        <v>174</v>
      </c>
      <c r="F13" s="73" t="s">
        <v>269</v>
      </c>
      <c r="G13" s="73" t="s">
        <v>174</v>
      </c>
      <c r="H13" s="73" t="s">
        <v>174</v>
      </c>
      <c r="I13" s="73" t="s">
        <v>174</v>
      </c>
      <c r="J13" s="73" t="s">
        <v>13</v>
      </c>
      <c r="K13" s="73" t="s">
        <v>14</v>
      </c>
      <c r="L13" s="74" t="s">
        <v>15</v>
      </c>
      <c r="M13" s="75"/>
      <c r="N13" s="72" t="s">
        <v>16</v>
      </c>
      <c r="O13" s="73" t="s">
        <v>7</v>
      </c>
      <c r="P13" s="73" t="s">
        <v>8</v>
      </c>
      <c r="Q13" s="73" t="s">
        <v>9</v>
      </c>
      <c r="R13" s="73" t="s">
        <v>10</v>
      </c>
      <c r="S13" s="73" t="str">
        <f ca="1">IF(Q13="d",'RD1'!S13+1,'RD1'!S13)</f>
        <v>D</v>
      </c>
      <c r="T13" s="73" t="s">
        <v>12</v>
      </c>
      <c r="U13" s="73" t="s">
        <v>13</v>
      </c>
      <c r="V13" s="73" t="s">
        <v>14</v>
      </c>
      <c r="W13" s="74" t="s">
        <v>15</v>
      </c>
      <c r="X13" s="68"/>
      <c r="Y13" s="1"/>
      <c r="Z13" s="1"/>
      <c r="AA13" s="99" t="s">
        <v>226</v>
      </c>
      <c r="AB13" s="103"/>
      <c r="AC13" s="98"/>
      <c r="AD13" s="98"/>
      <c r="AE13" s="102"/>
      <c r="AF13" s="98">
        <f>O31</f>
        <v>272</v>
      </c>
      <c r="AG13" s="9"/>
      <c r="AH13" s="9"/>
      <c r="AI13" s="6"/>
      <c r="AJ13" s="7"/>
      <c r="AK13" s="1"/>
      <c r="AL13" s="8"/>
      <c r="AM13" s="5"/>
      <c r="AN13" s="5"/>
      <c r="AO13" s="1"/>
      <c r="AP13" s="1"/>
      <c r="AQ13" s="1"/>
      <c r="AR13" s="1"/>
      <c r="AS13" s="1"/>
      <c r="AT13" s="6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7"/>
      <c r="BF13" s="8"/>
      <c r="BG13" s="5"/>
      <c r="BH13" s="5"/>
      <c r="BI13" s="9"/>
      <c r="BJ13" s="9"/>
      <c r="BK13" s="9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144">
        <v>1</v>
      </c>
      <c r="C14" t="s">
        <v>248</v>
      </c>
      <c r="D14" s="116">
        <v>176</v>
      </c>
      <c r="E14" s="80"/>
      <c r="F14" s="117">
        <v>8</v>
      </c>
      <c r="G14" s="117"/>
      <c r="H14" s="117"/>
      <c r="I14" s="117"/>
      <c r="J14" s="117">
        <v>64</v>
      </c>
      <c r="K14" s="117">
        <v>1461</v>
      </c>
      <c r="L14" s="118">
        <v>1</v>
      </c>
      <c r="M14" s="80">
        <v>1</v>
      </c>
      <c r="N14" t="s">
        <v>254</v>
      </c>
      <c r="O14" s="116">
        <v>156</v>
      </c>
      <c r="P14" s="78">
        <v>2</v>
      </c>
      <c r="Q14" s="78" t="s">
        <v>11</v>
      </c>
      <c r="R14" s="78">
        <f>IF(Q14="w",'RD7'!R11+1,'RD7'!R11)</f>
        <v>4</v>
      </c>
      <c r="S14" s="78">
        <f>IF(Q14="d",'RD7'!S11+1,'RD7'!S11)</f>
        <v>1</v>
      </c>
      <c r="T14" s="78">
        <v>3</v>
      </c>
      <c r="U14" s="78">
        <f>IF(Q14="w",'RD7'!U11+2,IF(Q14="d",'RD7'!U11+1,'RD7'!U11))</f>
        <v>9</v>
      </c>
      <c r="V14" s="78">
        <f>O14+'RD7'!V11</f>
        <v>1207</v>
      </c>
      <c r="W14" s="79">
        <v>4</v>
      </c>
      <c r="X14" s="68"/>
      <c r="Y14" s="1"/>
      <c r="Z14" s="1"/>
      <c r="AA14" s="99" t="s">
        <v>205</v>
      </c>
      <c r="AB14" s="103"/>
      <c r="AC14" s="98"/>
      <c r="AD14" s="98"/>
      <c r="AE14" s="102"/>
      <c r="AF14" s="98" t="str">
        <f>O38</f>
        <v xml:space="preserve"> </v>
      </c>
      <c r="AG14" s="9"/>
      <c r="AH14" s="9"/>
      <c r="AI14" s="6"/>
      <c r="AJ14" s="7"/>
      <c r="AK14" s="1"/>
      <c r="AL14" s="8"/>
      <c r="AM14" s="9"/>
      <c r="AN14" s="5"/>
      <c r="AO14" s="5"/>
      <c r="AP14" s="5"/>
      <c r="AQ14" s="5"/>
      <c r="AR14" s="5"/>
      <c r="AS14" s="5"/>
      <c r="AT14" s="6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7"/>
      <c r="BF14" s="5"/>
      <c r="BG14" s="5"/>
      <c r="BH14" s="5"/>
      <c r="BI14" s="9"/>
      <c r="BJ14" s="9"/>
      <c r="BK14" s="9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144">
        <v>2</v>
      </c>
      <c r="C15" t="s">
        <v>206</v>
      </c>
      <c r="D15" s="116">
        <v>176</v>
      </c>
      <c r="E15" s="80"/>
      <c r="F15" s="117">
        <v>8</v>
      </c>
      <c r="G15" s="117"/>
      <c r="H15" s="117"/>
      <c r="I15" s="117"/>
      <c r="J15" s="117">
        <v>54</v>
      </c>
      <c r="K15" s="117">
        <v>1384</v>
      </c>
      <c r="L15" s="118">
        <v>2</v>
      </c>
      <c r="M15" s="80">
        <v>2</v>
      </c>
      <c r="N15" t="s">
        <v>240</v>
      </c>
      <c r="O15" s="116">
        <v>156</v>
      </c>
      <c r="P15" s="78">
        <v>1</v>
      </c>
      <c r="Q15" s="78" t="s">
        <v>11</v>
      </c>
      <c r="R15" s="78">
        <f>IF(Q15="w",'RD7'!R12+1,'RD7'!R12)</f>
        <v>6</v>
      </c>
      <c r="S15" s="78">
        <f>IF(Q15="d",'RD7'!S12+1,'RD7'!S12)</f>
        <v>1</v>
      </c>
      <c r="T15" s="78">
        <f>IF(OR(Q15="l","ncr"),'RD7'!T12+1,'RD7'!T12)</f>
        <v>1</v>
      </c>
      <c r="U15" s="78">
        <f>IF(Q15="w",'RD7'!U12+2,IF(Q15="d",'RD7'!U12+1,'RD7'!U12))</f>
        <v>13</v>
      </c>
      <c r="V15" s="78">
        <f>O15+'RD7'!V12</f>
        <v>1266</v>
      </c>
      <c r="W15" s="79">
        <v>1</v>
      </c>
      <c r="X15" s="68"/>
      <c r="Y15" s="1"/>
      <c r="Z15" s="1"/>
      <c r="AA15" s="99" t="s">
        <v>206</v>
      </c>
      <c r="AB15" s="103"/>
      <c r="AC15" s="98"/>
      <c r="AD15" s="98"/>
      <c r="AE15" s="102"/>
      <c r="AF15" s="98" t="str">
        <f>O39</f>
        <v xml:space="preserve"> </v>
      </c>
      <c r="AG15" s="9"/>
      <c r="AH15" s="9"/>
      <c r="AI15" s="6"/>
      <c r="AJ15" s="7"/>
      <c r="AK15" s="1"/>
      <c r="AL15" s="8"/>
      <c r="AM15" s="9"/>
      <c r="AN15" s="5"/>
      <c r="AO15" s="5"/>
      <c r="AP15" s="5"/>
      <c r="AQ15" s="9"/>
      <c r="AR15" s="9"/>
      <c r="AS15" s="9"/>
      <c r="AT15" s="6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144">
        <v>3</v>
      </c>
      <c r="C16" t="s">
        <v>239</v>
      </c>
      <c r="D16" s="116">
        <v>166</v>
      </c>
      <c r="E16" s="80"/>
      <c r="F16" s="117">
        <v>5</v>
      </c>
      <c r="G16" s="117"/>
      <c r="H16" s="117"/>
      <c r="I16" s="117"/>
      <c r="J16" s="117">
        <v>43</v>
      </c>
      <c r="K16" s="117">
        <v>1329</v>
      </c>
      <c r="L16" s="118">
        <v>3</v>
      </c>
      <c r="M16" s="80">
        <v>3</v>
      </c>
      <c r="N16" t="s">
        <v>255</v>
      </c>
      <c r="O16" s="116" t="s">
        <v>291</v>
      </c>
      <c r="P16" s="78">
        <v>6</v>
      </c>
      <c r="Q16" s="78" t="str">
        <f>IF(AND(O16="NCR",O15="NCR"),"V",IF(AND(O16="NCR",O15="BYE"),"V",IF(AND(O16="BYE",O15="NCR"),"V",IF(AND(O16="BYE",O15="BYE"),"V",IF(O16&gt;O15,"W",IF(O16&lt;O15,"L","D"))))))</f>
        <v>L</v>
      </c>
      <c r="R16" s="78">
        <f>IF(Q16="w",'RD7'!R13+1,'RD7'!R13)</f>
        <v>1</v>
      </c>
      <c r="S16" s="78">
        <f>IF(Q16="d",'RD7'!S13+1,'RD7'!S13)</f>
        <v>0</v>
      </c>
      <c r="T16" s="78">
        <f>IF(OR(Q16="l","ncr"),'RD7'!T13+1,'RD7'!T13)</f>
        <v>7</v>
      </c>
      <c r="U16" s="78">
        <f>IF(Q16="w",'RD7'!U13+2,IF(Q16="d",'RD7'!U13+1,'RD7'!U13))</f>
        <v>2</v>
      </c>
      <c r="V16" s="78">
        <f>O16+'RD7'!V13</f>
        <v>459</v>
      </c>
      <c r="W16" s="79">
        <v>6</v>
      </c>
      <c r="X16" s="68"/>
      <c r="Y16" s="1"/>
      <c r="Z16" s="1"/>
      <c r="AA16" s="99"/>
      <c r="AB16" s="104"/>
      <c r="AC16" s="98"/>
      <c r="AD16" s="98"/>
      <c r="AE16" s="98"/>
      <c r="AF16" s="98">
        <f>SUM(AF13:AF15)</f>
        <v>272</v>
      </c>
      <c r="AG16" s="9"/>
      <c r="AH16" s="9"/>
      <c r="AI16" s="6"/>
      <c r="AJ16" s="7"/>
      <c r="AK16" s="1"/>
      <c r="AL16" s="8"/>
      <c r="AM16" s="9"/>
      <c r="AN16" s="5"/>
      <c r="AO16" s="5"/>
      <c r="AP16" s="5"/>
      <c r="AQ16" s="9"/>
      <c r="AR16" s="9"/>
      <c r="AS16" s="9"/>
      <c r="AT16" s="6"/>
      <c r="AU16" s="1"/>
      <c r="AV16" s="1"/>
      <c r="AW16" s="1"/>
      <c r="AX16" s="1"/>
      <c r="AY16" s="1"/>
      <c r="AZ16" s="1"/>
      <c r="BA16" s="1"/>
      <c r="BB16" s="1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144">
        <v>4</v>
      </c>
      <c r="C17" t="s">
        <v>249</v>
      </c>
      <c r="D17" s="116">
        <v>152</v>
      </c>
      <c r="E17" s="80"/>
      <c r="F17" s="117">
        <v>4</v>
      </c>
      <c r="G17" s="117"/>
      <c r="H17" s="117"/>
      <c r="I17" s="117"/>
      <c r="J17" s="117">
        <v>35</v>
      </c>
      <c r="K17" s="117">
        <v>1294</v>
      </c>
      <c r="L17" s="118">
        <v>5</v>
      </c>
      <c r="M17" s="80">
        <v>4</v>
      </c>
      <c r="N17" t="s">
        <v>256</v>
      </c>
      <c r="O17" s="116">
        <v>165</v>
      </c>
      <c r="P17" s="78">
        <v>5</v>
      </c>
      <c r="Q17" s="78" t="str">
        <f>IF(AND(O17="NCR",O14="NCR"),"V",IF(AND(O17="NCR",O14="BYE"),"V",IF(AND(O17="BYE",O14="NCR"),"V",IF(AND(O17="BYE",O14="BYE"),"V",IF(O17&gt;O14,"W",IF(O17&lt;O14,"L","D"))))))</f>
        <v>W</v>
      </c>
      <c r="R17" s="78">
        <f>IF(Q17="w",'RD7'!R14+1,'RD7'!R14)</f>
        <v>5</v>
      </c>
      <c r="S17" s="78">
        <f>IF(Q17="d",'RD7'!S14+1,'RD7'!S14)</f>
        <v>0</v>
      </c>
      <c r="T17" s="78">
        <f>IF(OR(Q17="l","ncr"),'RD7'!T14+1,'RD7'!T14)</f>
        <v>3</v>
      </c>
      <c r="U17" s="78">
        <f>IF(Q17="w",'RD7'!U14+2,IF(Q17="d",'RD7'!U14+1,'RD7'!U14))</f>
        <v>10</v>
      </c>
      <c r="V17" s="78">
        <f>O17+'RD7'!V14</f>
        <v>1235</v>
      </c>
      <c r="W17" s="79">
        <v>2</v>
      </c>
      <c r="X17" s="68"/>
      <c r="Y17" s="1"/>
      <c r="Z17" s="1"/>
      <c r="AA17" s="109" t="s">
        <v>227</v>
      </c>
      <c r="AB17" s="104"/>
      <c r="AC17" s="98"/>
      <c r="AD17" s="99"/>
      <c r="AE17" s="99"/>
      <c r="AF17" s="99"/>
      <c r="AG17" s="1"/>
      <c r="AH17" s="1"/>
      <c r="AI17" s="24"/>
      <c r="AJ17" s="7"/>
      <c r="AK17" s="1"/>
      <c r="AL17" s="8"/>
      <c r="AM17" s="5"/>
      <c r="AN17" s="5"/>
      <c r="AO17" s="5"/>
      <c r="AP17" s="5"/>
      <c r="AQ17" s="9"/>
      <c r="AR17" s="9"/>
      <c r="AS17" s="9"/>
      <c r="AT17" s="6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144">
        <v>5</v>
      </c>
      <c r="C18" t="s">
        <v>250</v>
      </c>
      <c r="D18" s="116">
        <v>147</v>
      </c>
      <c r="E18" s="80"/>
      <c r="F18" s="117">
        <v>2</v>
      </c>
      <c r="G18" s="117"/>
      <c r="H18" s="117"/>
      <c r="I18" s="117"/>
      <c r="J18" s="117">
        <v>28</v>
      </c>
      <c r="K18" s="117">
        <v>1258</v>
      </c>
      <c r="L18" s="118">
        <v>6</v>
      </c>
      <c r="M18" s="80">
        <v>5</v>
      </c>
      <c r="N18" t="s">
        <v>257</v>
      </c>
      <c r="O18" s="116">
        <v>149</v>
      </c>
      <c r="P18" s="78">
        <v>4</v>
      </c>
      <c r="Q18" s="78" t="s">
        <v>12</v>
      </c>
      <c r="R18" s="78">
        <f>IF(Q18="w",'RD7'!R15+1,'RD7'!R15)</f>
        <v>5</v>
      </c>
      <c r="S18" s="78">
        <f>IF(Q18="d",'RD7'!S15+1,'RD7'!S15)</f>
        <v>0</v>
      </c>
      <c r="T18" s="78">
        <f>IF(OR(Q18="l","ncr"),'RD7'!T15+1,'RD7'!T15)</f>
        <v>3</v>
      </c>
      <c r="U18" s="78">
        <f>IF(Q18="w",'RD7'!U15+2,IF(Q18="d",'RD7'!U15+1,'RD7'!U15))</f>
        <v>10</v>
      </c>
      <c r="V18" s="78">
        <f>O18+'RD7'!V15</f>
        <v>1235</v>
      </c>
      <c r="W18" s="79">
        <v>2</v>
      </c>
      <c r="X18" s="68"/>
      <c r="Y18" s="1"/>
      <c r="Z18" s="1"/>
      <c r="AA18" s="105" t="s">
        <v>198</v>
      </c>
      <c r="AB18" s="103"/>
      <c r="AC18" s="98"/>
      <c r="AD18" s="98"/>
      <c r="AE18" s="102"/>
      <c r="AF18" s="98">
        <f>D30</f>
        <v>289</v>
      </c>
      <c r="AG18" s="5"/>
      <c r="AH18" s="5"/>
      <c r="AI18" s="24"/>
      <c r="AJ18" s="7"/>
      <c r="AK18" s="1"/>
      <c r="AL18" s="8"/>
      <c r="AM18" s="1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144">
        <v>6</v>
      </c>
      <c r="C19" t="s">
        <v>251</v>
      </c>
      <c r="D19" s="116">
        <v>147</v>
      </c>
      <c r="E19" s="80"/>
      <c r="F19" s="117">
        <v>2</v>
      </c>
      <c r="G19" s="117"/>
      <c r="H19" s="117"/>
      <c r="I19" s="117"/>
      <c r="J19" s="117">
        <v>13</v>
      </c>
      <c r="K19" s="117">
        <v>1199</v>
      </c>
      <c r="L19" s="118">
        <v>8</v>
      </c>
      <c r="M19" s="80">
        <v>6</v>
      </c>
      <c r="N19" t="s">
        <v>241</v>
      </c>
      <c r="O19" s="116">
        <v>142</v>
      </c>
      <c r="P19" s="78">
        <v>3</v>
      </c>
      <c r="Q19" s="78" t="s">
        <v>10</v>
      </c>
      <c r="R19" s="78">
        <f>IF(Q19="w",'RD7'!R16+1,'RD7'!R16)</f>
        <v>4</v>
      </c>
      <c r="S19" s="78">
        <f>IF(Q19="d",'RD7'!S16+1,'RD7'!S16)</f>
        <v>0</v>
      </c>
      <c r="T19" s="78">
        <f>IF(OR(Q19="l","ncr"),'RD7'!T16+1,'RD7'!T16)</f>
        <v>4</v>
      </c>
      <c r="U19" s="78">
        <f>IF(Q19="w",'RD7'!U16+2,IF(Q19="d",'RD7'!U16+1,'RD7'!U16))</f>
        <v>8</v>
      </c>
      <c r="V19" s="78">
        <f>O19+'RD7'!V16</f>
        <v>1054</v>
      </c>
      <c r="W19" s="79">
        <v>5</v>
      </c>
      <c r="X19" s="68"/>
      <c r="Y19" s="1"/>
      <c r="Z19" s="1"/>
      <c r="AA19" s="105" t="s">
        <v>209</v>
      </c>
      <c r="AB19" s="103"/>
      <c r="AC19" s="98"/>
      <c r="AD19" s="98"/>
      <c r="AE19" s="102"/>
      <c r="AF19" s="98">
        <f>D50</f>
        <v>130</v>
      </c>
      <c r="AG19" s="9"/>
      <c r="AH19" s="9"/>
      <c r="AI19" s="24"/>
      <c r="AJ19" s="7"/>
      <c r="AK19" s="1"/>
      <c r="AL19" s="8"/>
      <c r="AM19" s="1"/>
      <c r="AN19" s="5"/>
      <c r="AO19" s="5"/>
      <c r="AP19" s="5"/>
      <c r="AQ19" s="9"/>
      <c r="AR19" s="9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144">
        <v>7</v>
      </c>
      <c r="C20" t="s">
        <v>252</v>
      </c>
      <c r="D20" s="130">
        <v>169</v>
      </c>
      <c r="E20" s="117"/>
      <c r="F20" s="117">
        <v>6</v>
      </c>
      <c r="G20" s="117"/>
      <c r="H20" s="117"/>
      <c r="I20" s="117"/>
      <c r="J20" s="117">
        <v>39</v>
      </c>
      <c r="K20" s="117">
        <v>1134</v>
      </c>
      <c r="L20" s="118">
        <v>4</v>
      </c>
      <c r="M20" s="80"/>
      <c r="O20" s="130"/>
      <c r="P20" s="78"/>
      <c r="Q20" s="78"/>
      <c r="R20" s="78"/>
      <c r="S20" s="78"/>
      <c r="T20" s="78"/>
      <c r="U20" s="78"/>
      <c r="V20" s="78"/>
      <c r="W20" s="79"/>
      <c r="X20" s="68"/>
      <c r="Y20" s="1"/>
      <c r="Z20" s="1"/>
      <c r="AA20" s="105"/>
      <c r="AB20" s="103"/>
      <c r="AC20" s="98"/>
      <c r="AD20" s="98"/>
      <c r="AE20" s="102"/>
      <c r="AF20" s="98"/>
      <c r="AG20" s="9"/>
      <c r="AH20" s="9"/>
      <c r="AI20" s="24"/>
      <c r="AJ20" s="7"/>
      <c r="AK20" s="1"/>
      <c r="AL20" s="8"/>
      <c r="AM20" s="1"/>
      <c r="AN20" s="5"/>
      <c r="AO20" s="5"/>
      <c r="AP20" s="5"/>
      <c r="AQ20" s="9"/>
      <c r="AR20" s="9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thickBot="1" x14ac:dyDescent="0.25">
      <c r="A21" s="68"/>
      <c r="B21" s="144">
        <v>8</v>
      </c>
      <c r="C21" t="s">
        <v>253</v>
      </c>
      <c r="D21" s="130">
        <v>154</v>
      </c>
      <c r="E21" s="117"/>
      <c r="F21" s="117">
        <v>3</v>
      </c>
      <c r="G21" s="117"/>
      <c r="H21" s="117"/>
      <c r="I21" s="117"/>
      <c r="J21" s="117">
        <v>25</v>
      </c>
      <c r="K21" s="117">
        <v>1256</v>
      </c>
      <c r="L21" s="118">
        <v>7</v>
      </c>
      <c r="M21" s="80"/>
      <c r="O21" s="130"/>
      <c r="P21" s="78"/>
      <c r="Q21" s="78"/>
      <c r="R21" s="78"/>
      <c r="S21" s="78"/>
      <c r="T21" s="78"/>
      <c r="U21" s="78"/>
      <c r="V21" s="78"/>
      <c r="W21" s="79"/>
      <c r="X21" s="68"/>
      <c r="Y21" s="1"/>
      <c r="Z21" s="1"/>
      <c r="AA21" s="105"/>
      <c r="AB21" s="103"/>
      <c r="AC21" s="98"/>
      <c r="AD21" s="98"/>
      <c r="AE21" s="102"/>
      <c r="AF21" s="98"/>
      <c r="AG21" s="9"/>
      <c r="AH21" s="9"/>
      <c r="AI21" s="24"/>
      <c r="AJ21" s="7"/>
      <c r="AK21" s="1"/>
      <c r="AL21" s="8"/>
      <c r="AM21" s="1"/>
      <c r="AN21" s="5"/>
      <c r="AO21" s="5"/>
      <c r="AP21" s="5"/>
      <c r="AQ21" s="9"/>
      <c r="AR21" s="9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thickTop="1" x14ac:dyDescent="0.2">
      <c r="A22" s="68"/>
      <c r="B22" s="158"/>
      <c r="C22" s="119" t="s">
        <v>19</v>
      </c>
      <c r="D22" s="120" t="s">
        <v>7</v>
      </c>
      <c r="E22" s="121" t="s">
        <v>8</v>
      </c>
      <c r="F22" s="121" t="s">
        <v>9</v>
      </c>
      <c r="G22" s="121" t="s">
        <v>10</v>
      </c>
      <c r="H22" s="121" t="s">
        <v>11</v>
      </c>
      <c r="I22" s="121" t="s">
        <v>12</v>
      </c>
      <c r="J22" s="121" t="s">
        <v>13</v>
      </c>
      <c r="K22" s="121" t="s">
        <v>14</v>
      </c>
      <c r="L22" s="122" t="s">
        <v>15</v>
      </c>
      <c r="M22" s="75"/>
      <c r="N22" s="119" t="s">
        <v>20</v>
      </c>
      <c r="O22" s="120" t="s">
        <v>7</v>
      </c>
      <c r="P22" s="73" t="s">
        <v>8</v>
      </c>
      <c r="Q22" s="73" t="s">
        <v>9</v>
      </c>
      <c r="R22" s="73" t="s">
        <v>10</v>
      </c>
      <c r="S22" s="73" t="s">
        <v>11</v>
      </c>
      <c r="T22" s="73" t="s">
        <v>12</v>
      </c>
      <c r="U22" s="73" t="s">
        <v>13</v>
      </c>
      <c r="V22" s="73" t="s">
        <v>14</v>
      </c>
      <c r="W22" s="82" t="s">
        <v>15</v>
      </c>
      <c r="X22" s="68"/>
      <c r="Y22" s="1"/>
      <c r="Z22" s="1"/>
      <c r="AA22" s="105" t="s">
        <v>218</v>
      </c>
      <c r="AB22" s="103"/>
      <c r="AC22" s="98"/>
      <c r="AD22" s="98"/>
      <c r="AE22" s="102"/>
      <c r="AF22" s="98">
        <f>O54</f>
        <v>70</v>
      </c>
      <c r="AG22" s="9"/>
      <c r="AH22" s="9"/>
      <c r="AI22" s="24"/>
      <c r="AJ22" s="7"/>
      <c r="AK22" s="1"/>
      <c r="AL22" s="8"/>
      <c r="AM22" s="1"/>
      <c r="AN22" s="5"/>
      <c r="AO22" s="5"/>
      <c r="AP22" s="5"/>
      <c r="AQ22" s="9"/>
      <c r="AR22" s="9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144">
        <v>1</v>
      </c>
      <c r="C23" t="s">
        <v>258</v>
      </c>
      <c r="D23" s="116">
        <v>152</v>
      </c>
      <c r="E23" s="80">
        <v>2</v>
      </c>
      <c r="F23" s="117" t="s">
        <v>12</v>
      </c>
      <c r="G23" s="117">
        <v>7</v>
      </c>
      <c r="H23" s="117">
        <v>0</v>
      </c>
      <c r="I23" s="117">
        <v>1</v>
      </c>
      <c r="J23" s="117">
        <v>14</v>
      </c>
      <c r="K23" s="117">
        <v>995</v>
      </c>
      <c r="L23" s="118">
        <v>1</v>
      </c>
      <c r="M23" s="80">
        <v>1</v>
      </c>
      <c r="N23" t="s">
        <v>262</v>
      </c>
      <c r="O23" s="116">
        <v>146</v>
      </c>
      <c r="P23" s="78">
        <v>2</v>
      </c>
      <c r="Q23" s="78" t="str">
        <f>IF(AND(O23="NCR",O26="NCR"),"V",IF(AND(O23="NCR",O26="BYE"),"V",IF(AND(O23="BYE",O26="NCR"),"V",IF(AND(O23="BYE",O26="BYE"),"V",IF(O23&gt;O26,"W",IF(O23&lt;O26,"L","D"))))))</f>
        <v>W</v>
      </c>
      <c r="R23" s="78">
        <f>IF(Q23="w",'RD7'!R20+1,'RD7'!R20)</f>
        <v>7</v>
      </c>
      <c r="S23" s="78">
        <f>IF(Q23="d",'RD7'!S20+1,'RD7'!S20)</f>
        <v>0</v>
      </c>
      <c r="T23" s="78">
        <f>IF(OR(Q23="l","ncr"),'RD7'!T20+1,'RD7'!T20)</f>
        <v>1</v>
      </c>
      <c r="U23" s="78">
        <f>IF(Q23="w",'RD7'!U20+2,IF(Q23="d",'RD7'!U20+1,'RD7'!U20))</f>
        <v>14</v>
      </c>
      <c r="V23" s="78">
        <f>O23+'RD7'!V20</f>
        <v>963</v>
      </c>
      <c r="W23" s="79">
        <v>1</v>
      </c>
      <c r="X23" s="68"/>
      <c r="Y23" s="1"/>
      <c r="Z23" s="1"/>
      <c r="AA23" s="99"/>
      <c r="AB23" s="104"/>
      <c r="AC23" s="98"/>
      <c r="AD23" s="98"/>
      <c r="AE23" s="98"/>
      <c r="AF23" s="98">
        <f>SUM(AF18:AF22)</f>
        <v>489</v>
      </c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144">
        <v>2</v>
      </c>
      <c r="C24" t="s">
        <v>259</v>
      </c>
      <c r="D24" s="116">
        <v>167</v>
      </c>
      <c r="E24" s="80">
        <v>1</v>
      </c>
      <c r="F24" s="117" t="s">
        <v>10</v>
      </c>
      <c r="G24" s="117">
        <v>6</v>
      </c>
      <c r="H24" s="117">
        <v>0</v>
      </c>
      <c r="I24" s="117">
        <v>2</v>
      </c>
      <c r="J24" s="117">
        <v>12</v>
      </c>
      <c r="K24" s="117">
        <v>1167</v>
      </c>
      <c r="L24" s="118">
        <v>2</v>
      </c>
      <c r="M24" s="80">
        <v>2</v>
      </c>
      <c r="N24" t="s">
        <v>263</v>
      </c>
      <c r="O24" s="116">
        <v>131</v>
      </c>
      <c r="P24" s="78">
        <v>1</v>
      </c>
      <c r="Q24" s="78" t="s">
        <v>12</v>
      </c>
      <c r="R24" s="78">
        <f>IF(Q24="w",'RD7'!R21+1,'RD7'!R21)</f>
        <v>2</v>
      </c>
      <c r="S24" s="78">
        <f>IF(Q24="d",'RD7'!S21+1,'RD7'!S21)</f>
        <v>0</v>
      </c>
      <c r="T24" s="78">
        <f>IF(OR(Q24="l","ncr"),'RD7'!T21+1,'RD7'!T21)</f>
        <v>6</v>
      </c>
      <c r="U24" s="78">
        <f>IF(Q24="w",'RD7'!U21+2,IF(Q24="d",'RD7'!U21+1,'RD7'!U21))</f>
        <v>4</v>
      </c>
      <c r="V24" s="78">
        <f>O24+'RD7'!V21</f>
        <v>759</v>
      </c>
      <c r="W24" s="79">
        <v>6</v>
      </c>
      <c r="X24" s="68"/>
      <c r="Y24" s="1"/>
      <c r="Z24" s="1"/>
      <c r="AA24" s="109" t="s">
        <v>228</v>
      </c>
      <c r="AB24" s="106"/>
      <c r="AC24" s="98"/>
      <c r="AD24" s="98"/>
      <c r="AE24" s="99"/>
      <c r="AF24" s="99"/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144">
        <v>3</v>
      </c>
      <c r="C25" t="s">
        <v>207</v>
      </c>
      <c r="D25" s="116">
        <v>130</v>
      </c>
      <c r="E25" s="80">
        <v>6</v>
      </c>
      <c r="F25" s="117" t="s">
        <v>12</v>
      </c>
      <c r="G25" s="117">
        <v>4</v>
      </c>
      <c r="H25" s="117">
        <v>0</v>
      </c>
      <c r="I25" s="117">
        <v>4</v>
      </c>
      <c r="J25" s="117">
        <v>8</v>
      </c>
      <c r="K25" s="117">
        <v>964</v>
      </c>
      <c r="L25" s="118">
        <v>4</v>
      </c>
      <c r="M25" s="80">
        <v>3</v>
      </c>
      <c r="N25" t="s">
        <v>264</v>
      </c>
      <c r="O25" s="116">
        <v>115</v>
      </c>
      <c r="P25" s="78">
        <v>6</v>
      </c>
      <c r="Q25" s="78" t="s">
        <v>10</v>
      </c>
      <c r="R25" s="78">
        <f>IF(Q25="w",'RD7'!R22+1,'RD7'!R22)</f>
        <v>2</v>
      </c>
      <c r="S25" s="78">
        <f>IF(Q25="d",'RD7'!S22+1,'RD7'!S22)</f>
        <v>0</v>
      </c>
      <c r="T25" s="78">
        <v>6</v>
      </c>
      <c r="U25" s="78">
        <f>IF(Q25="w",'RD7'!U22+2,IF(Q25="d",'RD7'!U22+1,'RD7'!U22))</f>
        <v>4</v>
      </c>
      <c r="V25" s="78">
        <f>O25+'RD7'!V22</f>
        <v>842</v>
      </c>
      <c r="W25" s="79">
        <v>4</v>
      </c>
      <c r="X25" s="68"/>
      <c r="Y25" s="1"/>
      <c r="Z25" s="1"/>
      <c r="AA25" s="99" t="s">
        <v>186</v>
      </c>
      <c r="AB25" s="103"/>
      <c r="AC25" s="98"/>
      <c r="AD25" s="98"/>
      <c r="AE25" s="102"/>
      <c r="AF25" s="98">
        <f>D15</f>
        <v>176</v>
      </c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A26" s="68"/>
      <c r="B26" s="144">
        <v>4</v>
      </c>
      <c r="C26" t="s">
        <v>260</v>
      </c>
      <c r="D26" s="116">
        <v>125</v>
      </c>
      <c r="E26" s="80">
        <v>5</v>
      </c>
      <c r="F26" s="117" t="s">
        <v>12</v>
      </c>
      <c r="G26" s="117">
        <v>2</v>
      </c>
      <c r="H26" s="117">
        <v>0</v>
      </c>
      <c r="I26" s="117">
        <v>6</v>
      </c>
      <c r="J26" s="117">
        <v>4</v>
      </c>
      <c r="K26" s="117">
        <v>976</v>
      </c>
      <c r="L26" s="118">
        <v>5</v>
      </c>
      <c r="M26" s="80">
        <v>4</v>
      </c>
      <c r="N26" t="s">
        <v>265</v>
      </c>
      <c r="O26" s="116">
        <v>123</v>
      </c>
      <c r="P26" s="78">
        <v>5</v>
      </c>
      <c r="Q26" s="78" t="s">
        <v>10</v>
      </c>
      <c r="R26" s="78">
        <f>IF(Q26="w",'RD7'!R23+1,'RD7'!R23)</f>
        <v>3</v>
      </c>
      <c r="S26" s="78">
        <f>IF(Q26="d",'RD7'!S23+1,'RD7'!S23)</f>
        <v>0</v>
      </c>
      <c r="T26" s="78">
        <f>IF(OR(Q26="l","ncr"),'RD7'!T23+1,'RD7'!T23)</f>
        <v>5</v>
      </c>
      <c r="U26" s="78">
        <f>IF(Q26="w",'RD7'!U23+2,IF(Q26="d",'RD7'!U23+1,'RD7'!U23))</f>
        <v>6</v>
      </c>
      <c r="V26" s="78">
        <f>O26+'RD7'!V23</f>
        <v>809</v>
      </c>
      <c r="W26" s="79">
        <v>3</v>
      </c>
      <c r="X26" s="68"/>
      <c r="Y26" s="1"/>
      <c r="Z26" s="1"/>
      <c r="AA26" s="99" t="s">
        <v>191</v>
      </c>
      <c r="AB26" s="103"/>
      <c r="AC26" s="98"/>
      <c r="AD26" s="98"/>
      <c r="AE26" s="102"/>
      <c r="AF26" s="98">
        <f>O17</f>
        <v>165</v>
      </c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144">
        <v>5</v>
      </c>
      <c r="C27" t="s">
        <v>261</v>
      </c>
      <c r="D27" s="116">
        <v>160</v>
      </c>
      <c r="E27" s="80">
        <v>4</v>
      </c>
      <c r="F27" s="117" t="s">
        <v>10</v>
      </c>
      <c r="G27" s="117">
        <v>5</v>
      </c>
      <c r="H27" s="117">
        <v>0</v>
      </c>
      <c r="I27" s="117">
        <v>3</v>
      </c>
      <c r="J27" s="117">
        <v>10</v>
      </c>
      <c r="K27" s="117">
        <v>1023</v>
      </c>
      <c r="L27" s="118">
        <v>3</v>
      </c>
      <c r="M27" s="80">
        <v>5</v>
      </c>
      <c r="N27" t="s">
        <v>266</v>
      </c>
      <c r="O27" s="116">
        <v>121</v>
      </c>
      <c r="P27" s="78">
        <v>4</v>
      </c>
      <c r="Q27" s="78" t="s">
        <v>12</v>
      </c>
      <c r="R27" s="78">
        <f>IF(Q27="w",'RD7'!R24+1,'RD7'!R24)</f>
        <v>5</v>
      </c>
      <c r="S27" s="78">
        <f>IF(Q27="d",'RD7'!S24+1,'RD7'!S24)</f>
        <v>0</v>
      </c>
      <c r="T27" s="78">
        <f>IF(OR(Q27="l","ncr"),'RD7'!T24+1,'RD7'!T24)</f>
        <v>3</v>
      </c>
      <c r="U27" s="78">
        <f>IF(Q27="w",'RD7'!U24+2,IF(Q27="d",'RD7'!U24+1,'RD7'!U24))</f>
        <v>10</v>
      </c>
      <c r="V27" s="78">
        <f>O27+'RD7'!V24</f>
        <v>917</v>
      </c>
      <c r="W27" s="79">
        <v>2</v>
      </c>
      <c r="X27" s="68"/>
      <c r="Y27" s="1"/>
      <c r="Z27" s="1"/>
      <c r="AA27" s="99" t="s">
        <v>194</v>
      </c>
      <c r="AB27" s="103"/>
      <c r="AC27" s="98"/>
      <c r="AD27" s="98"/>
      <c r="AE27" s="102"/>
      <c r="AF27" s="98">
        <f>D24</f>
        <v>167</v>
      </c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thickBot="1" x14ac:dyDescent="0.25">
      <c r="A28" s="68"/>
      <c r="B28" s="144">
        <v>6</v>
      </c>
      <c r="C28" t="s">
        <v>243</v>
      </c>
      <c r="D28" s="116">
        <v>134</v>
      </c>
      <c r="E28" s="80">
        <v>3</v>
      </c>
      <c r="F28" s="117" t="s">
        <v>10</v>
      </c>
      <c r="G28" s="117">
        <v>1</v>
      </c>
      <c r="H28" s="117">
        <v>0</v>
      </c>
      <c r="I28" s="117">
        <v>7</v>
      </c>
      <c r="J28" s="117">
        <v>2</v>
      </c>
      <c r="K28" s="117">
        <v>888</v>
      </c>
      <c r="L28" s="118">
        <v>6</v>
      </c>
      <c r="M28" s="80">
        <v>6</v>
      </c>
      <c r="N28" t="s">
        <v>267</v>
      </c>
      <c r="O28" s="116">
        <v>113</v>
      </c>
      <c r="P28" s="78">
        <v>3</v>
      </c>
      <c r="Q28" s="78" t="str">
        <f>IF(AND(O28="NCR",O27="NCR"),"V",IF(AND(O28="NCR",O27="BYE"),"V",IF(AND(O28="BYE",O27="NCR"),"V",IF(AND(O28="BYE",O27="BYE"),"V",IF(O28&gt;O27,"W",IF(O28&lt;O27,"L","D"))))))</f>
        <v>L</v>
      </c>
      <c r="R28" s="78">
        <f>IF(Q28="w",'RD7'!R25+1,'RD7'!R25)</f>
        <v>2</v>
      </c>
      <c r="S28" s="78">
        <f>IF(Q28="d",'RD7'!S25+1,'RD7'!S25)</f>
        <v>0</v>
      </c>
      <c r="T28" s="78">
        <f>IF(OR(Q28="l","ncr"),'RD7'!T25+1,'RD7'!T25)</f>
        <v>6</v>
      </c>
      <c r="U28" s="78">
        <f>IF(Q28="w",'RD7'!U25+2,IF(Q28="d",'RD7'!U25+1,'RD7'!U25))</f>
        <v>4</v>
      </c>
      <c r="V28" s="78">
        <f>O28+'RD7'!V25</f>
        <v>794</v>
      </c>
      <c r="W28" s="79">
        <v>5</v>
      </c>
      <c r="X28" s="68"/>
      <c r="Y28" s="1"/>
      <c r="Z28" s="1"/>
      <c r="AA28" s="99"/>
      <c r="AB28" s="104"/>
      <c r="AC28" s="98"/>
      <c r="AD28" s="98"/>
      <c r="AE28" s="98"/>
      <c r="AF28" s="98">
        <f>SUM(AF25:AF27)</f>
        <v>508</v>
      </c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thickTop="1" x14ac:dyDescent="0.2">
      <c r="A29" s="68"/>
      <c r="B29" s="71"/>
      <c r="C29" s="119" t="s">
        <v>2</v>
      </c>
      <c r="D29" s="120" t="s">
        <v>7</v>
      </c>
      <c r="E29" s="121" t="s">
        <v>8</v>
      </c>
      <c r="F29" s="121" t="s">
        <v>9</v>
      </c>
      <c r="G29" s="121" t="s">
        <v>10</v>
      </c>
      <c r="H29" s="121" t="s">
        <v>11</v>
      </c>
      <c r="I29" s="121" t="s">
        <v>12</v>
      </c>
      <c r="J29" s="121" t="s">
        <v>13</v>
      </c>
      <c r="K29" s="121" t="s">
        <v>14</v>
      </c>
      <c r="L29" s="122" t="s">
        <v>15</v>
      </c>
      <c r="M29" s="75"/>
      <c r="N29" s="119" t="s">
        <v>16</v>
      </c>
      <c r="O29" s="120" t="s">
        <v>7</v>
      </c>
      <c r="P29" s="73" t="s">
        <v>174</v>
      </c>
      <c r="Q29" s="73" t="s">
        <v>174</v>
      </c>
      <c r="R29" s="73" t="s">
        <v>13</v>
      </c>
      <c r="S29" s="73" t="s">
        <v>174</v>
      </c>
      <c r="T29" s="73" t="s">
        <v>174</v>
      </c>
      <c r="U29" s="73" t="s">
        <v>13</v>
      </c>
      <c r="V29" s="73" t="s">
        <v>14</v>
      </c>
      <c r="W29" s="82" t="s">
        <v>15</v>
      </c>
      <c r="X29" s="68"/>
      <c r="Y29" s="1"/>
      <c r="Z29" s="1"/>
      <c r="AA29" s="109" t="s">
        <v>229</v>
      </c>
      <c r="AB29" s="104"/>
      <c r="AC29" s="98"/>
      <c r="AD29" s="98"/>
      <c r="AE29" s="99"/>
      <c r="AF29" s="99"/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76">
        <v>1</v>
      </c>
      <c r="C30" t="s">
        <v>248</v>
      </c>
      <c r="D30" s="116">
        <v>289</v>
      </c>
      <c r="E30" s="80">
        <v>2</v>
      </c>
      <c r="F30" s="117" t="s">
        <v>10</v>
      </c>
      <c r="G30" s="117">
        <v>8</v>
      </c>
      <c r="H30" s="117">
        <v>0</v>
      </c>
      <c r="I30" s="117">
        <v>0</v>
      </c>
      <c r="J30" s="117">
        <v>16</v>
      </c>
      <c r="K30" s="117">
        <v>2274</v>
      </c>
      <c r="L30" s="118">
        <v>1</v>
      </c>
      <c r="M30" s="80">
        <v>1</v>
      </c>
      <c r="N30" t="s">
        <v>207</v>
      </c>
      <c r="O30" s="116">
        <v>242</v>
      </c>
      <c r="P30" s="117" t="s">
        <v>174</v>
      </c>
      <c r="Q30" s="117" t="s">
        <v>174</v>
      </c>
      <c r="R30" s="117">
        <v>3</v>
      </c>
      <c r="S30" s="117"/>
      <c r="T30" s="117"/>
      <c r="U30" s="117">
        <v>45</v>
      </c>
      <c r="V30" s="117">
        <v>2010</v>
      </c>
      <c r="W30" s="79">
        <v>2</v>
      </c>
      <c r="X30" s="68"/>
      <c r="Y30" s="1"/>
      <c r="Z30" s="1"/>
      <c r="AA30" s="99" t="s">
        <v>187</v>
      </c>
      <c r="AB30" s="103"/>
      <c r="AC30" s="98"/>
      <c r="AD30" s="98"/>
      <c r="AE30" s="102"/>
      <c r="AF30" s="98">
        <f>D16</f>
        <v>166</v>
      </c>
      <c r="AG30" s="1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76">
        <v>2</v>
      </c>
      <c r="C31" t="s">
        <v>206</v>
      </c>
      <c r="D31" s="116">
        <v>282</v>
      </c>
      <c r="E31" s="80">
        <v>1</v>
      </c>
      <c r="F31" s="117" t="s">
        <v>12</v>
      </c>
      <c r="G31" s="117">
        <v>5</v>
      </c>
      <c r="H31" s="117">
        <v>0</v>
      </c>
      <c r="I31" s="117">
        <v>3</v>
      </c>
      <c r="J31" s="117">
        <v>10</v>
      </c>
      <c r="K31" s="117">
        <v>2212</v>
      </c>
      <c r="L31" s="118">
        <v>2</v>
      </c>
      <c r="M31" s="80">
        <v>2</v>
      </c>
      <c r="N31" t="s">
        <v>259</v>
      </c>
      <c r="O31" s="116">
        <v>272</v>
      </c>
      <c r="P31" s="117" t="s">
        <v>174</v>
      </c>
      <c r="Q31" s="117" t="s">
        <v>174</v>
      </c>
      <c r="R31" s="117">
        <v>7</v>
      </c>
      <c r="S31" s="117"/>
      <c r="T31" s="117"/>
      <c r="U31" s="117">
        <v>45</v>
      </c>
      <c r="V31" s="117">
        <v>2138</v>
      </c>
      <c r="W31" s="79">
        <v>1</v>
      </c>
      <c r="X31" s="68"/>
      <c r="Y31" s="1"/>
      <c r="Z31" s="1"/>
      <c r="AA31" s="99" t="s">
        <v>193</v>
      </c>
      <c r="AB31" s="103"/>
      <c r="AC31" s="98"/>
      <c r="AD31" s="98"/>
      <c r="AE31" s="102"/>
      <c r="AF31" s="98">
        <f>D23</f>
        <v>152</v>
      </c>
      <c r="AG31" s="1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76">
        <v>3</v>
      </c>
      <c r="C32" t="s">
        <v>239</v>
      </c>
      <c r="D32" s="116">
        <v>270</v>
      </c>
      <c r="E32" s="80">
        <v>6</v>
      </c>
      <c r="F32" s="117" t="s">
        <v>10</v>
      </c>
      <c r="G32" s="117">
        <v>5</v>
      </c>
      <c r="H32" s="117">
        <v>0</v>
      </c>
      <c r="I32" s="117">
        <v>3</v>
      </c>
      <c r="J32" s="117">
        <v>10</v>
      </c>
      <c r="K32" s="117">
        <v>2093</v>
      </c>
      <c r="L32" s="118">
        <v>3</v>
      </c>
      <c r="M32" s="80">
        <v>3</v>
      </c>
      <c r="N32" t="s">
        <v>268</v>
      </c>
      <c r="O32" s="116">
        <v>253</v>
      </c>
      <c r="P32" s="117" t="s">
        <v>174</v>
      </c>
      <c r="Q32" s="117" t="s">
        <v>174</v>
      </c>
      <c r="R32" s="117">
        <v>6</v>
      </c>
      <c r="S32" s="117"/>
      <c r="T32" s="117"/>
      <c r="U32" s="117">
        <v>43</v>
      </c>
      <c r="V32" s="117">
        <v>2035</v>
      </c>
      <c r="W32" s="79">
        <v>3</v>
      </c>
      <c r="X32" s="68"/>
      <c r="Y32" s="1"/>
      <c r="Z32" s="1"/>
      <c r="AA32" s="99" t="s">
        <v>230</v>
      </c>
      <c r="AB32" s="103"/>
      <c r="AC32" s="98"/>
      <c r="AD32" s="98"/>
      <c r="AE32" s="102"/>
      <c r="AF32" s="98">
        <f>D34</f>
        <v>262</v>
      </c>
      <c r="AG32" s="1"/>
      <c r="AH32" s="1"/>
      <c r="AI32" s="11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76">
        <v>4</v>
      </c>
      <c r="C33" t="s">
        <v>240</v>
      </c>
      <c r="D33" s="116">
        <v>264</v>
      </c>
      <c r="E33" s="80">
        <v>5</v>
      </c>
      <c r="F33" s="117" t="s">
        <v>10</v>
      </c>
      <c r="G33" s="117">
        <v>3</v>
      </c>
      <c r="H33" s="117">
        <v>0</v>
      </c>
      <c r="I33" s="117">
        <v>5</v>
      </c>
      <c r="J33" s="117">
        <v>6</v>
      </c>
      <c r="K33" s="117">
        <v>2128</v>
      </c>
      <c r="L33" s="118">
        <v>5</v>
      </c>
      <c r="M33" s="80">
        <v>4</v>
      </c>
      <c r="N33" t="s">
        <v>257</v>
      </c>
      <c r="O33" s="116">
        <v>252</v>
      </c>
      <c r="P33" s="117" t="s">
        <v>174</v>
      </c>
      <c r="Q33" s="117" t="s">
        <v>174</v>
      </c>
      <c r="R33" s="117">
        <v>5</v>
      </c>
      <c r="S33" s="117"/>
      <c r="T33" s="117"/>
      <c r="U33" s="117">
        <v>27</v>
      </c>
      <c r="V33" s="117">
        <v>2054</v>
      </c>
      <c r="W33" s="79">
        <v>4</v>
      </c>
      <c r="X33" s="68"/>
      <c r="Y33" s="1"/>
      <c r="Z33" s="1"/>
      <c r="AA33" s="98"/>
      <c r="AB33" s="104"/>
      <c r="AC33" s="98"/>
      <c r="AD33" s="98"/>
      <c r="AE33" s="98"/>
      <c r="AF33" s="98">
        <f>SUM(AF30:AF32)</f>
        <v>580</v>
      </c>
      <c r="AG33" s="1"/>
      <c r="AH33" s="1"/>
      <c r="AI33" s="11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76">
        <v>5</v>
      </c>
      <c r="C34" t="s">
        <v>253</v>
      </c>
      <c r="D34" s="116">
        <v>262</v>
      </c>
      <c r="E34" s="80">
        <v>4</v>
      </c>
      <c r="F34" s="117" t="s">
        <v>12</v>
      </c>
      <c r="G34" s="117">
        <v>4</v>
      </c>
      <c r="H34" s="117">
        <v>0</v>
      </c>
      <c r="I34" s="117">
        <v>4</v>
      </c>
      <c r="J34" s="117">
        <v>8</v>
      </c>
      <c r="K34" s="117">
        <v>2113</v>
      </c>
      <c r="L34" s="118">
        <v>4</v>
      </c>
      <c r="M34" s="80">
        <v>5</v>
      </c>
      <c r="N34" t="s">
        <v>242</v>
      </c>
      <c r="O34" s="116">
        <v>236</v>
      </c>
      <c r="P34" s="117" t="s">
        <v>174</v>
      </c>
      <c r="Q34" s="117" t="s">
        <v>174</v>
      </c>
      <c r="R34" s="117">
        <v>1</v>
      </c>
      <c r="S34" s="117"/>
      <c r="T34" s="117"/>
      <c r="U34" s="117">
        <v>17</v>
      </c>
      <c r="V34" s="117">
        <v>1649</v>
      </c>
      <c r="W34" s="79">
        <v>5</v>
      </c>
      <c r="X34" s="68"/>
      <c r="Y34" s="1"/>
      <c r="Z34" s="1"/>
      <c r="AA34" s="109" t="s">
        <v>175</v>
      </c>
      <c r="AB34" s="104"/>
      <c r="AC34" s="98"/>
      <c r="AD34" s="98"/>
      <c r="AE34" s="99"/>
      <c r="AF34" s="99"/>
      <c r="AG34" s="1"/>
      <c r="AH34" s="1"/>
      <c r="AI34" s="11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76">
        <v>6</v>
      </c>
      <c r="C35" s="135" t="s">
        <v>241</v>
      </c>
      <c r="D35" s="116">
        <v>249</v>
      </c>
      <c r="E35" s="80">
        <v>3</v>
      </c>
      <c r="F35" s="117" t="s">
        <v>12</v>
      </c>
      <c r="G35" s="117">
        <v>1</v>
      </c>
      <c r="H35" s="117">
        <v>0</v>
      </c>
      <c r="I35" s="117">
        <v>7</v>
      </c>
      <c r="J35" s="117">
        <v>2</v>
      </c>
      <c r="K35" s="117">
        <v>1748</v>
      </c>
      <c r="L35" s="118">
        <v>6</v>
      </c>
      <c r="M35" s="80">
        <v>6</v>
      </c>
      <c r="N35" t="s">
        <v>203</v>
      </c>
      <c r="O35" s="116">
        <v>237</v>
      </c>
      <c r="P35" s="117" t="s">
        <v>174</v>
      </c>
      <c r="Q35" s="117" t="s">
        <v>174</v>
      </c>
      <c r="R35" s="117">
        <v>2</v>
      </c>
      <c r="S35" s="117"/>
      <c r="T35" s="117"/>
      <c r="U35" s="117">
        <v>13</v>
      </c>
      <c r="V35" s="117">
        <v>1632</v>
      </c>
      <c r="W35" s="79">
        <v>7</v>
      </c>
      <c r="X35" s="68"/>
      <c r="Y35" s="1"/>
      <c r="Z35" s="1"/>
      <c r="AA35" s="99" t="s">
        <v>189</v>
      </c>
      <c r="AB35" s="103"/>
      <c r="AC35" s="98"/>
      <c r="AD35" s="98"/>
      <c r="AE35" s="102"/>
      <c r="AF35" s="98">
        <f>O14</f>
        <v>156</v>
      </c>
      <c r="AG35" s="1"/>
      <c r="AH35" s="1"/>
      <c r="AI35" s="11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thickBot="1" x14ac:dyDescent="0.25">
      <c r="A36" s="68"/>
      <c r="B36" s="76"/>
      <c r="D36" s="98"/>
      <c r="E36" s="80"/>
      <c r="F36" s="80"/>
      <c r="G36" s="80"/>
      <c r="H36" s="80"/>
      <c r="I36" s="80"/>
      <c r="J36" s="80"/>
      <c r="K36" s="80"/>
      <c r="L36" s="98"/>
      <c r="M36" s="80">
        <v>7</v>
      </c>
      <c r="N36" t="s">
        <v>258</v>
      </c>
      <c r="O36" s="130">
        <v>247</v>
      </c>
      <c r="P36" s="117"/>
      <c r="Q36" s="117" t="s">
        <v>174</v>
      </c>
      <c r="R36" s="117">
        <v>4</v>
      </c>
      <c r="S36" s="117"/>
      <c r="T36" s="117"/>
      <c r="U36" s="117">
        <v>14</v>
      </c>
      <c r="V36" s="117">
        <v>1831</v>
      </c>
      <c r="W36" s="79">
        <v>6</v>
      </c>
      <c r="X36" s="68"/>
      <c r="Y36" s="1"/>
      <c r="Z36" s="1"/>
      <c r="AA36" s="99"/>
      <c r="AB36" s="103"/>
      <c r="AC36" s="98"/>
      <c r="AD36" s="98"/>
      <c r="AE36" s="102"/>
      <c r="AF36" s="98"/>
      <c r="AG36" s="1"/>
      <c r="AH36" s="1"/>
      <c r="AI36" s="11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thickTop="1" x14ac:dyDescent="0.2">
      <c r="A37" s="68"/>
      <c r="B37" s="71"/>
      <c r="C37" s="72" t="s">
        <v>27</v>
      </c>
      <c r="D37" s="81" t="s">
        <v>7</v>
      </c>
      <c r="E37" s="73" t="s">
        <v>8</v>
      </c>
      <c r="F37" s="73" t="s">
        <v>9</v>
      </c>
      <c r="G37" s="73" t="s">
        <v>10</v>
      </c>
      <c r="H37" s="73" t="s">
        <v>11</v>
      </c>
      <c r="I37" s="73" t="s">
        <v>12</v>
      </c>
      <c r="J37" s="73" t="s">
        <v>13</v>
      </c>
      <c r="K37" s="73" t="s">
        <v>14</v>
      </c>
      <c r="L37" s="82" t="s">
        <v>15</v>
      </c>
      <c r="M37" s="75"/>
      <c r="O37" s="120" t="s">
        <v>7</v>
      </c>
      <c r="P37" s="73" t="s">
        <v>8</v>
      </c>
      <c r="Q37" s="73" t="s">
        <v>9</v>
      </c>
      <c r="R37" s="73" t="s">
        <v>10</v>
      </c>
      <c r="S37" s="73" t="s">
        <v>11</v>
      </c>
      <c r="T37" s="73" t="s">
        <v>12</v>
      </c>
      <c r="U37" s="73" t="s">
        <v>13</v>
      </c>
      <c r="V37" s="73" t="s">
        <v>14</v>
      </c>
      <c r="W37" s="82" t="s">
        <v>15</v>
      </c>
      <c r="X37" s="68"/>
      <c r="Y37" s="1"/>
      <c r="Z37" s="1"/>
      <c r="AA37" s="99" t="s">
        <v>188</v>
      </c>
      <c r="AB37" s="103"/>
      <c r="AC37" s="98"/>
      <c r="AD37" s="98"/>
      <c r="AE37" s="102"/>
      <c r="AF37" s="98">
        <f>D18</f>
        <v>147</v>
      </c>
      <c r="AG37" s="1"/>
      <c r="AH37" s="1"/>
      <c r="AI37" s="11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76">
        <v>1</v>
      </c>
      <c r="C38" s="69" t="s">
        <v>201</v>
      </c>
      <c r="D38" s="77">
        <v>145</v>
      </c>
      <c r="E38" s="78">
        <v>4</v>
      </c>
      <c r="F38" s="78" t="str">
        <f>IF(AND(D38="NCR",D41="NCR"),"V",IF(AND(D38="NCR",D41="BYE"),"V",IF(AND(D38="BYE",D41="NCR"),"V",IF(AND(D38="BYE",D41="BYE"),"V",IF(D38&gt;D41,"W",IF(D38&lt;D41,"L","D"))))))</f>
        <v>W</v>
      </c>
      <c r="G38" s="78">
        <f>IF(F38="w",'RD7'!G35+1,'RD7'!G35)</f>
        <v>2</v>
      </c>
      <c r="H38" s="78">
        <f>IF(F38="d",'RD7'!H35+1,'RD7'!H35)</f>
        <v>0</v>
      </c>
      <c r="I38" s="78">
        <f>IF(OR(F38="l","ncr"),'RD7'!I35+1,'RD7'!I35)</f>
        <v>0</v>
      </c>
      <c r="J38" s="78">
        <f>IF(F38="w",'RD7'!J35+2,IF(F38="d",'RD7'!J35+1,'RD7'!J35))</f>
        <v>4</v>
      </c>
      <c r="K38" s="78">
        <f>D38+'RD7'!K35</f>
        <v>305</v>
      </c>
      <c r="L38" s="79">
        <v>2</v>
      </c>
      <c r="M38" s="80">
        <v>1</v>
      </c>
      <c r="N38" s="69" t="s">
        <v>174</v>
      </c>
      <c r="O38" s="116" t="s">
        <v>174</v>
      </c>
      <c r="P38" s="78">
        <v>4</v>
      </c>
      <c r="Q38" s="78" t="str">
        <f>IF(AND(O38="NCR",O41="NCR"),"V",IF(AND(O38="NCR",O41="BYE"),"V",IF(AND(O38="BYE",O41="NCR"),"V",IF(AND(O38="BYE",O41="BYE"),"V",IF(O38&gt;O41,"W",IF(O38&lt;O41,"L","D"))))))</f>
        <v>D</v>
      </c>
      <c r="R38" s="78">
        <f>IF(Q38="w",'RD7'!R35+1,'RD7'!R35)</f>
        <v>0</v>
      </c>
      <c r="S38" s="78">
        <f>IF(Q38="d",'RD7'!S35+1,'RD7'!S35)</f>
        <v>2</v>
      </c>
      <c r="T38" s="78">
        <f>IF(OR(Q38="l","ncr"),'RD7'!T35+1,'RD7'!T35)</f>
        <v>0</v>
      </c>
      <c r="U38" s="117">
        <v>42</v>
      </c>
      <c r="V38" s="117">
        <v>1768</v>
      </c>
      <c r="W38" s="79">
        <v>5</v>
      </c>
      <c r="X38" s="68"/>
      <c r="Y38" s="1"/>
      <c r="Z38" s="1"/>
      <c r="AA38" s="99" t="s">
        <v>196</v>
      </c>
      <c r="AB38" s="103"/>
      <c r="AC38" s="98"/>
      <c r="AD38" s="98"/>
      <c r="AE38" s="102"/>
      <c r="AF38" s="98">
        <f>D27</f>
        <v>160</v>
      </c>
      <c r="AG38" s="1"/>
      <c r="AH38" s="1"/>
      <c r="AI38" s="11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76">
        <v>2</v>
      </c>
      <c r="C39" s="69" t="s">
        <v>202</v>
      </c>
      <c r="D39" s="77">
        <v>163</v>
      </c>
      <c r="E39" s="78">
        <v>3</v>
      </c>
      <c r="F39" s="78" t="str">
        <f>IF(AND(D39="NCR",D40="NCR"),"V",IF(AND(D39="NCR",D40="BYE"),"V",IF(AND(D39="BYE",D40="NCR"),"V",IF(AND(D39="BYE",D40="BYE"),"V",IF(D39&gt;D40,"W",IF(D39&lt;D40,"L","D"))))))</f>
        <v>W</v>
      </c>
      <c r="G39" s="78">
        <f>IF(F39="w",'RD7'!G36+1,'RD7'!G36)</f>
        <v>1</v>
      </c>
      <c r="H39" s="78">
        <f>IF(F39="d",'RD7'!H36+1,'RD7'!H36)</f>
        <v>0</v>
      </c>
      <c r="I39" s="78">
        <f>IF(OR(F39="l","ncr"),'RD7'!I36+1,'RD7'!I36)</f>
        <v>1</v>
      </c>
      <c r="J39" s="78">
        <f>IF(F39="w",'RD7'!J36+2,IF(F39="d",'RD7'!J36+1,'RD7'!J36))</f>
        <v>2</v>
      </c>
      <c r="K39" s="78">
        <f>D39+'RD7'!K36</f>
        <v>308</v>
      </c>
      <c r="L39" s="79">
        <v>3</v>
      </c>
      <c r="M39" s="80">
        <v>2</v>
      </c>
      <c r="N39" s="69" t="s">
        <v>174</v>
      </c>
      <c r="O39" s="116" t="s">
        <v>174</v>
      </c>
      <c r="P39" s="78">
        <v>3</v>
      </c>
      <c r="Q39" s="78" t="str">
        <f>IF(AND(O39="NCR",O40="NCR"),"V",IF(AND(O39="NCR",O40="BYE"),"V",IF(AND(O39="BYE",O40="NCR"),"V",IF(AND(O39="BYE",O40="BYE"),"V",IF(O39&gt;O40,"W",IF(O39&lt;O40,"L","D"))))))</f>
        <v>D</v>
      </c>
      <c r="R39" s="78">
        <f>IF(Q39="w",'RD7'!R36+1,'RD7'!R36)</f>
        <v>0</v>
      </c>
      <c r="S39" s="78">
        <f>IF(Q39="d",'RD7'!S36+1,'RD7'!S36)</f>
        <v>2</v>
      </c>
      <c r="T39" s="78">
        <f>IF(OR(Q39="l","ncr"),'RD7'!T36+1,'RD7'!T36)</f>
        <v>0</v>
      </c>
      <c r="U39" s="117">
        <v>38</v>
      </c>
      <c r="V39" s="117">
        <v>1866</v>
      </c>
      <c r="W39" s="79">
        <v>1</v>
      </c>
      <c r="X39" s="68"/>
      <c r="Y39" s="1"/>
      <c r="Z39" s="1"/>
      <c r="AA39" s="99"/>
      <c r="AB39" s="104"/>
      <c r="AC39" s="98"/>
      <c r="AD39" s="98"/>
      <c r="AE39" s="98"/>
      <c r="AF39" s="98">
        <f>SUM(AF35:AF38)</f>
        <v>463</v>
      </c>
      <c r="AG39" s="1"/>
      <c r="AH39" s="1"/>
      <c r="AI39" s="11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76">
        <v>3</v>
      </c>
      <c r="C40" s="69" t="s">
        <v>177</v>
      </c>
      <c r="D40" s="77">
        <v>129</v>
      </c>
      <c r="E40" s="78">
        <v>2</v>
      </c>
      <c r="F40" s="78" t="str">
        <f>IF(AND(D40="NCR",D39="NCR"),"V",IF(AND(D40="NCR",D39="BYE"),"V",IF(AND(D40="BYE",D39="NCR"),"V",IF(AND(D40="BYE",D39="BYE"),"V",IF(D40&gt;D39,"W",IF(D40&lt;D39,"L","D"))))))</f>
        <v>L</v>
      </c>
      <c r="G40" s="78">
        <f>IF(F40="w",'RD7'!G37+1,'RD7'!G37)</f>
        <v>0</v>
      </c>
      <c r="H40" s="78">
        <f>IF(F40="d",'RD7'!H37+1,'RD7'!H37)</f>
        <v>0</v>
      </c>
      <c r="I40" s="78">
        <f>IF(OR(F40="l","ncr"),'RD7'!I37+1,'RD7'!I37)</f>
        <v>2</v>
      </c>
      <c r="J40" s="78">
        <f>IF(F40="w",'RD7'!J37+2,IF(F40="d",'RD7'!J37+1,'RD7'!J37))</f>
        <v>0</v>
      </c>
      <c r="K40" s="78">
        <f>D40+'RD7'!K37</f>
        <v>286</v>
      </c>
      <c r="L40" s="79">
        <v>4</v>
      </c>
      <c r="M40" s="80">
        <v>3</v>
      </c>
      <c r="N40" s="69" t="s">
        <v>174</v>
      </c>
      <c r="O40" s="116" t="s">
        <v>174</v>
      </c>
      <c r="P40" s="78">
        <v>2</v>
      </c>
      <c r="Q40" s="78" t="str">
        <f>IF(AND(O40="NCR",O39="NCR"),"V",IF(AND(O40="NCR",O39="BYE"),"V",IF(AND(O40="BYE",O39="NCR"),"V",IF(AND(O40="BYE",O39="BYE"),"V",IF(O40&gt;O39,"W",IF(O40&lt;O39,"L","D"))))))</f>
        <v>D</v>
      </c>
      <c r="R40" s="78">
        <f>IF(Q40="w",'RD7'!R37+1,'RD7'!R37)</f>
        <v>0</v>
      </c>
      <c r="S40" s="78">
        <f>IF(Q40="d",'RD7'!S37+1,'RD7'!S37)</f>
        <v>2</v>
      </c>
      <c r="T40" s="78">
        <f>IF(OR(Q40="l","ncr"),'RD7'!T37+1,'RD7'!T37)</f>
        <v>0</v>
      </c>
      <c r="U40" s="117">
        <v>37</v>
      </c>
      <c r="V40" s="117">
        <v>1782</v>
      </c>
      <c r="W40" s="79">
        <v>2</v>
      </c>
      <c r="X40" s="68"/>
      <c r="Y40" s="1"/>
      <c r="Z40" s="1"/>
      <c r="AA40" s="109" t="s">
        <v>176</v>
      </c>
      <c r="AB40" s="104"/>
      <c r="AC40" s="98"/>
      <c r="AD40" s="98"/>
      <c r="AE40" s="99"/>
      <c r="AF40" s="99"/>
      <c r="AG40" s="1"/>
      <c r="AH40" s="1"/>
      <c r="AI40" s="11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76">
        <v>4</v>
      </c>
      <c r="C41" s="69" t="s">
        <v>203</v>
      </c>
      <c r="D41" s="77">
        <v>138</v>
      </c>
      <c r="E41" s="78">
        <v>1</v>
      </c>
      <c r="F41" s="78" t="str">
        <f>IF(AND(D41="NCR",D38="NCR"),"V",IF(AND(D41="NCR",D38="BYE"),"V",IF(AND(D41="BYE",D38="NCR"),"V",IF(AND(D41="BYE",D38="BYE"),"V",IF(D41&gt;D38,"W",IF(D41&lt;D38,"L","D"))))))</f>
        <v>L</v>
      </c>
      <c r="G41" s="78">
        <f>IF(F41="w",'RD7'!G38+1,'RD7'!G38)</f>
        <v>0</v>
      </c>
      <c r="H41" s="78">
        <f>IF(F41="d",'RD7'!H38+1,'RD7'!H38)</f>
        <v>0</v>
      </c>
      <c r="I41" s="78">
        <f>IF(OR(F41="l","ncr"),'RD7'!I38+1,'RD7'!I38)</f>
        <v>2</v>
      </c>
      <c r="J41" s="78">
        <f>IF(F41="w",'RD7'!J38+2,IF(F41="d",'RD7'!J38+1,'RD7'!J38))</f>
        <v>0</v>
      </c>
      <c r="K41" s="78">
        <f>D41+'RD7'!K38</f>
        <v>263</v>
      </c>
      <c r="L41" s="79">
        <v>1</v>
      </c>
      <c r="M41" s="80">
        <v>4</v>
      </c>
      <c r="N41" s="69" t="s">
        <v>174</v>
      </c>
      <c r="O41" s="116" t="s">
        <v>174</v>
      </c>
      <c r="P41" s="78">
        <v>1</v>
      </c>
      <c r="Q41" s="78" t="str">
        <f>IF(AND(O41="NCR",O38="NCR"),"V",IF(AND(O41="NCR",O38="BYE"),"V",IF(AND(O41="BYE",O38="NCR"),"V",IF(AND(O41="BYE",O38="BYE"),"V",IF(O41&gt;O38,"W",IF(O41&lt;O38,"L","D"))))))</f>
        <v>D</v>
      </c>
      <c r="R41" s="78">
        <f>IF(Q41="w",'RD7'!R38+1,'RD7'!R38)</f>
        <v>0</v>
      </c>
      <c r="S41" s="78">
        <f>IF(Q41="d",'RD7'!S38+1,'RD7'!S38)</f>
        <v>2</v>
      </c>
      <c r="T41" s="78">
        <f>IF(OR(Q41="l","ncr"),'RD7'!T38+1,'RD7'!T38)</f>
        <v>0</v>
      </c>
      <c r="U41" s="117">
        <v>22</v>
      </c>
      <c r="V41" s="117">
        <v>1802</v>
      </c>
      <c r="W41" s="79">
        <v>4</v>
      </c>
      <c r="X41" s="68"/>
      <c r="Y41" s="1"/>
      <c r="Z41" s="1"/>
      <c r="AA41" s="97" t="s">
        <v>197</v>
      </c>
      <c r="AB41" s="97"/>
      <c r="AC41" s="97"/>
      <c r="AD41" s="97"/>
      <c r="AE41" s="97"/>
      <c r="AF41" s="107">
        <f>O24</f>
        <v>131</v>
      </c>
      <c r="AG41" s="1"/>
      <c r="AH41" s="1"/>
      <c r="AI41" s="11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76">
        <v>5</v>
      </c>
      <c r="C42" s="69" t="s">
        <v>236</v>
      </c>
      <c r="D42" s="77">
        <v>149</v>
      </c>
      <c r="E42" s="78">
        <v>6</v>
      </c>
      <c r="F42" s="78" t="str">
        <f>IF(AND(D42="NCR",D43="NCR"),"V",IF(AND(D42="NCR",D43="BYE"),"V",IF(AND(D42="BYE",D43="NCR"),"V",IF(AND(D42="BYE",D43="BYE"),"V",IF(D42&gt;D43,"W",IF(D42&lt;D43,"L","D"))))))</f>
        <v>W</v>
      </c>
      <c r="G42" s="78">
        <f>IF(F42="w",'RD7'!G39+1,'RD7'!G39)</f>
        <v>2</v>
      </c>
      <c r="H42" s="78">
        <f>IF(F42="d",'RD7'!H39+1,'RD7'!H39)</f>
        <v>0</v>
      </c>
      <c r="I42" s="78">
        <f>IF(OR(F42="l","ncr"),'RD7'!I39+1,'RD7'!I39)</f>
        <v>0</v>
      </c>
      <c r="J42" s="78">
        <f>IF(F42="w",'RD7'!J39+2,IF(F42="d",'RD7'!J39+1,'RD7'!J39))</f>
        <v>4</v>
      </c>
      <c r="K42" s="78">
        <f>D42+'RD7'!K39</f>
        <v>305</v>
      </c>
      <c r="L42" s="79">
        <v>5</v>
      </c>
      <c r="M42" s="80">
        <v>5</v>
      </c>
      <c r="N42" s="69" t="s">
        <v>174</v>
      </c>
      <c r="O42" s="116" t="s">
        <v>174</v>
      </c>
      <c r="P42" s="78">
        <v>6</v>
      </c>
      <c r="Q42" s="78" t="str">
        <f>IF(AND(O42="NCR",O43="NCR"),"V",IF(AND(O42="NCR",O43="BYE"),"V",IF(AND(O42="BYE",O43="NCR"),"V",IF(AND(O42="BYE",O43="BYE"),"V",IF(O42&gt;O43,"W",IF(O42&lt;O43,"L","D"))))))</f>
        <v>D</v>
      </c>
      <c r="R42" s="78">
        <f>IF(Q42="w",'RD7'!R39+1,'RD7'!R39)</f>
        <v>0</v>
      </c>
      <c r="S42" s="78">
        <f>IF(Q42="d",'RD7'!S39+1,'RD7'!S39)</f>
        <v>2</v>
      </c>
      <c r="T42" s="78">
        <f>IF(OR(Q42="l","ncr"),'RD7'!T39+1,'RD7'!T39)</f>
        <v>0</v>
      </c>
      <c r="U42" s="117">
        <v>16</v>
      </c>
      <c r="V42" s="117">
        <v>1413</v>
      </c>
      <c r="W42" s="79">
        <v>3</v>
      </c>
      <c r="X42" s="68"/>
      <c r="Y42" s="1"/>
      <c r="Z42" s="1"/>
      <c r="AA42" s="97" t="s">
        <v>231</v>
      </c>
      <c r="AB42" s="97"/>
      <c r="AC42" s="97"/>
      <c r="AD42" s="97"/>
      <c r="AE42" s="97"/>
      <c r="AF42" s="107">
        <f>O30</f>
        <v>242</v>
      </c>
      <c r="AG42" s="1"/>
      <c r="AH42" s="1"/>
      <c r="AI42" s="11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thickBot="1" x14ac:dyDescent="0.25">
      <c r="A43" s="68"/>
      <c r="B43" s="83">
        <v>6</v>
      </c>
      <c r="C43" s="96" t="s">
        <v>204</v>
      </c>
      <c r="D43" s="85">
        <v>134</v>
      </c>
      <c r="E43" s="86">
        <v>5</v>
      </c>
      <c r="F43" s="86" t="str">
        <f>IF(AND(D43="NCR",D42="NCR"),"V",IF(AND(D43="NCR",D42="BYE"),"V",IF(AND(D43="BYE",D42="NCR"),"V",IF(AND(D43="BYE",D42="BYE"),"V",IF(D43&gt;D42,"W",IF(D43&lt;D42,"L","D"))))))</f>
        <v>L</v>
      </c>
      <c r="G43" s="86">
        <f>IF(F43="w",'RD7'!G40+1,'RD7'!G40)</f>
        <v>1</v>
      </c>
      <c r="H43" s="86">
        <f>IF(F43="d",'RD7'!H40+1,'RD7'!H40)</f>
        <v>0</v>
      </c>
      <c r="I43" s="86">
        <f>IF(OR(F43="l","ncr"),'RD7'!I40+1,'RD7'!I40)</f>
        <v>1</v>
      </c>
      <c r="J43" s="86">
        <f>IF(F43="w",'RD7'!J40+2,IF(F43="d",'RD7'!J40+1,'RD7'!J40))</f>
        <v>2</v>
      </c>
      <c r="K43" s="86">
        <f>D43+'RD7'!K40</f>
        <v>272</v>
      </c>
      <c r="L43" s="87">
        <v>6</v>
      </c>
      <c r="M43" s="88">
        <v>6</v>
      </c>
      <c r="N43" s="123" t="s">
        <v>174</v>
      </c>
      <c r="O43" s="124" t="s">
        <v>174</v>
      </c>
      <c r="P43" s="86">
        <v>5</v>
      </c>
      <c r="Q43" s="86" t="str">
        <f>IF(AND(O43="NCR",O42="NCR"),"V",IF(AND(O43="NCR",O42="BYE"),"V",IF(AND(O43="BYE",O42="NCR"),"V",IF(AND(O43="BYE",O42="BYE"),"V",IF(O43&gt;O42,"W",IF(O43&lt;O42,"L","D"))))))</f>
        <v>D</v>
      </c>
      <c r="R43" s="86">
        <f>IF(Q43="w",'RD7'!R40+1,'RD7'!R40)</f>
        <v>0</v>
      </c>
      <c r="S43" s="86">
        <f>IF(Q43="d",'RD7'!S40+1,'RD7'!S40)</f>
        <v>2</v>
      </c>
      <c r="T43" s="86">
        <f>IF(OR(Q43="l","ncr"),'RD7'!T40+1,'RD7'!T40)</f>
        <v>0</v>
      </c>
      <c r="U43" s="117">
        <v>11</v>
      </c>
      <c r="V43" s="117">
        <v>1395</v>
      </c>
      <c r="W43" s="87">
        <v>6</v>
      </c>
      <c r="X43" s="68"/>
      <c r="Y43" s="1"/>
      <c r="Z43" s="1"/>
      <c r="AA43" s="97" t="s">
        <v>199</v>
      </c>
      <c r="AB43" s="97"/>
      <c r="AC43" s="97"/>
      <c r="AD43" s="97"/>
      <c r="AE43" s="97"/>
      <c r="AF43" s="107">
        <f>O32</f>
        <v>253</v>
      </c>
      <c r="AG43" s="1"/>
      <c r="AH43" s="1"/>
      <c r="AI43" s="11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thickTop="1" x14ac:dyDescent="0.2">
      <c r="A44" s="68"/>
      <c r="B44" s="69"/>
      <c r="C44" s="69"/>
      <c r="D44" s="97"/>
      <c r="E44" s="69"/>
      <c r="F44" s="69"/>
      <c r="G44" s="69"/>
      <c r="H44" s="69"/>
      <c r="I44" s="69"/>
      <c r="J44" s="69"/>
      <c r="K44" s="69"/>
      <c r="L44" s="97"/>
      <c r="M44" s="69"/>
      <c r="N44" s="69"/>
      <c r="O44" s="97"/>
      <c r="P44" s="69"/>
      <c r="Q44" s="69"/>
      <c r="R44" s="69"/>
      <c r="S44" s="69"/>
      <c r="T44" s="69"/>
      <c r="U44" s="117">
        <v>10</v>
      </c>
      <c r="V44" s="117">
        <v>1584</v>
      </c>
      <c r="W44" s="97"/>
      <c r="X44" s="68"/>
      <c r="Y44" s="1"/>
      <c r="Z44" s="1"/>
      <c r="AA44" s="99"/>
      <c r="AB44" s="104"/>
      <c r="AC44" s="98"/>
      <c r="AD44" s="98"/>
      <c r="AE44" s="98"/>
      <c r="AF44" s="98">
        <f>SUM(AF41:AF43)</f>
        <v>626</v>
      </c>
      <c r="AG44" s="1"/>
      <c r="AH44" s="1"/>
      <c r="AI44" s="11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x14ac:dyDescent="0.2">
      <c r="A45" s="68"/>
      <c r="B45" s="69"/>
      <c r="C45" s="94" t="s">
        <v>244</v>
      </c>
      <c r="D45" s="97"/>
      <c r="E45" s="69"/>
      <c r="F45" s="69"/>
      <c r="G45" s="69"/>
      <c r="H45" s="69"/>
      <c r="I45" s="69"/>
      <c r="J45" s="69"/>
      <c r="K45" s="69"/>
      <c r="L45" s="97"/>
      <c r="M45" s="69"/>
      <c r="N45" s="69"/>
      <c r="O45" s="97"/>
      <c r="P45" s="69"/>
      <c r="Q45" s="69"/>
      <c r="R45" s="69"/>
      <c r="S45" s="69"/>
      <c r="T45" s="69"/>
      <c r="U45" s="69"/>
      <c r="V45" s="69"/>
      <c r="W45" s="97"/>
      <c r="X45" s="69"/>
      <c r="Y45" s="1"/>
      <c r="Z45" s="1"/>
      <c r="AA45" s="109" t="s">
        <v>232</v>
      </c>
      <c r="AB45" s="99"/>
      <c r="AC45" s="98"/>
      <c r="AD45" s="98"/>
      <c r="AE45" s="98"/>
      <c r="AF45" s="98"/>
      <c r="AG45" s="1"/>
      <c r="AH45" s="1"/>
      <c r="AI45" s="11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x14ac:dyDescent="0.2">
      <c r="A46" s="68"/>
      <c r="B46" s="69"/>
      <c r="C46" s="94" t="s">
        <v>174</v>
      </c>
      <c r="D46" s="97"/>
      <c r="E46" s="69"/>
      <c r="F46" s="69"/>
      <c r="G46" s="69"/>
      <c r="H46" s="69"/>
      <c r="I46" s="69"/>
      <c r="J46" s="69"/>
      <c r="K46" s="69"/>
      <c r="L46" s="97"/>
      <c r="M46" s="69"/>
      <c r="N46" s="69"/>
      <c r="O46" s="97"/>
      <c r="P46" s="69"/>
      <c r="Q46" s="69"/>
      <c r="R46" s="69"/>
      <c r="S46" s="69"/>
      <c r="T46" s="69"/>
      <c r="U46" s="69"/>
      <c r="V46" s="69"/>
      <c r="W46" s="97"/>
      <c r="X46" s="69"/>
      <c r="Y46" s="1"/>
      <c r="Z46" s="1"/>
      <c r="AA46" s="99" t="s">
        <v>190</v>
      </c>
      <c r="AB46" s="103"/>
      <c r="AC46" s="98"/>
      <c r="AD46" s="98"/>
      <c r="AE46" s="102"/>
      <c r="AF46" s="98" t="str">
        <f>O16</f>
        <v>wd</v>
      </c>
      <c r="AG46" s="1"/>
      <c r="AH46" s="1"/>
      <c r="AI46" s="11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thickBot="1" x14ac:dyDescent="0.25">
      <c r="A47" s="68"/>
      <c r="B47" s="69"/>
      <c r="C47" s="69"/>
      <c r="D47" s="97"/>
      <c r="E47" s="69"/>
      <c r="F47" s="69"/>
      <c r="G47" s="69"/>
      <c r="H47" s="69"/>
      <c r="I47" s="69"/>
      <c r="J47" s="69"/>
      <c r="K47" s="69"/>
      <c r="L47" s="97"/>
      <c r="M47" s="69"/>
      <c r="N47" s="69"/>
      <c r="O47" s="97"/>
      <c r="P47" s="69"/>
      <c r="Q47" s="69"/>
      <c r="R47" s="69"/>
      <c r="S47" s="69"/>
      <c r="T47" s="69"/>
      <c r="U47" s="69"/>
      <c r="V47" s="69"/>
      <c r="W47" s="97"/>
      <c r="X47" s="69"/>
      <c r="Y47" s="1"/>
      <c r="Z47" s="1"/>
      <c r="AA47" s="99" t="s">
        <v>178</v>
      </c>
      <c r="AB47" s="103"/>
      <c r="AC47" s="98"/>
      <c r="AD47" s="98"/>
      <c r="AE47" s="102"/>
      <c r="AF47" s="98">
        <f>O18</f>
        <v>149</v>
      </c>
      <c r="AG47" s="1"/>
      <c r="AH47" s="1"/>
      <c r="AI47" s="11"/>
      <c r="AJ47" s="7"/>
      <c r="AK47" s="1"/>
      <c r="AL47" s="8"/>
      <c r="AM47" s="7"/>
      <c r="AN47" s="8"/>
      <c r="AO47" s="5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thickTop="1" x14ac:dyDescent="0.2">
      <c r="A48" s="68"/>
      <c r="B48" s="71"/>
      <c r="C48" s="72" t="s">
        <v>36</v>
      </c>
      <c r="D48" s="73" t="s">
        <v>7</v>
      </c>
      <c r="E48" s="73" t="s">
        <v>8</v>
      </c>
      <c r="F48" s="73" t="s">
        <v>9</v>
      </c>
      <c r="G48" s="73" t="s">
        <v>10</v>
      </c>
      <c r="H48" s="73" t="s">
        <v>11</v>
      </c>
      <c r="I48" s="73" t="s">
        <v>12</v>
      </c>
      <c r="J48" s="73" t="s">
        <v>13</v>
      </c>
      <c r="K48" s="73" t="s">
        <v>14</v>
      </c>
      <c r="L48" s="74" t="s">
        <v>15</v>
      </c>
      <c r="M48" s="75"/>
      <c r="N48" s="72" t="s">
        <v>37</v>
      </c>
      <c r="O48" s="73" t="s">
        <v>7</v>
      </c>
      <c r="P48" s="73" t="s">
        <v>8</v>
      </c>
      <c r="Q48" s="73" t="s">
        <v>9</v>
      </c>
      <c r="R48" s="73" t="s">
        <v>10</v>
      </c>
      <c r="S48" s="73" t="str">
        <f>IF(Q48="d",'RD1'!S47+1,'RD1'!S47)</f>
        <v>D</v>
      </c>
      <c r="T48" s="73" t="s">
        <v>12</v>
      </c>
      <c r="U48" s="73" t="s">
        <v>13</v>
      </c>
      <c r="V48" s="73" t="s">
        <v>14</v>
      </c>
      <c r="W48" s="74" t="s">
        <v>15</v>
      </c>
      <c r="X48" s="69"/>
      <c r="Y48" s="1"/>
      <c r="Z48" s="1"/>
      <c r="AA48" s="99" t="s">
        <v>195</v>
      </c>
      <c r="AB48" s="103"/>
      <c r="AC48" s="98"/>
      <c r="AD48" s="98"/>
      <c r="AE48" s="102"/>
      <c r="AF48" s="98">
        <f>D25</f>
        <v>130</v>
      </c>
      <c r="AG48" s="1"/>
      <c r="AH48" s="1"/>
      <c r="AI48" s="11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1</v>
      </c>
      <c r="C49" s="69" t="s">
        <v>208</v>
      </c>
      <c r="D49" s="77">
        <v>145</v>
      </c>
      <c r="E49" s="78">
        <v>4</v>
      </c>
      <c r="F49" s="78" t="str">
        <f>IF(AND(D49="NCR",D52="NCR"),"V",IF(AND(D49="NCR",D52="BYE"),"V",IF(AND(D49="BYE",D52="NCR"),"V",IF(AND(D49="BYE",D52="BYE"),"V",IF(D49&gt;D52,"W",IF(D49&lt;D52,"L","D"))))))</f>
        <v>W</v>
      </c>
      <c r="G49" s="78">
        <f>IF(F49="w",'RD7'!G46+1,'RD7'!G46)</f>
        <v>2</v>
      </c>
      <c r="H49" s="78">
        <f>IF(F49="d",'RD7'!H46+1,'RD7'!H46)</f>
        <v>0</v>
      </c>
      <c r="I49" s="78">
        <f>IF(OR(F49="l","ncr"),'RD7'!I46+1,'RD7'!I46)</f>
        <v>0</v>
      </c>
      <c r="J49" s="78">
        <f>IF(F49="w",'RD7'!J46+2,IF(F49="d",'RD7'!J46+1,'RD7'!J46))</f>
        <v>4</v>
      </c>
      <c r="K49" s="78">
        <f>D49+'RD7'!K46</f>
        <v>286</v>
      </c>
      <c r="L49" s="79">
        <v>2</v>
      </c>
      <c r="M49" s="80">
        <v>1</v>
      </c>
      <c r="N49" s="69" t="s">
        <v>213</v>
      </c>
      <c r="O49" s="77">
        <v>123</v>
      </c>
      <c r="P49" s="78">
        <v>4</v>
      </c>
      <c r="Q49" s="78" t="str">
        <f>IF(AND(O49="NCR",O52="NCR"),"V",IF(AND(O49="NCR",O52="BYE"),"V",IF(AND(O49="BYE",O52="NCR"),"V",IF(AND(O49="BYE",O52="BYE"),"V",IF(O49&gt;O52,"W",IF(O49&lt;O52,"L","D"))))))</f>
        <v>W</v>
      </c>
      <c r="R49" s="78">
        <f>IF(Q49="w",'RD7'!R46+1,'RD7'!R46)</f>
        <v>1</v>
      </c>
      <c r="S49" s="78">
        <f>IF(Q49="d",'RD7'!S46+1,'RD7'!S46)</f>
        <v>0</v>
      </c>
      <c r="T49" s="78">
        <f>IF(OR(Q49="l","ncr"),'RD7'!T46+1,'RD7'!T46)</f>
        <v>1</v>
      </c>
      <c r="U49" s="78">
        <f>IF(Q49="w",'RD7'!U46+2,IF(Q49="d",'RD7'!U46+1,'RD7'!U46))</f>
        <v>2</v>
      </c>
      <c r="V49" s="78">
        <f>O49+'RD7'!V46</f>
        <v>240</v>
      </c>
      <c r="W49" s="79">
        <v>3</v>
      </c>
      <c r="X49" s="69"/>
      <c r="Y49" s="1"/>
      <c r="Z49" s="1"/>
      <c r="AA49" s="99"/>
      <c r="AB49" s="104"/>
      <c r="AC49" s="98"/>
      <c r="AD49" s="98"/>
      <c r="AE49" s="98"/>
      <c r="AF49" s="98">
        <f>SUM(AF46:AF48)</f>
        <v>279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2</v>
      </c>
      <c r="C50" s="69" t="s">
        <v>209</v>
      </c>
      <c r="D50" s="77">
        <v>130</v>
      </c>
      <c r="E50" s="78">
        <v>3</v>
      </c>
      <c r="F50" s="78" t="str">
        <f>IF(AND(D50="NCR",D51="NCR"),"V",IF(AND(D50="NCR",D51="BYE"),"V",IF(AND(D50="BYE",D51="NCR"),"V",IF(AND(D50="BYE",D51="BYE"),"V",IF(D50&gt;D51,"W",IF(D50&lt;D51,"L","D"))))))</f>
        <v>W</v>
      </c>
      <c r="G50" s="78">
        <f>IF(F50="w",'RD7'!G47+1,'RD7'!G47)</f>
        <v>1</v>
      </c>
      <c r="H50" s="78">
        <f>IF(F50="d",'RD7'!H47+1,'RD7'!H47)</f>
        <v>0</v>
      </c>
      <c r="I50" s="78">
        <f>IF(OR(F50="l","ncr"),'RD7'!I47+1,'RD7'!I47)</f>
        <v>1</v>
      </c>
      <c r="J50" s="78">
        <f>IF(F50="w",'RD7'!J47+2,IF(F50="d",'RD7'!J47+1,'RD7'!J47))</f>
        <v>2</v>
      </c>
      <c r="K50" s="78">
        <f>D50+'RD7'!K47</f>
        <v>245</v>
      </c>
      <c r="L50" s="79">
        <v>1</v>
      </c>
      <c r="M50" s="80">
        <v>2</v>
      </c>
      <c r="N50" s="69" t="s">
        <v>214</v>
      </c>
      <c r="O50" s="77">
        <v>144</v>
      </c>
      <c r="P50" s="78">
        <v>3</v>
      </c>
      <c r="Q50" s="78" t="str">
        <f>IF(AND(O50="NCR",O51="NCR"),"V",IF(AND(O50="NCR",O51="BYE"),"V",IF(AND(O50="BYE",O51="NCR"),"V",IF(AND(O50="BYE",O51="BYE"),"V",IF(O50&gt;O51,"W",IF(O50&lt;O51,"L","D"))))))</f>
        <v>W</v>
      </c>
      <c r="R50" s="78">
        <f>IF(Q50="w",'RD7'!R47+1,'RD7'!R47)</f>
        <v>2</v>
      </c>
      <c r="S50" s="78">
        <f>IF(Q50="d",'RD7'!S47+1,'RD7'!S47)</f>
        <v>0</v>
      </c>
      <c r="T50" s="78">
        <f>IF(OR(Q50="l","ncr"),'RD7'!T47+1,'RD7'!T47)</f>
        <v>0</v>
      </c>
      <c r="U50" s="78">
        <f>IF(Q50="w",'RD7'!U47+2,IF(Q50="d",'RD7'!U47+1,'RD7'!U47))</f>
        <v>4</v>
      </c>
      <c r="V50" s="78">
        <f>O50+'RD7'!V47</f>
        <v>256</v>
      </c>
      <c r="W50" s="79">
        <v>5</v>
      </c>
      <c r="X50" s="69"/>
      <c r="Y50" s="1"/>
      <c r="Z50" s="1"/>
      <c r="AA50" s="109" t="s">
        <v>6</v>
      </c>
      <c r="AB50" s="104"/>
      <c r="AC50" s="98"/>
      <c r="AD50" s="99"/>
      <c r="AE50" s="99"/>
      <c r="AF50" s="99"/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7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>
        <v>3</v>
      </c>
      <c r="C51" s="69" t="s">
        <v>234</v>
      </c>
      <c r="D51" s="77">
        <v>111</v>
      </c>
      <c r="E51" s="78">
        <v>2</v>
      </c>
      <c r="F51" s="78" t="str">
        <f>IF(AND(D51="NCR",D50="NCR"),"V",IF(AND(D51="NCR",D50="BYE"),"V",IF(AND(D51="BYE",D50="NCR"),"V",IF(AND(D51="BYE",D50="BYE"),"V",IF(D51&gt;D50,"W",IF(D51&lt;D50,"L","D"))))))</f>
        <v>L</v>
      </c>
      <c r="G51" s="78">
        <f>IF(F51="w",'RD7'!G48+1,'RD7'!G48)</f>
        <v>0</v>
      </c>
      <c r="H51" s="78">
        <f>IF(F51="d",'RD7'!H48+1,'RD7'!H48)</f>
        <v>0</v>
      </c>
      <c r="I51" s="78">
        <f>IF(OR(F51="l","ncr"),'RD7'!I48+1,'RD7'!I48)</f>
        <v>2</v>
      </c>
      <c r="J51" s="78">
        <f>IF(F51="w",'RD7'!J48+2,IF(F51="d",'RD7'!J48+1,'RD7'!J48))</f>
        <v>0</v>
      </c>
      <c r="K51" s="78">
        <f>D51+'RD7'!K48</f>
        <v>250</v>
      </c>
      <c r="L51" s="79">
        <v>3</v>
      </c>
      <c r="M51" s="80">
        <v>3</v>
      </c>
      <c r="N51" s="69" t="s">
        <v>215</v>
      </c>
      <c r="O51" s="77">
        <v>121</v>
      </c>
      <c r="P51" s="78">
        <v>2</v>
      </c>
      <c r="Q51" s="78" t="str">
        <f>IF(AND(O51="NCR",O50="NCR"),"V",IF(AND(O51="NCR",O50="BYE"),"V",IF(AND(O51="BYE",O50="NCR"),"V",IF(AND(O51="BYE",O50="BYE"),"V",IF(O51&gt;O50,"W",IF(O51&lt;O50,"L","D"))))))</f>
        <v>L</v>
      </c>
      <c r="R51" s="78">
        <f>IF(Q51="w",'RD7'!R48+1,'RD7'!R48)</f>
        <v>1</v>
      </c>
      <c r="S51" s="78">
        <f>IF(Q51="d",'RD7'!S48+1,'RD7'!S48)</f>
        <v>0</v>
      </c>
      <c r="T51" s="78">
        <f>IF(OR(Q51="l","ncr"),'RD7'!T48+1,'RD7'!T48)</f>
        <v>1</v>
      </c>
      <c r="U51" s="78">
        <f>IF(Q51="w",'RD7'!U48+2,IF(Q51="d",'RD7'!U48+1,'RD7'!U48))</f>
        <v>2</v>
      </c>
      <c r="V51" s="78">
        <f>O51+'RD7'!V48</f>
        <v>240</v>
      </c>
      <c r="W51" s="79">
        <v>4</v>
      </c>
      <c r="X51" s="69"/>
      <c r="Y51" s="1"/>
      <c r="Z51" s="1"/>
      <c r="AA51" s="105" t="s">
        <v>233</v>
      </c>
      <c r="AB51" s="103"/>
      <c r="AC51" s="98"/>
      <c r="AD51" s="98"/>
      <c r="AE51" s="102"/>
      <c r="AF51" s="98">
        <f>O28</f>
        <v>113</v>
      </c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x14ac:dyDescent="0.2">
      <c r="A52" s="68"/>
      <c r="B52" s="76">
        <v>4</v>
      </c>
      <c r="C52" s="69" t="s">
        <v>210</v>
      </c>
      <c r="D52" s="77">
        <v>139</v>
      </c>
      <c r="E52" s="78">
        <v>1</v>
      </c>
      <c r="F52" s="78" t="str">
        <f>IF(AND(D52="NCR",D49="NCR"),"V",IF(AND(D52="NCR",D49="BYE"),"V",IF(AND(D52="BYE",D49="NCR"),"V",IF(AND(D52="BYE",D49="BYE"),"V",IF(D52&gt;D49,"W",IF(D52&lt;D49,"L","D"))))))</f>
        <v>L</v>
      </c>
      <c r="G52" s="78">
        <f>IF(F52="w",'RD7'!G49+1,'RD7'!G49)</f>
        <v>1</v>
      </c>
      <c r="H52" s="78">
        <f>IF(F52="d",'RD7'!H49+1,'RD7'!H49)</f>
        <v>0</v>
      </c>
      <c r="I52" s="78">
        <f>IF(OR(F52="l","ncr"),'RD7'!I49+1,'RD7'!I49)</f>
        <v>1</v>
      </c>
      <c r="J52" s="78">
        <f>IF(F52="w",'RD7'!J49+2,IF(F52="d",'RD7'!J49+1,'RD7'!J49))</f>
        <v>2</v>
      </c>
      <c r="K52" s="78">
        <f>D52+'RD7'!K49</f>
        <v>282</v>
      </c>
      <c r="L52" s="79">
        <v>5</v>
      </c>
      <c r="M52" s="80">
        <v>4</v>
      </c>
      <c r="N52" t="s">
        <v>237</v>
      </c>
      <c r="O52" s="77">
        <v>85</v>
      </c>
      <c r="P52" s="78">
        <v>1</v>
      </c>
      <c r="Q52" s="78" t="str">
        <f>IF(AND(O52="NCR",O49="NCR"),"V",IF(AND(O52="NCR",O49="BYE"),"V",IF(AND(O52="BYE",O49="NCR"),"V",IF(AND(O52="BYE",O49="BYE"),"V",IF(O52&gt;O49,"W",IF(O52&lt;O49,"L","D"))))))</f>
        <v>L</v>
      </c>
      <c r="R52" s="78">
        <f>IF(Q52="w",'RD7'!R49+1,'RD7'!R49)</f>
        <v>0</v>
      </c>
      <c r="S52" s="78">
        <f>IF(Q52="d",'RD7'!S49+1,'RD7'!S49)</f>
        <v>0</v>
      </c>
      <c r="T52" s="78">
        <f>IF(OR(Q52="l","ncr"),'RD7'!T49+1,'RD7'!T49)</f>
        <v>2</v>
      </c>
      <c r="U52" s="78">
        <f>IF(Q52="w",'RD7'!U49+2,IF(Q52="d",'RD7'!U49+1,'RD7'!U49))</f>
        <v>0</v>
      </c>
      <c r="V52" s="78">
        <f>O52+'RD7'!V49</f>
        <v>85</v>
      </c>
      <c r="W52" s="79">
        <v>2</v>
      </c>
      <c r="X52" s="69"/>
      <c r="Y52" s="1"/>
      <c r="Z52" s="1"/>
      <c r="AA52" s="105" t="s">
        <v>200</v>
      </c>
      <c r="AB52" s="103"/>
      <c r="AC52" s="98"/>
      <c r="AD52" s="98"/>
      <c r="AE52" s="102"/>
      <c r="AF52" s="98">
        <f>-O33</f>
        <v>-252</v>
      </c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x14ac:dyDescent="0.2">
      <c r="A53" s="68"/>
      <c r="B53" s="76">
        <v>5</v>
      </c>
      <c r="C53" s="69" t="s">
        <v>211</v>
      </c>
      <c r="D53" s="77">
        <v>149</v>
      </c>
      <c r="E53" s="78">
        <v>6</v>
      </c>
      <c r="F53" s="78" t="str">
        <f>IF(AND(D53="NCR",D54="NCR"),"V",IF(AND(D53="NCR",D54="BYE"),"V",IF(AND(D53="BYE",D54="NCR"),"V",IF(AND(D53="BYE",D54="BYE"),"V",IF(D53&gt;D54,"W",IF(D53&lt;D54,"L","D"))))))</f>
        <v>W</v>
      </c>
      <c r="G53" s="78">
        <f>IF(F53="w",'RD7'!G50+1,'RD7'!G50)</f>
        <v>2</v>
      </c>
      <c r="H53" s="78">
        <f>IF(F53="d",'RD7'!H50+1,'RD7'!H50)</f>
        <v>0</v>
      </c>
      <c r="I53" s="78">
        <f>IF(OR(F53="l","ncr"),'RD7'!I50+1,'RD7'!I50)</f>
        <v>0</v>
      </c>
      <c r="J53" s="78">
        <f>IF(F53="w",'RD7'!J50+2,IF(F53="d",'RD7'!J50+1,'RD7'!J50))</f>
        <v>4</v>
      </c>
      <c r="K53" s="78">
        <f>D53+'RD7'!K50</f>
        <v>298</v>
      </c>
      <c r="L53" s="79">
        <v>4</v>
      </c>
      <c r="M53" s="80">
        <v>5</v>
      </c>
      <c r="N53" t="s">
        <v>238</v>
      </c>
      <c r="O53" s="77">
        <v>41</v>
      </c>
      <c r="P53" s="78">
        <v>6</v>
      </c>
      <c r="Q53" s="78" t="str">
        <f>IF(AND(O53="NCR",O54="NCR"),"V",IF(AND(O53="NCR",O54="BYE"),"V",IF(AND(O53="BYE",O54="NCR"),"V",IF(AND(O53="BYE",O54="BYE"),"V",IF(O53&gt;O54,"W",IF(O53&lt;O54,"L","D"))))))</f>
        <v>L</v>
      </c>
      <c r="R53" s="78">
        <f>IF(Q53="w",'RD7'!R50+1,'RD7'!R50)</f>
        <v>0</v>
      </c>
      <c r="S53" s="78">
        <f>IF(Q53="d",'RD7'!S50+1,'RD7'!S50)</f>
        <v>0</v>
      </c>
      <c r="T53" s="78">
        <f>IF(OR(Q53="l","ncr"),'RD7'!T50+1,'RD7'!T50)</f>
        <v>2</v>
      </c>
      <c r="U53" s="78">
        <f>IF(Q53="w",'RD7'!U50+2,IF(Q53="d",'RD7'!U50+1,'RD7'!U50))</f>
        <v>0</v>
      </c>
      <c r="V53" s="78">
        <f>O53+'RD7'!V50</f>
        <v>41</v>
      </c>
      <c r="W53" s="79">
        <v>1</v>
      </c>
      <c r="X53" s="69"/>
      <c r="Y53" s="1"/>
      <c r="Z53" s="1"/>
      <c r="AA53" s="105" t="s">
        <v>179</v>
      </c>
      <c r="AB53" s="103"/>
      <c r="AC53" s="98"/>
      <c r="AD53" s="98"/>
      <c r="AE53" s="102"/>
      <c r="AF53" s="98">
        <f>D39</f>
        <v>163</v>
      </c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Bot="1" x14ac:dyDescent="0.25">
      <c r="A54" s="68"/>
      <c r="B54" s="76">
        <v>6</v>
      </c>
      <c r="C54" s="69" t="s">
        <v>212</v>
      </c>
      <c r="D54" s="77">
        <v>113</v>
      </c>
      <c r="E54" s="78">
        <v>5</v>
      </c>
      <c r="F54" s="78" t="str">
        <f>IF(AND(D54="NCR",D53="NCR"),"V",IF(AND(D54="NCR",D53="BYE"),"V",IF(AND(D54="BYE",D53="NCR"),"V",IF(AND(D54="BYE",D53="BYE"),"V",IF(D54&gt;D53,"W",IF(D54&lt;D53,"L","D"))))))</f>
        <v>L</v>
      </c>
      <c r="G54" s="78">
        <f>IF(F54="w",'RD7'!G51+1,'RD7'!G51)</f>
        <v>0</v>
      </c>
      <c r="H54" s="78">
        <f>IF(F54="d",'RD7'!H51+1,'RD7'!H51)</f>
        <v>0</v>
      </c>
      <c r="I54" s="78">
        <f>IF(OR(F54="l","ncr"),'RD7'!I51+1,'RD7'!I51)</f>
        <v>2</v>
      </c>
      <c r="J54" s="78">
        <f>IF(F54="w",'RD7'!J51+2,IF(F54="d",'RD7'!J51+1,'RD7'!J51))</f>
        <v>0</v>
      </c>
      <c r="K54" s="78">
        <f>D54+'RD7'!K51</f>
        <v>215</v>
      </c>
      <c r="L54" s="79">
        <v>6</v>
      </c>
      <c r="M54" s="80">
        <v>6</v>
      </c>
      <c r="N54" s="69" t="s">
        <v>218</v>
      </c>
      <c r="O54" s="77">
        <v>70</v>
      </c>
      <c r="P54" s="78">
        <v>5</v>
      </c>
      <c r="Q54" s="78" t="str">
        <f>IF(AND(O54="NCR",O53="NCR"),"V",IF(AND(O54="NCR",O53="BYE"),"V",IF(AND(O54="BYE",O53="NCR"),"V",IF(AND(O54="BYE",O53="BYE"),"V",IF(O54&gt;O53,"W",IF(O54&lt;O53,"L","D"))))))</f>
        <v>W</v>
      </c>
      <c r="R54" s="78">
        <f>IF(Q54="w",'RD7'!R51+1,'RD7'!R51)</f>
        <v>2</v>
      </c>
      <c r="S54" s="78">
        <f>IF(Q54="d",'RD7'!S51+1,'RD7'!S51)</f>
        <v>0</v>
      </c>
      <c r="T54" s="78">
        <f>IF(OR(Q54="l","ncr"),'RD7'!T51+1,'RD7'!T51)</f>
        <v>0</v>
      </c>
      <c r="U54" s="78">
        <f>IF(Q54="w",'RD7'!U51+2,IF(Q54="d",'RD7'!U51+1,'RD7'!U51))</f>
        <v>4</v>
      </c>
      <c r="V54" s="78">
        <f>O54+'RD7'!V51</f>
        <v>133</v>
      </c>
      <c r="W54" s="79">
        <v>6</v>
      </c>
      <c r="X54" s="69"/>
      <c r="Y54" s="1"/>
      <c r="Z54" s="1"/>
      <c r="AA54" s="99"/>
      <c r="AB54" s="104"/>
      <c r="AC54" s="98"/>
      <c r="AD54" s="98"/>
      <c r="AE54" s="98"/>
      <c r="AF54" s="98">
        <f>SUM(AF51:AF53)</f>
        <v>24</v>
      </c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thickTop="1" x14ac:dyDescent="0.2">
      <c r="A55" s="68"/>
      <c r="B55" s="71"/>
      <c r="C55" s="72" t="s">
        <v>116</v>
      </c>
      <c r="D55" s="81" t="s">
        <v>7</v>
      </c>
      <c r="E55" s="73" t="s">
        <v>8</v>
      </c>
      <c r="F55" s="73" t="s">
        <v>9</v>
      </c>
      <c r="G55" s="73" t="s">
        <v>10</v>
      </c>
      <c r="H55" s="73" t="s">
        <v>11</v>
      </c>
      <c r="I55" s="73" t="s">
        <v>12</v>
      </c>
      <c r="J55" s="73" t="s">
        <v>13</v>
      </c>
      <c r="K55" s="73" t="s">
        <v>14</v>
      </c>
      <c r="L55" s="82" t="s">
        <v>15</v>
      </c>
      <c r="M55" s="75"/>
      <c r="N55" s="72" t="s">
        <v>120</v>
      </c>
      <c r="O55" s="81" t="s">
        <v>7</v>
      </c>
      <c r="P55" s="73" t="s">
        <v>8</v>
      </c>
      <c r="Q55" s="73" t="s">
        <v>9</v>
      </c>
      <c r="R55" s="73" t="s">
        <v>10</v>
      </c>
      <c r="S55" s="73" t="s">
        <v>11</v>
      </c>
      <c r="T55" s="73" t="s">
        <v>12</v>
      </c>
      <c r="U55" s="73" t="s">
        <v>13</v>
      </c>
      <c r="V55" s="73" t="s">
        <v>14</v>
      </c>
      <c r="W55" s="82" t="s">
        <v>15</v>
      </c>
      <c r="X55" s="69"/>
      <c r="Y55" s="1"/>
      <c r="Z55" s="1"/>
      <c r="AA55" s="98" t="s">
        <v>174</v>
      </c>
      <c r="AB55" s="106"/>
      <c r="AC55" s="98"/>
      <c r="AD55" s="98"/>
      <c r="AE55" s="99"/>
      <c r="AF55" s="99"/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">
      <c r="A56" s="68"/>
      <c r="B56" s="76">
        <v>1</v>
      </c>
      <c r="C56" s="70" t="s">
        <v>174</v>
      </c>
      <c r="D56" s="77">
        <v>0</v>
      </c>
      <c r="E56" s="78">
        <v>4</v>
      </c>
      <c r="F56" s="78" t="str">
        <f>IF(AND(D56="NCR",D59="NCR"),"V",IF(AND(D56="NCR",D59="BYE"),"V",IF(AND(D56="BYE",D59="NCR"),"V",IF(AND(D56="BYE",D59="BYE"),"V",IF(D56&gt;D59,"W",IF(D56&lt;D59,"L","D"))))))</f>
        <v>V</v>
      </c>
      <c r="G56" s="78">
        <f>IF(F56="w",'RD7'!G53+1,'RD7'!G53)</f>
        <v>0</v>
      </c>
      <c r="H56" s="78">
        <f>IF(F56="d",'RD7'!H53+1,'RD7'!H53)</f>
        <v>0</v>
      </c>
      <c r="I56" s="78">
        <f>IF(OR(F56="l","ncr"),'RD7'!I53+1,'RD7'!I53)</f>
        <v>0</v>
      </c>
      <c r="J56" s="78">
        <f>IF(F56="w",'RD7'!J53+2,IF(F56="d",'RD7'!J53+1,'RD7'!J53))</f>
        <v>0</v>
      </c>
      <c r="K56" s="78">
        <f>D56+'RD7'!K53</f>
        <v>0</v>
      </c>
      <c r="L56" s="79">
        <v>5</v>
      </c>
      <c r="M56" s="80">
        <v>1</v>
      </c>
      <c r="O56" s="77">
        <v>0</v>
      </c>
      <c r="P56" s="78">
        <v>4</v>
      </c>
      <c r="Q56" s="78" t="str">
        <f>IF(AND(O56="NCR",O59="NCR"),"V",IF(AND(O56="NCR",O59="BYE"),"V",IF(AND(O56="BYE",O59="NCR"),"V",IF(AND(O56="BYE",O59="BYE"),"V",IF(O56&gt;O59,"W",IF(O56&lt;O59,"L","D"))))))</f>
        <v>V</v>
      </c>
      <c r="R56" s="78">
        <f>IF(Q56="w",'RD7'!R53+1,'RD7'!R53)</f>
        <v>0</v>
      </c>
      <c r="S56" s="78">
        <f>IF(Q56="d",'RD7'!S53+1,'RD7'!S53)</f>
        <v>0</v>
      </c>
      <c r="T56" s="78">
        <f>IF(OR(Q56="l","ncr"),'RD7'!T53+1,'RD7'!T53)</f>
        <v>0</v>
      </c>
      <c r="U56" s="78">
        <f>IF(Q56="w",'RD7'!U53+2,IF(Q56="d",'RD7'!U53+1,'RD7'!U53))</f>
        <v>0</v>
      </c>
      <c r="V56" s="78">
        <f>O56+'RD7'!V53</f>
        <v>0</v>
      </c>
      <c r="W56" s="79">
        <v>2</v>
      </c>
      <c r="X56" s="69"/>
      <c r="Y56" s="1"/>
      <c r="Z56" s="1"/>
      <c r="AA56" s="108" t="s">
        <v>180</v>
      </c>
      <c r="AB56" s="103"/>
      <c r="AC56" s="98"/>
      <c r="AD56" s="98"/>
      <c r="AE56" s="102"/>
      <c r="AF56" s="98" t="s">
        <v>174</v>
      </c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">
      <c r="A57" s="68"/>
      <c r="B57" s="76">
        <v>2</v>
      </c>
      <c r="C57" s="70" t="s">
        <v>174</v>
      </c>
      <c r="D57" s="77">
        <v>0</v>
      </c>
      <c r="E57" s="78">
        <v>3</v>
      </c>
      <c r="F57" s="78" t="str">
        <f>IF(AND(D57="NCR",D58="NCR"),"V",IF(AND(D57="NCR",D58="BYE"),"V",IF(AND(D57="BYE",D58="NCR"),"V",IF(AND(D57="BYE",D58="BYE"),"V",IF(D57&gt;D58,"W",IF(D57&lt;D58,"L","D"))))))</f>
        <v>V</v>
      </c>
      <c r="G57" s="78">
        <f>IF(F57="w",'RD7'!G54+1,'RD7'!G54)</f>
        <v>0</v>
      </c>
      <c r="H57" s="78">
        <f>IF(F57="d",'RD7'!H54+1,'RD7'!H54)</f>
        <v>0</v>
      </c>
      <c r="I57" s="78">
        <f>IF(OR(F57="l","ncr"),'RD7'!I54+1,'RD7'!I54)</f>
        <v>0</v>
      </c>
      <c r="J57" s="78">
        <f>IF(F57="w",'RD7'!J54+2,IF(F57="d",'RD7'!J54+1,'RD7'!J54))</f>
        <v>0</v>
      </c>
      <c r="K57" s="78">
        <f>D57+'RD7'!K54</f>
        <v>0</v>
      </c>
      <c r="L57" s="79">
        <v>4</v>
      </c>
      <c r="M57" s="80">
        <v>2</v>
      </c>
      <c r="O57" s="77">
        <v>0</v>
      </c>
      <c r="P57" s="78">
        <v>3</v>
      </c>
      <c r="Q57" s="78" t="str">
        <f>IF(AND(O57="NCR",O58="NCR"),"V",IF(AND(O57="NCR",O58="BYE"),"V",IF(AND(O57="BYE",O58="NCR"),"V",IF(AND(O57="BYE",O58="BYE"),"V",IF(O57&gt;O58,"W",IF(O57&lt;O58,"L","D"))))))</f>
        <v>V</v>
      </c>
      <c r="R57" s="78">
        <f>IF(Q57="w",'RD7'!R54+1,'RD7'!R54)</f>
        <v>0</v>
      </c>
      <c r="S57" s="78">
        <f>IF(Q57="d",'RD7'!S54+1,'RD7'!S54)</f>
        <v>0</v>
      </c>
      <c r="T57" s="78">
        <f>IF(OR(Q57="l","ncr"),'RD7'!T54+1,'RD7'!T54)</f>
        <v>0</v>
      </c>
      <c r="U57" s="78">
        <f>IF(Q57="w",'RD7'!U54+2,IF(Q57="d",'RD7'!U54+1,'RD7'!U54))</f>
        <v>0</v>
      </c>
      <c r="V57" s="78">
        <f>O57+'RD7'!V54</f>
        <v>0</v>
      </c>
      <c r="W57" s="79">
        <v>3</v>
      </c>
      <c r="X57" s="69"/>
      <c r="Y57" s="1"/>
      <c r="Z57" s="1"/>
      <c r="AA57" s="99" t="s">
        <v>223</v>
      </c>
      <c r="AB57" s="103"/>
      <c r="AC57" s="98"/>
      <c r="AD57" s="98"/>
      <c r="AE57" s="102"/>
      <c r="AF57" s="98">
        <v>425</v>
      </c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">
      <c r="A58" s="68"/>
      <c r="B58" s="76">
        <v>3</v>
      </c>
      <c r="C58" s="70" t="s">
        <v>174</v>
      </c>
      <c r="D58" s="77">
        <v>0</v>
      </c>
      <c r="E58" s="78">
        <v>2</v>
      </c>
      <c r="F58" s="78" t="str">
        <f>IF(AND(D58="NCR",D57="NCR"),"V",IF(AND(D58="NCR",D57="BYE"),"V",IF(AND(D58="BYE",D57="NCR"),"V",IF(AND(D58="BYE",D57="BYE"),"V",IF(D58&gt;D57,"W",IF(D58&lt;D57,"L","D"))))))</f>
        <v>V</v>
      </c>
      <c r="G58" s="78">
        <f>IF(F58="w",'RD7'!G55+1,'RD7'!G55)</f>
        <v>0</v>
      </c>
      <c r="H58" s="78">
        <f>IF(F58="d",'RD7'!H55+1,'RD7'!H55)</f>
        <v>0</v>
      </c>
      <c r="I58" s="78">
        <f>IF(OR(F58="l","ncr"),'RD7'!I55+1,'RD7'!I55)</f>
        <v>0</v>
      </c>
      <c r="J58" s="78">
        <f>IF(F58="w",'RD7'!J55+2,IF(F58="d",'RD7'!J55+1,'RD7'!J55))</f>
        <v>0</v>
      </c>
      <c r="K58" s="78">
        <f>D58+'RD7'!K55</f>
        <v>0</v>
      </c>
      <c r="L58" s="79">
        <v>6</v>
      </c>
      <c r="M58" s="80">
        <v>3</v>
      </c>
      <c r="O58" s="77">
        <v>0</v>
      </c>
      <c r="P58" s="78">
        <v>2</v>
      </c>
      <c r="Q58" s="78" t="str">
        <f>IF(AND(O58="NCR",O57="NCR"),"V",IF(AND(O58="NCR",O57="BYE"),"V",IF(AND(O58="BYE",O57="NCR"),"V",IF(AND(O58="BYE",O57="BYE"),"V",IF(O58&gt;O57,"W",IF(O58&lt;O57,"L","D"))))))</f>
        <v>V</v>
      </c>
      <c r="R58" s="78">
        <f>IF(Q58="w",'RD7'!R55+1,'RD7'!R55)</f>
        <v>0</v>
      </c>
      <c r="S58" s="78">
        <f>IF(Q58="d",'RD7'!S55+1,'RD7'!S55)</f>
        <v>0</v>
      </c>
      <c r="T58" s="78">
        <f>IF(OR(Q58="l","ncr"),'RD7'!T55+1,'RD7'!T55)</f>
        <v>0</v>
      </c>
      <c r="U58" s="78">
        <f>IF(Q58="w",'RD7'!U55+2,IF(Q58="d",'RD7'!U55+1,'RD7'!U55))</f>
        <v>0</v>
      </c>
      <c r="V58" s="78">
        <f>O58+'RD7'!V55</f>
        <v>0</v>
      </c>
      <c r="W58" s="79">
        <v>5</v>
      </c>
      <c r="X58" s="69"/>
      <c r="Y58" s="1"/>
      <c r="Z58" s="1"/>
      <c r="AA58" s="99" t="s">
        <v>224</v>
      </c>
      <c r="AB58" s="103"/>
      <c r="AC58" s="98"/>
      <c r="AD58" s="98"/>
      <c r="AE58" s="102"/>
      <c r="AF58" s="98">
        <v>367</v>
      </c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">
      <c r="A59" s="68"/>
      <c r="B59" s="76">
        <v>4</v>
      </c>
      <c r="C59" s="70" t="s">
        <v>174</v>
      </c>
      <c r="D59" s="77">
        <v>0</v>
      </c>
      <c r="E59" s="78">
        <v>1</v>
      </c>
      <c r="F59" s="78" t="str">
        <f>IF(AND(D59="NCR",D56="NCR"),"V",IF(AND(D59="NCR",D56="BYE"),"V",IF(AND(D59="BYE",D56="NCR"),"V",IF(AND(D59="BYE",D56="BYE"),"V",IF(D59&gt;D56,"W",IF(D59&lt;D56,"L","D"))))))</f>
        <v>V</v>
      </c>
      <c r="G59" s="78">
        <f>IF(F59="w",'RD7'!G56+1,'RD7'!G56)</f>
        <v>0</v>
      </c>
      <c r="H59" s="78">
        <f>IF(F59="d",'RD7'!H56+1,'RD7'!H56)</f>
        <v>0</v>
      </c>
      <c r="I59" s="78">
        <f>IF(OR(F59="l","ncr"),'RD7'!I56+1,'RD7'!I56)</f>
        <v>0</v>
      </c>
      <c r="J59" s="78">
        <f>IF(F59="w",'RD7'!J56+2,IF(F59="d",'RD7'!J56+1,'RD7'!J56))</f>
        <v>0</v>
      </c>
      <c r="K59" s="78">
        <f>D59+'RD7'!K56</f>
        <v>0</v>
      </c>
      <c r="L59" s="79">
        <v>1</v>
      </c>
      <c r="M59" s="80">
        <v>4</v>
      </c>
      <c r="O59" s="77">
        <v>0</v>
      </c>
      <c r="P59" s="78">
        <v>1</v>
      </c>
      <c r="Q59" s="78" t="str">
        <f>IF(AND(O59="NCR",O56="NCR"),"V",IF(AND(O59="NCR",O56="BYE"),"V",IF(AND(O59="BYE",O56="NCR"),"V",IF(AND(O59="BYE",O56="BYE"),"V",IF(O59&gt;O56,"W",IF(O59&lt;O56,"L","D"))))))</f>
        <v>V</v>
      </c>
      <c r="R59" s="78">
        <f>IF(Q59="w",'RD7'!R56+1,'RD7'!R56)</f>
        <v>0</v>
      </c>
      <c r="S59" s="78">
        <f>IF(Q59="d",'RD7'!S56+1,'RD7'!S56)</f>
        <v>0</v>
      </c>
      <c r="T59" s="78">
        <f>IF(OR(Q59="l","ncr"),'RD7'!T56+1,'RD7'!T56)</f>
        <v>0</v>
      </c>
      <c r="U59" s="78">
        <f>IF(Q59="w",'RD7'!U56+2,IF(Q59="d",'RD7'!U56+1,'RD7'!U56))</f>
        <v>0</v>
      </c>
      <c r="V59" s="78">
        <f>O59+'RD7'!V56</f>
        <v>0</v>
      </c>
      <c r="W59" s="79">
        <v>6</v>
      </c>
      <c r="X59" s="69"/>
      <c r="Y59" s="1"/>
      <c r="Z59" s="1"/>
      <c r="AA59" s="99" t="s">
        <v>219</v>
      </c>
      <c r="AB59" s="104"/>
      <c r="AC59" s="98"/>
      <c r="AD59" s="98"/>
      <c r="AE59" s="98"/>
      <c r="AF59" s="98">
        <v>551</v>
      </c>
      <c r="AG59" s="1"/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">
      <c r="A60" s="68"/>
      <c r="B60" s="76">
        <v>5</v>
      </c>
      <c r="C60" s="70" t="s">
        <v>174</v>
      </c>
      <c r="D60" s="77">
        <v>0</v>
      </c>
      <c r="E60" s="78">
        <v>6</v>
      </c>
      <c r="F60" s="78" t="str">
        <f>IF(AND(D60="NCR",D61="NCR"),"V",IF(AND(D60="NCR",D61="BYE"),"V",IF(AND(D60="BYE",D61="NCR"),"V",IF(AND(D60="BYE",D61="BYE"),"V",IF(D60&gt;D61,"W",IF(D60&lt;D61,"L","D"))))))</f>
        <v>V</v>
      </c>
      <c r="G60" s="78">
        <f>IF(F60="w",'RD7'!G57+1,'RD7'!G57)</f>
        <v>0</v>
      </c>
      <c r="H60" s="78">
        <f>IF(F60="d",'RD7'!H57+1,'RD7'!H57)</f>
        <v>0</v>
      </c>
      <c r="I60" s="78">
        <f>IF(OR(F60="l","ncr"),'RD7'!I57+1,'RD7'!I57)</f>
        <v>0</v>
      </c>
      <c r="J60" s="78">
        <f>IF(F60="w",'RD7'!J57+2,IF(F60="d",'RD7'!J57+1,'RD7'!J57))</f>
        <v>0</v>
      </c>
      <c r="K60" s="78">
        <f>D60+'RD7'!K57</f>
        <v>0</v>
      </c>
      <c r="L60" s="79">
        <v>3</v>
      </c>
      <c r="M60" s="80">
        <v>5</v>
      </c>
      <c r="O60" s="77">
        <v>0</v>
      </c>
      <c r="P60" s="78">
        <v>6</v>
      </c>
      <c r="Q60" s="78" t="str">
        <f>IF(AND(O60="NCR",O61="NCR"),"V",IF(AND(O60="NCR",O61="BYE"),"V",IF(AND(O60="BYE",O61="NCR"),"V",IF(AND(O60="BYE",O61="BYE"),"V",IF(O60&gt;O61,"W",IF(O60&lt;O61,"L","D"))))))</f>
        <v>V</v>
      </c>
      <c r="R60" s="78">
        <f>IF(Q60="w",'RD7'!R57+1,'RD7'!R57)</f>
        <v>0</v>
      </c>
      <c r="S60" s="78">
        <f>IF(Q60="d",'RD7'!S57+1,'RD7'!S57)</f>
        <v>0</v>
      </c>
      <c r="T60" s="78">
        <f>IF(OR(Q60="l","ncr"),'RD7'!T57+1,'RD7'!T57)</f>
        <v>0</v>
      </c>
      <c r="U60" s="78">
        <f>IF(Q60="w",'RD7'!U57+2,IF(Q60="d",'RD7'!U57+1,'RD7'!U57))</f>
        <v>0</v>
      </c>
      <c r="V60" s="78">
        <f>O60+'RD7'!V57</f>
        <v>0</v>
      </c>
      <c r="W60" s="79">
        <v>4</v>
      </c>
      <c r="X60" s="69"/>
      <c r="Y60" s="1"/>
      <c r="Z60" s="1"/>
      <c r="AA60" s="105" t="s">
        <v>221</v>
      </c>
      <c r="AB60" s="104"/>
      <c r="AC60" s="98"/>
      <c r="AD60" s="98"/>
      <c r="AE60" s="99"/>
      <c r="AF60" s="98">
        <v>524</v>
      </c>
      <c r="AG60" s="1"/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thickBot="1" x14ac:dyDescent="0.25">
      <c r="A61" s="68"/>
      <c r="B61" s="76">
        <v>6</v>
      </c>
      <c r="C61" s="70" t="s">
        <v>174</v>
      </c>
      <c r="D61" s="77">
        <v>0</v>
      </c>
      <c r="E61" s="78">
        <v>5</v>
      </c>
      <c r="F61" s="78" t="str">
        <f>IF(AND(D61="NCR",D60="NCR"),"V",IF(AND(D61="NCR",D60="BYE"),"V",IF(AND(D61="BYE",D60="NCR"),"V",IF(AND(D61="BYE",D60="BYE"),"V",IF(D61&gt;D60,"W",IF(D61&lt;D60,"L","D"))))))</f>
        <v>V</v>
      </c>
      <c r="G61" s="78">
        <f>IF(F61="w",'RD7'!G58+1,'RD7'!G58)</f>
        <v>0</v>
      </c>
      <c r="H61" s="78">
        <f>IF(F61="d",'RD7'!H58+1,'RD7'!H58)</f>
        <v>0</v>
      </c>
      <c r="I61" s="78">
        <f>IF(OR(F61="l","ncr"),'RD7'!I58+1,'RD7'!I58)</f>
        <v>0</v>
      </c>
      <c r="J61" s="78">
        <f>IF(F61="w",'RD7'!J58+2,IF(F61="d",'RD7'!J58+1,'RD7'!J58))</f>
        <v>0</v>
      </c>
      <c r="K61" s="78">
        <f>D61+'RD7'!K58</f>
        <v>0</v>
      </c>
      <c r="L61" s="79">
        <v>2</v>
      </c>
      <c r="M61" s="80">
        <v>6</v>
      </c>
      <c r="O61" s="77">
        <v>0</v>
      </c>
      <c r="P61" s="78">
        <v>5</v>
      </c>
      <c r="Q61" s="78" t="str">
        <f>IF(AND(O61="NCR",O60="NCR"),"V",IF(AND(O61="NCR",O60="BYE"),"V",IF(AND(O61="BYE",O60="NCR"),"V",IF(AND(O61="BYE",O60="BYE"),"V",IF(O61&gt;O60,"W",IF(O61&lt;O60,"L","D"))))))</f>
        <v>V</v>
      </c>
      <c r="R61" s="78">
        <f>IF(Q61="w",'RD7'!R58+1,'RD7'!R58)</f>
        <v>0</v>
      </c>
      <c r="S61" s="78">
        <f>IF(Q61="d",'RD7'!S58+1,'RD7'!S58)</f>
        <v>0</v>
      </c>
      <c r="T61" s="78">
        <f>IF(OR(Q61="l","ncr"),'RD7'!T58+1,'RD7'!T58)</f>
        <v>0</v>
      </c>
      <c r="U61" s="78">
        <f>IF(Q61="w",'RD7'!U58+2,IF(Q61="d",'RD7'!U58+1,'RD7'!U58))</f>
        <v>0</v>
      </c>
      <c r="V61" s="78">
        <f>O61+'RD7'!V58</f>
        <v>0</v>
      </c>
      <c r="W61" s="79">
        <v>1</v>
      </c>
      <c r="X61" s="68"/>
      <c r="Y61" s="1"/>
      <c r="Z61" s="1"/>
      <c r="AA61" s="99" t="s">
        <v>183</v>
      </c>
      <c r="AB61" s="103"/>
      <c r="AC61" s="98"/>
      <c r="AD61" s="98"/>
      <c r="AE61" s="102"/>
      <c r="AF61" s="98">
        <v>538</v>
      </c>
      <c r="AG61" s="1"/>
      <c r="AH61" s="1"/>
      <c r="AI61" s="11"/>
      <c r="AJ61" s="7"/>
      <c r="AK61" s="1"/>
      <c r="AL61" s="8"/>
      <c r="AM61" s="1"/>
      <c r="AN61" s="8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thickTop="1" x14ac:dyDescent="0.2">
      <c r="A62" s="68"/>
      <c r="B62" s="71"/>
      <c r="C62" s="72" t="s">
        <v>131</v>
      </c>
      <c r="D62" s="81" t="s">
        <v>7</v>
      </c>
      <c r="E62" s="73" t="s">
        <v>8</v>
      </c>
      <c r="F62" s="73" t="s">
        <v>9</v>
      </c>
      <c r="G62" s="73" t="s">
        <v>10</v>
      </c>
      <c r="H62" s="73" t="s">
        <v>11</v>
      </c>
      <c r="I62" s="73" t="s">
        <v>12</v>
      </c>
      <c r="J62" s="73" t="s">
        <v>13</v>
      </c>
      <c r="K62" s="73" t="s">
        <v>14</v>
      </c>
      <c r="L62" s="82" t="s">
        <v>15</v>
      </c>
      <c r="M62" s="75"/>
      <c r="N62" s="72" t="s">
        <v>132</v>
      </c>
      <c r="O62" s="81" t="s">
        <v>7</v>
      </c>
      <c r="P62" s="73" t="s">
        <v>8</v>
      </c>
      <c r="Q62" s="73" t="s">
        <v>9</v>
      </c>
      <c r="R62" s="73" t="s">
        <v>10</v>
      </c>
      <c r="S62" s="73" t="s">
        <v>11</v>
      </c>
      <c r="T62" s="73" t="s">
        <v>12</v>
      </c>
      <c r="U62" s="73" t="s">
        <v>13</v>
      </c>
      <c r="V62" s="73" t="s">
        <v>14</v>
      </c>
      <c r="W62" s="82" t="s">
        <v>15</v>
      </c>
      <c r="X62" s="68"/>
      <c r="Y62" s="1"/>
      <c r="Z62" s="1"/>
      <c r="AA62" s="99" t="s">
        <v>182</v>
      </c>
      <c r="AB62" s="103"/>
      <c r="AC62" s="98"/>
      <c r="AD62" s="98"/>
      <c r="AE62" s="102"/>
      <c r="AF62" s="98">
        <v>467</v>
      </c>
      <c r="AG62" s="1"/>
      <c r="AH62" s="1"/>
      <c r="AI62" s="7"/>
      <c r="AJ62" s="1"/>
      <c r="AK62" s="8"/>
      <c r="AL62" s="1"/>
      <c r="AM62" s="8"/>
      <c r="AN62" s="1"/>
      <c r="AO62" s="1"/>
      <c r="AP62" s="7"/>
      <c r="AQ62" s="1"/>
      <c r="AR62" s="8"/>
      <c r="AS62" s="1"/>
      <c r="AT62" s="8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">
      <c r="A63" s="68"/>
      <c r="B63" s="76">
        <v>1</v>
      </c>
      <c r="C63" s="70" t="s">
        <v>174</v>
      </c>
      <c r="D63" s="77">
        <v>0</v>
      </c>
      <c r="E63" s="78">
        <v>4</v>
      </c>
      <c r="F63" s="78" t="str">
        <f>IF(AND(D63="NCR",D66="NCR"),"V",IF(AND(D63="NCR",D66="BYE"),"V",IF(AND(D63="BYE",D66="NCR"),"V",IF(AND(D63="BYE",D66="BYE"),"V",IF(D63&gt;D66,"W",IF(D63&lt;D66,"L","D"))))))</f>
        <v>V</v>
      </c>
      <c r="G63" s="78">
        <f>IF(F63="w",'RD7'!G60+1,'RD7'!G60)</f>
        <v>0</v>
      </c>
      <c r="H63" s="78">
        <f>IF(F63="d",'RD7'!H60+1,'RD7'!H60)</f>
        <v>0</v>
      </c>
      <c r="I63" s="78">
        <f>IF(OR(F63="l","ncr"),'RD7'!I60+1,'RD7'!I60)</f>
        <v>0</v>
      </c>
      <c r="J63" s="78">
        <f>IF(F63="w",'RD7'!J60+2,IF(F63="d",'RD7'!J60+1,'RD7'!J60))</f>
        <v>0</v>
      </c>
      <c r="K63" s="78">
        <f>D63+'RD7'!K60</f>
        <v>0</v>
      </c>
      <c r="L63" s="79">
        <v>5</v>
      </c>
      <c r="M63" s="80">
        <v>1</v>
      </c>
      <c r="N63" s="70" t="s">
        <v>174</v>
      </c>
      <c r="O63" s="77">
        <v>0</v>
      </c>
      <c r="P63" s="78">
        <v>4</v>
      </c>
      <c r="Q63" s="78" t="str">
        <f>IF(AND(O63="NCR",O66="NCR"),"V",IF(AND(O63="NCR",O66="BYE"),"V",IF(AND(O63="BYE",O66="NCR"),"V",IF(AND(O63="BYE",O66="BYE"),"V",IF(O63&gt;O66,"W",IF(O63&lt;O66,"L","D"))))))</f>
        <v>V</v>
      </c>
      <c r="R63" s="78">
        <f>IF(Q63="w",'RD7'!R60+1,'RD7'!R60)</f>
        <v>0</v>
      </c>
      <c r="S63" s="78">
        <f>IF(Q63="d",'RD7'!S60+1,'RD7'!S60)</f>
        <v>0</v>
      </c>
      <c r="T63" s="78">
        <f>IF(OR(Q63="l","ncr"),'RD7'!T60+1,'RD7'!T60)</f>
        <v>0</v>
      </c>
      <c r="U63" s="78">
        <f>IF(Q63="w",'RD7'!U60+2,IF(Q63="d",'RD7'!U60+1,'RD7'!U60))</f>
        <v>0</v>
      </c>
      <c r="V63" s="78">
        <f>O63+'RD7'!V60</f>
        <v>0</v>
      </c>
      <c r="W63" s="79">
        <v>2</v>
      </c>
      <c r="X63" s="68"/>
      <c r="Y63" s="1"/>
      <c r="Z63" s="1"/>
      <c r="AA63" s="99" t="s">
        <v>220</v>
      </c>
      <c r="AB63" s="103"/>
      <c r="AC63" s="98"/>
      <c r="AD63" s="98"/>
      <c r="AE63" s="102"/>
      <c r="AF63" s="98">
        <v>534</v>
      </c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">
      <c r="A64" s="68"/>
      <c r="B64" s="76">
        <v>2</v>
      </c>
      <c r="C64" s="70" t="s">
        <v>174</v>
      </c>
      <c r="D64" s="77">
        <v>0</v>
      </c>
      <c r="E64" s="78">
        <v>3</v>
      </c>
      <c r="F64" s="78" t="str">
        <f>IF(AND(D64="NCR",D65="NCR"),"V",IF(AND(D64="NCR",D65="BYE"),"V",IF(AND(D64="BYE",D65="NCR"),"V",IF(AND(D64="BYE",D65="BYE"),"V",IF(D64&gt;D65,"W",IF(D64&lt;D65,"L","D"))))))</f>
        <v>V</v>
      </c>
      <c r="G64" s="78">
        <f>IF(F64="w",'RD7'!G61+1,'RD7'!G61)</f>
        <v>0</v>
      </c>
      <c r="H64" s="78">
        <f>IF(F64="d",'RD7'!H61+1,'RD7'!H61)</f>
        <v>0</v>
      </c>
      <c r="I64" s="78">
        <f>IF(OR(F64="l","ncr"),'RD7'!I61+1,'RD7'!I61)</f>
        <v>0</v>
      </c>
      <c r="J64" s="78">
        <f>IF(F64="w",'RD7'!J61+2,IF(F64="d",'RD7'!J61+1,'RD7'!J61))</f>
        <v>0</v>
      </c>
      <c r="K64" s="78">
        <f>D64+'RD7'!K61</f>
        <v>0</v>
      </c>
      <c r="L64" s="79">
        <v>2</v>
      </c>
      <c r="M64" s="80">
        <v>2</v>
      </c>
      <c r="N64" s="70" t="s">
        <v>174</v>
      </c>
      <c r="O64" s="77">
        <v>0</v>
      </c>
      <c r="P64" s="78">
        <v>3</v>
      </c>
      <c r="Q64" s="78" t="str">
        <f>IF(AND(O64="NCR",O65="NCR"),"V",IF(AND(O64="NCR",O65="BYE"),"V",IF(AND(O64="BYE",O65="NCR"),"V",IF(AND(O64="BYE",O65="BYE"),"V",IF(O64&gt;O65,"W",IF(O64&lt;O65,"L","D"))))))</f>
        <v>V</v>
      </c>
      <c r="R64" s="78">
        <f>IF(Q64="w",'RD7'!R61+1,'RD7'!R61)</f>
        <v>0</v>
      </c>
      <c r="S64" s="78">
        <f>IF(Q64="d",'RD7'!S61+1,'RD7'!S61)</f>
        <v>0</v>
      </c>
      <c r="T64" s="78">
        <f>IF(OR(Q64="l","ncr"),'RD7'!T61+1,'RD7'!T61)</f>
        <v>0</v>
      </c>
      <c r="U64" s="78">
        <f>IF(Q64="w",'RD7'!U61+2,IF(Q64="d",'RD7'!U61+1,'RD7'!U61))</f>
        <v>0</v>
      </c>
      <c r="V64" s="78">
        <f>O64+'RD7'!V61</f>
        <v>0</v>
      </c>
      <c r="W64" s="79">
        <v>4</v>
      </c>
      <c r="X64" s="68"/>
      <c r="Y64" s="1"/>
      <c r="Z64" s="1"/>
      <c r="AA64" s="98" t="s">
        <v>181</v>
      </c>
      <c r="AB64" s="104"/>
      <c r="AC64" s="98"/>
      <c r="AD64" s="98"/>
      <c r="AE64" s="98"/>
      <c r="AF64" s="98">
        <v>450</v>
      </c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">
      <c r="A65" s="68"/>
      <c r="B65" s="76">
        <v>3</v>
      </c>
      <c r="C65" s="70" t="s">
        <v>174</v>
      </c>
      <c r="D65" s="77">
        <v>0</v>
      </c>
      <c r="E65" s="78">
        <v>2</v>
      </c>
      <c r="F65" s="78" t="str">
        <f>IF(AND(D65="NCR",D64="NCR"),"V",IF(AND(D65="NCR",D64="BYE"),"V",IF(AND(D65="BYE",D64="NCR"),"V",IF(AND(D65="BYE",D64="BYE"),"V",IF(D65&gt;D64,"W",IF(D65&lt;D64,"L","D"))))))</f>
        <v>V</v>
      </c>
      <c r="G65" s="78" t="str">
        <f>IF(F65="w",'RD7'!G62+1,'RD7'!G62)</f>
        <v>W</v>
      </c>
      <c r="H65" s="78" t="str">
        <f>IF(F65="d",'RD7'!H62+1,'RD7'!H62)</f>
        <v>D</v>
      </c>
      <c r="I65" s="78" t="str">
        <f>IF(OR(F65="l","ncr"),'RD7'!I62+1,'RD7'!I62)</f>
        <v>L</v>
      </c>
      <c r="J65" s="78" t="str">
        <f>IF(F65="w",'RD7'!J62+2,IF(F65="d",'RD7'!J62+1,'RD7'!J62))</f>
        <v>PTS</v>
      </c>
      <c r="K65" s="78">
        <f>D65+'RD7'!K62</f>
        <v>0</v>
      </c>
      <c r="L65" s="79">
        <v>1</v>
      </c>
      <c r="M65" s="80">
        <v>3</v>
      </c>
      <c r="N65" s="70" t="s">
        <v>174</v>
      </c>
      <c r="O65" s="77">
        <v>0</v>
      </c>
      <c r="P65" s="78">
        <v>2</v>
      </c>
      <c r="Q65" s="78" t="str">
        <f>IF(AND(O65="NCR",O64="NCR"),"V",IF(AND(O65="NCR",O64="BYE"),"V",IF(AND(O65="BYE",O64="NCR"),"V",IF(AND(O65="BYE",O64="BYE"),"V",IF(O65&gt;O64,"W",IF(O65&lt;O64,"L","D"))))))</f>
        <v>V</v>
      </c>
      <c r="R65" s="78" t="str">
        <f>IF(Q65="w",'RD7'!R62+1,'RD7'!R62)</f>
        <v>W</v>
      </c>
      <c r="S65" s="78" t="str">
        <f>IF(Q65="d",'RD7'!S62+1,'RD7'!S62)</f>
        <v>D</v>
      </c>
      <c r="T65" s="78" t="str">
        <f>IF(OR(Q65="l","ncr"),'RD7'!T62+1,'RD7'!T62)</f>
        <v>L</v>
      </c>
      <c r="U65" s="78" t="str">
        <f>IF(Q65="w",'RD7'!U62+2,IF(Q65="d",'RD7'!U62+1,'RD7'!U62))</f>
        <v>PTS</v>
      </c>
      <c r="V65" s="78">
        <f>O65+'RD7'!V62</f>
        <v>0</v>
      </c>
      <c r="W65" s="79">
        <v>3</v>
      </c>
      <c r="X65" s="68"/>
      <c r="Y65" s="1"/>
      <c r="Z65" s="1"/>
      <c r="AA65" s="98" t="s">
        <v>174</v>
      </c>
      <c r="AB65" s="104"/>
      <c r="AC65" s="98"/>
      <c r="AD65" s="98"/>
      <c r="AE65" s="99"/>
      <c r="AF65" s="99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" customHeight="1" x14ac:dyDescent="0.2">
      <c r="A66" s="68"/>
      <c r="B66" s="76">
        <v>4</v>
      </c>
      <c r="C66" s="70" t="s">
        <v>174</v>
      </c>
      <c r="D66" s="77">
        <v>0</v>
      </c>
      <c r="E66" s="78">
        <v>1</v>
      </c>
      <c r="F66" s="78" t="str">
        <f>IF(AND(D66="NCR",D63="NCR"),"V",IF(AND(D66="NCR",D63="BYE"),"V",IF(AND(D66="BYE",D63="NCR"),"V",IF(AND(D66="BYE",D63="BYE"),"V",IF(D66&gt;D63,"W",IF(D66&lt;D63,"L","D"))))))</f>
        <v>V</v>
      </c>
      <c r="G66" s="78">
        <f>IF(F66="w",'RD7'!G63+1,'RD7'!G63)</f>
        <v>1</v>
      </c>
      <c r="H66" s="78">
        <f>IF(F66="d",'RD7'!H63+1,'RD7'!H63)</f>
        <v>0</v>
      </c>
      <c r="I66" s="78">
        <f>IF(OR(F66="l","ncr"),'RD7'!I63+1,'RD7'!I63)</f>
        <v>2</v>
      </c>
      <c r="J66" s="78">
        <f>IF(F66="w",'RD7'!J63+2,IF(F66="d",'RD7'!J63+1,'RD7'!J63))</f>
        <v>2</v>
      </c>
      <c r="K66" s="78">
        <f>D66+'RD7'!K63</f>
        <v>424</v>
      </c>
      <c r="L66" s="79">
        <v>3</v>
      </c>
      <c r="M66" s="80">
        <v>4</v>
      </c>
      <c r="N66" s="70" t="s">
        <v>174</v>
      </c>
      <c r="O66" s="77">
        <v>0</v>
      </c>
      <c r="P66" s="78">
        <v>1</v>
      </c>
      <c r="Q66" s="78" t="str">
        <f>IF(AND(O66="NCR",O63="NCR"),"V",IF(AND(O66="NCR",O63="BYE"),"V",IF(AND(O66="BYE",O63="NCR"),"V",IF(AND(O66="BYE",O63="BYE"),"V",IF(O66&gt;O63,"W",IF(O66&lt;O63,"L","D"))))))</f>
        <v>V</v>
      </c>
      <c r="R66" s="78">
        <f>IF(Q66="w",'RD7'!R63+1,'RD7'!R63)</f>
        <v>0</v>
      </c>
      <c r="S66" s="78">
        <f>IF(Q66="d",'RD7'!S63+1,'RD7'!S63)</f>
        <v>3</v>
      </c>
      <c r="T66" s="78">
        <f>IF(OR(Q66="l","ncr"),'RD7'!T63+1,'RD7'!T63)</f>
        <v>0</v>
      </c>
      <c r="U66" s="78">
        <f>IF(Q66="w",'RD7'!U63+2,IF(Q66="d",'RD7'!U63+1,'RD7'!U63))</f>
        <v>3</v>
      </c>
      <c r="V66" s="78">
        <f>O66+'RD7'!V63</f>
        <v>0</v>
      </c>
      <c r="W66" s="79">
        <v>4</v>
      </c>
      <c r="X66" s="68"/>
      <c r="Y66" s="1"/>
      <c r="Z66" s="1"/>
      <c r="AA66" s="46" t="s">
        <v>174</v>
      </c>
      <c r="AB66" s="47"/>
      <c r="AC66" s="48"/>
      <c r="AD66" s="48"/>
      <c r="AE66" s="49"/>
      <c r="AF66" s="48" t="s">
        <v>174</v>
      </c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" customHeight="1" x14ac:dyDescent="0.2">
      <c r="A67" s="68"/>
      <c r="B67" s="76">
        <v>5</v>
      </c>
      <c r="C67" s="70" t="s">
        <v>174</v>
      </c>
      <c r="D67" s="77">
        <v>0</v>
      </c>
      <c r="E67" s="78">
        <v>6</v>
      </c>
      <c r="F67" s="78" t="str">
        <f>IF(AND(D67="NCR",D68="NCR"),"V",IF(AND(D67="NCR",D68="BYE"),"V",IF(AND(D67="BYE",D68="NCR"),"V",IF(AND(D67="BYE",D68="BYE"),"V",IF(D67&gt;D68,"W",IF(D67&lt;D68,"L","D"))))))</f>
        <v>V</v>
      </c>
      <c r="G67" s="78">
        <f>IF(F67="w",'RD7'!G64+1,'RD7'!G64)</f>
        <v>1</v>
      </c>
      <c r="H67" s="78">
        <f>IF(F67="d",'RD7'!H64+1,'RD7'!H64)</f>
        <v>0</v>
      </c>
      <c r="I67" s="78">
        <f>IF(OR(F67="l","ncr"),'RD7'!I64+1,'RD7'!I64)</f>
        <v>2</v>
      </c>
      <c r="J67" s="78">
        <f>IF(F67="w",'RD7'!J64+2,IF(F67="d",'RD7'!J64+1,'RD7'!J64))</f>
        <v>2</v>
      </c>
      <c r="K67" s="78">
        <f>D67+'RD7'!K64</f>
        <v>384</v>
      </c>
      <c r="L67" s="79">
        <v>4</v>
      </c>
      <c r="M67" s="80">
        <v>5</v>
      </c>
      <c r="N67" s="70" t="s">
        <v>174</v>
      </c>
      <c r="O67" s="77">
        <v>0</v>
      </c>
      <c r="P67" s="78">
        <v>6</v>
      </c>
      <c r="Q67" s="78" t="str">
        <f>IF(AND(O67="NCR",O68="NCR"),"V",IF(AND(O67="NCR",O68="BYE"),"V",IF(AND(O67="BYE",O68="NCR"),"V",IF(AND(O67="BYE",O68="BYE"),"V",IF(O67&gt;O68,"W",IF(O67&lt;O68,"L","D"))))))</f>
        <v>V</v>
      </c>
      <c r="R67" s="78">
        <f>IF(Q67="w",'RD7'!R64+1,'RD7'!R64)</f>
        <v>0</v>
      </c>
      <c r="S67" s="78">
        <f>IF(Q67="d",'RD7'!S64+1,'RD7'!S64)</f>
        <v>3</v>
      </c>
      <c r="T67" s="78">
        <f>IF(OR(Q67="l","ncr"),'RD7'!T64+1,'RD7'!T64)</f>
        <v>0</v>
      </c>
      <c r="U67" s="78">
        <f>IF(Q67="w",'RD7'!U64+2,IF(Q67="d",'RD7'!U64+1,'RD7'!U64))</f>
        <v>3</v>
      </c>
      <c r="V67" s="78">
        <f>O67+'RD7'!V64</f>
        <v>0</v>
      </c>
      <c r="W67" s="79">
        <v>1</v>
      </c>
      <c r="X67" s="68"/>
      <c r="Y67" s="1"/>
      <c r="Z67" s="1"/>
      <c r="AA67" s="46" t="s">
        <v>174</v>
      </c>
      <c r="AB67" s="47"/>
      <c r="AC67" s="48"/>
      <c r="AD67" s="48"/>
      <c r="AE67" s="49"/>
      <c r="AF67" s="48" t="s">
        <v>174</v>
      </c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" customHeight="1" thickBot="1" x14ac:dyDescent="0.25">
      <c r="A68" s="68"/>
      <c r="B68" s="76">
        <v>6</v>
      </c>
      <c r="C68" s="70" t="s">
        <v>174</v>
      </c>
      <c r="D68" s="77">
        <v>0</v>
      </c>
      <c r="E68" s="78">
        <v>5</v>
      </c>
      <c r="F68" s="78" t="str">
        <f>IF(AND(D68="NCR",D67="NCR"),"V",IF(AND(D68="NCR",D67="BYE"),"V",IF(AND(D68="BYE",D67="NCR"),"V",IF(AND(D68="BYE",D67="BYE"),"V",IF(D68&gt;D67,"W",IF(D68&lt;D67,"L","D"))))))</f>
        <v>V</v>
      </c>
      <c r="G68" s="78">
        <f>IF(F68="w",'RD7'!G65+1,'RD7'!G65)</f>
        <v>3</v>
      </c>
      <c r="H68" s="78">
        <f>IF(F68="d",'RD7'!H65+1,'RD7'!H65)</f>
        <v>0</v>
      </c>
      <c r="I68" s="78">
        <f>IF(OR(F68="l","ncr"),'RD7'!I65+1,'RD7'!I65)</f>
        <v>0</v>
      </c>
      <c r="J68" s="78">
        <f>IF(F68="w",'RD7'!J65+2,IF(F68="d",'RD7'!J65+1,'RD7'!J65))</f>
        <v>6</v>
      </c>
      <c r="K68" s="78">
        <f>D68+'RD7'!K65</f>
        <v>444</v>
      </c>
      <c r="L68" s="79">
        <v>6</v>
      </c>
      <c r="M68" s="80">
        <v>6</v>
      </c>
      <c r="N68" s="70" t="s">
        <v>174</v>
      </c>
      <c r="O68" s="77">
        <v>0</v>
      </c>
      <c r="P68" s="78">
        <v>5</v>
      </c>
      <c r="Q68" s="78" t="str">
        <f>IF(AND(O68="NCR",O67="NCR"),"V",IF(AND(O68="NCR",O67="BYE"),"V",IF(AND(O68="BYE",O67="NCR"),"V",IF(AND(O68="BYE",O67="BYE"),"V",IF(O68&gt;O67,"W",IF(O68&lt;O67,"L","D"))))))</f>
        <v>V</v>
      </c>
      <c r="R68" s="78">
        <f>IF(Q68="w",'RD7'!R65+1,'RD7'!R65)</f>
        <v>0</v>
      </c>
      <c r="S68" s="78">
        <f>IF(Q68="d",'RD7'!S65+1,'RD7'!S65)</f>
        <v>3</v>
      </c>
      <c r="T68" s="78">
        <f>IF(OR(Q68="l","ncr"),'RD7'!T65+1,'RD7'!T65)</f>
        <v>0</v>
      </c>
      <c r="U68" s="78">
        <f>IF(Q68="w",'RD7'!U65+2,IF(Q68="d",'RD7'!U65+1,'RD7'!U65))</f>
        <v>3</v>
      </c>
      <c r="V68" s="78">
        <f>O68+'RD7'!V65</f>
        <v>0</v>
      </c>
      <c r="W68" s="79">
        <v>4</v>
      </c>
      <c r="X68" s="68"/>
      <c r="Y68" s="1"/>
      <c r="Z68" s="1"/>
      <c r="AA68" s="46" t="s">
        <v>174</v>
      </c>
      <c r="AB68" s="47"/>
      <c r="AC68" s="48"/>
      <c r="AD68" s="48"/>
      <c r="AE68" s="49"/>
      <c r="AF68" s="48" t="s">
        <v>174</v>
      </c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" customHeight="1" thickTop="1" x14ac:dyDescent="0.2">
      <c r="A69" s="68"/>
      <c r="B69" s="71"/>
      <c r="C69" s="72" t="s">
        <v>138</v>
      </c>
      <c r="D69" s="81" t="s">
        <v>7</v>
      </c>
      <c r="E69" s="73" t="s">
        <v>8</v>
      </c>
      <c r="F69" s="73" t="s">
        <v>9</v>
      </c>
      <c r="G69" s="73" t="s">
        <v>10</v>
      </c>
      <c r="H69" s="73" t="s">
        <v>11</v>
      </c>
      <c r="I69" s="73" t="s">
        <v>12</v>
      </c>
      <c r="J69" s="73" t="s">
        <v>13</v>
      </c>
      <c r="K69" s="73" t="s">
        <v>14</v>
      </c>
      <c r="L69" s="82" t="s">
        <v>15</v>
      </c>
      <c r="M69" s="75"/>
      <c r="N69" s="72" t="s">
        <v>143</v>
      </c>
      <c r="O69" s="81" t="s">
        <v>7</v>
      </c>
      <c r="P69" s="73" t="s">
        <v>8</v>
      </c>
      <c r="Q69" s="73" t="s">
        <v>9</v>
      </c>
      <c r="R69" s="73" t="s">
        <v>10</v>
      </c>
      <c r="S69" s="73" t="s">
        <v>11</v>
      </c>
      <c r="T69" s="73" t="s">
        <v>12</v>
      </c>
      <c r="U69" s="73" t="s">
        <v>13</v>
      </c>
      <c r="V69" s="73" t="s">
        <v>14</v>
      </c>
      <c r="W69" s="82" t="s">
        <v>15</v>
      </c>
      <c r="X69" s="68"/>
      <c r="Y69" s="1"/>
      <c r="Z69" s="1"/>
      <c r="AA69" s="46"/>
      <c r="AB69" s="50"/>
      <c r="AC69" s="48"/>
      <c r="AD69" s="48"/>
      <c r="AE69" s="48"/>
      <c r="AF69" s="48" t="s">
        <v>174</v>
      </c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" customHeight="1" x14ac:dyDescent="0.2">
      <c r="A70" s="68"/>
      <c r="B70" s="76">
        <v>1</v>
      </c>
      <c r="C70" s="70" t="s">
        <v>174</v>
      </c>
      <c r="D70" s="77">
        <v>0</v>
      </c>
      <c r="E70" s="78">
        <v>4</v>
      </c>
      <c r="F70" s="78" t="str">
        <f>IF(AND(D70="NCR",D73="NCR"),"V",IF(AND(D70="NCR",D73="BYE"),"V",IF(AND(D70="BYE",D73="NCR"),"V",IF(AND(D70="BYE",D73="BYE"),"V",IF(D70&gt;D73,"W",IF(D70&lt;D73,"L","D"))))))</f>
        <v>V</v>
      </c>
      <c r="G70" s="78">
        <f>IF(F70="w",'RD7'!G67+1,'RD7'!G67)</f>
        <v>1</v>
      </c>
      <c r="H70" s="78">
        <f>IF(F70="d",'RD7'!H67+1,'RD7'!H67)</f>
        <v>0</v>
      </c>
      <c r="I70" s="78">
        <f>IF(OR(F70="l","ncr"),'RD7'!I67+1,'RD7'!I67)</f>
        <v>2</v>
      </c>
      <c r="J70" s="78">
        <f>IF(F70="w",'RD7'!J67+2,IF(F70="d",'RD7'!J67+1,'RD7'!J67))</f>
        <v>2</v>
      </c>
      <c r="K70" s="78">
        <f>D70+'RD7'!K67</f>
        <v>409</v>
      </c>
      <c r="L70" s="79">
        <v>1</v>
      </c>
      <c r="M70" s="80">
        <v>1</v>
      </c>
      <c r="N70" s="70" t="s">
        <v>174</v>
      </c>
      <c r="O70" s="77">
        <v>0</v>
      </c>
      <c r="P70" s="78">
        <v>4</v>
      </c>
      <c r="Q70" s="78" t="str">
        <f>IF(AND(O70="NCR",O73="NCR"),"V",IF(AND(O70="NCR",O73="BYE"),"V",IF(AND(O70="BYE",O73="NCR"),"V",IF(AND(O70="BYE",O73="BYE"),"V",IF(O70&gt;O73,"W",IF(O70&lt;O73,"L","D"))))))</f>
        <v>V</v>
      </c>
      <c r="R70" s="78">
        <f>IF(Q70="w",'RD7'!R67+1,'RD7'!R67)</f>
        <v>0</v>
      </c>
      <c r="S70" s="78">
        <f>IF(Q70="d",'RD7'!S67+1,'RD7'!S67)</f>
        <v>3</v>
      </c>
      <c r="T70" s="78">
        <f>IF(OR(Q70="l","ncr"),'RD7'!T67+1,'RD7'!T67)</f>
        <v>0</v>
      </c>
      <c r="U70" s="78">
        <f>IF(Q70="w",'RD7'!U67+2,IF(Q70="d",'RD7'!U67+1,'RD7'!U67))</f>
        <v>3</v>
      </c>
      <c r="V70" s="78">
        <f>O70+'RD7'!V67</f>
        <v>0</v>
      </c>
      <c r="W70" s="79">
        <v>1</v>
      </c>
      <c r="X70" s="68"/>
      <c r="Y70" s="1"/>
      <c r="Z70" s="1"/>
      <c r="AA70" s="48" t="s">
        <v>174</v>
      </c>
      <c r="AB70" s="50"/>
      <c r="AC70" s="48"/>
      <c r="AD70" s="48"/>
      <c r="AE70" s="46"/>
      <c r="AF70" s="46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" customHeight="1" x14ac:dyDescent="0.2">
      <c r="A71" s="68"/>
      <c r="B71" s="76">
        <v>2</v>
      </c>
      <c r="C71" s="70" t="s">
        <v>174</v>
      </c>
      <c r="D71" s="77">
        <v>0</v>
      </c>
      <c r="E71" s="78">
        <v>3</v>
      </c>
      <c r="F71" s="78" t="str">
        <f>IF(AND(D71="NCR",D72="NCR"),"V",IF(AND(D71="NCR",D72="BYE"),"V",IF(AND(D71="BYE",D72="NCR"),"V",IF(AND(D71="BYE",D72="BYE"),"V",IF(D71&gt;D72,"W",IF(D71&lt;D72,"L","D"))))))</f>
        <v>V</v>
      </c>
      <c r="G71" s="78">
        <f>IF(F71="w",'RD7'!G68+1,'RD7'!G68)</f>
        <v>2</v>
      </c>
      <c r="H71" s="78">
        <f>IF(F71="d",'RD7'!H68+1,'RD7'!H68)</f>
        <v>0</v>
      </c>
      <c r="I71" s="78">
        <f>IF(OR(F71="l","ncr"),'RD7'!I68+1,'RD7'!I68)</f>
        <v>1</v>
      </c>
      <c r="J71" s="78">
        <f>IF(F71="w",'RD7'!J68+2,IF(F71="d",'RD7'!J68+1,'RD7'!J68))</f>
        <v>4</v>
      </c>
      <c r="K71" s="78">
        <f>D71+'RD7'!K68</f>
        <v>439</v>
      </c>
      <c r="L71" s="79">
        <v>5</v>
      </c>
      <c r="M71" s="80">
        <v>2</v>
      </c>
      <c r="N71" s="70" t="s">
        <v>174</v>
      </c>
      <c r="O71" s="77">
        <v>0</v>
      </c>
      <c r="P71" s="78">
        <v>3</v>
      </c>
      <c r="Q71" s="78" t="str">
        <f>IF(AND(O71="NCR",O72="NCR"),"V",IF(AND(O71="NCR",O72="BYE"),"V",IF(AND(O71="BYE",O72="NCR"),"V",IF(AND(O71="BYE",O72="BYE"),"V",IF(O71&gt;O72,"W",IF(O71&lt;O72,"L","D"))))))</f>
        <v>V</v>
      </c>
      <c r="R71" s="78">
        <f>IF(Q71="w",'RD7'!R68+1,'RD7'!R68)</f>
        <v>0</v>
      </c>
      <c r="S71" s="78">
        <f>IF(Q71="d",'RD7'!S68+1,'RD7'!S68)</f>
        <v>3</v>
      </c>
      <c r="T71" s="78">
        <f>IF(OR(Q71="l","ncr"),'RD7'!T68+1,'RD7'!T68)</f>
        <v>0</v>
      </c>
      <c r="U71" s="78">
        <f>IF(Q71="w",'RD7'!U68+2,IF(Q71="d",'RD7'!U68+1,'RD7'!U68))</f>
        <v>3</v>
      </c>
      <c r="V71" s="78">
        <f>O71+'RD7'!V68</f>
        <v>0</v>
      </c>
      <c r="W71" s="79">
        <v>5</v>
      </c>
      <c r="X71" s="68"/>
      <c r="Y71" s="1"/>
      <c r="Z71" s="1"/>
      <c r="AA71" s="64" t="s">
        <v>174</v>
      </c>
      <c r="AB71" s="53"/>
      <c r="AC71" s="53"/>
      <c r="AD71" s="53"/>
      <c r="AE71" s="53"/>
      <c r="AF71" s="48" t="s">
        <v>174</v>
      </c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" customHeight="1" x14ac:dyDescent="0.2">
      <c r="A72" s="68"/>
      <c r="B72" s="76">
        <v>3</v>
      </c>
      <c r="C72" s="70" t="s">
        <v>174</v>
      </c>
      <c r="D72" s="77">
        <v>0</v>
      </c>
      <c r="E72" s="78">
        <v>2</v>
      </c>
      <c r="F72" s="78" t="str">
        <f>IF(AND(D72="NCR",D71="NCR"),"V",IF(AND(D72="NCR",D71="BYE"),"V",IF(AND(D72="BYE",D71="NCR"),"V",IF(AND(D72="BYE",D71="BYE"),"V",IF(D72&gt;D71,"W",IF(D72&lt;D71,"L","D"))))))</f>
        <v>V</v>
      </c>
      <c r="G72" s="78">
        <f>IF(F72="w",'RD7'!G69+1,'RD7'!G69)</f>
        <v>0</v>
      </c>
      <c r="H72" s="78">
        <f>IF(F72="d",'RD7'!H69+1,'RD7'!H69)</f>
        <v>0</v>
      </c>
      <c r="I72" s="78">
        <f>IF(OR(F72="l","ncr"),'RD7'!I69+1,'RD7'!I69)</f>
        <v>0</v>
      </c>
      <c r="J72" s="78">
        <f>IF(F72="w",'RD7'!J69+2,IF(F72="d",'RD7'!J69+1,'RD7'!J69))</f>
        <v>0</v>
      </c>
      <c r="K72" s="78">
        <f>D72+'RD7'!K69</f>
        <v>0</v>
      </c>
      <c r="L72" s="79">
        <v>4</v>
      </c>
      <c r="M72" s="80">
        <v>3</v>
      </c>
      <c r="N72" s="70" t="s">
        <v>174</v>
      </c>
      <c r="O72" s="77">
        <v>0</v>
      </c>
      <c r="P72" s="78">
        <v>2</v>
      </c>
      <c r="Q72" s="78" t="str">
        <f>IF(AND(O72="NCR",O71="NCR"),"V",IF(AND(O72="NCR",O71="BYE"),"V",IF(AND(O72="BYE",O71="NCR"),"V",IF(AND(O72="BYE",O71="BYE"),"V",IF(O72&gt;O71,"W",IF(O72&lt;O71,"L","D"))))))</f>
        <v>V</v>
      </c>
      <c r="R72" s="78">
        <f>IF(Q72="w",'RD7'!R69+1,'RD7'!R69)</f>
        <v>0</v>
      </c>
      <c r="S72" s="78">
        <f>IF(Q72="d",'RD7'!S69+1,'RD7'!S69)</f>
        <v>0</v>
      </c>
      <c r="T72" s="78">
        <f>IF(OR(Q72="l","ncr"),'RD7'!T69+1,'RD7'!T69)</f>
        <v>0</v>
      </c>
      <c r="U72" s="78">
        <f>IF(Q72="w",'RD7'!U69+2,IF(Q72="d",'RD7'!U69+1,'RD7'!U69))</f>
        <v>0</v>
      </c>
      <c r="V72" s="78">
        <f>O72+'RD7'!V69</f>
        <v>0</v>
      </c>
      <c r="W72" s="79">
        <v>4</v>
      </c>
      <c r="X72" s="68"/>
      <c r="Y72" s="1"/>
      <c r="Z72" s="1"/>
      <c r="AA72" s="64" t="s">
        <v>174</v>
      </c>
      <c r="AB72" s="53"/>
      <c r="AC72" s="53"/>
      <c r="AD72" s="53"/>
      <c r="AE72" s="53"/>
      <c r="AF72" s="48" t="s">
        <v>174</v>
      </c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" customHeight="1" x14ac:dyDescent="0.2">
      <c r="A73" s="68"/>
      <c r="B73" s="76">
        <v>4</v>
      </c>
      <c r="C73" s="70" t="s">
        <v>174</v>
      </c>
      <c r="D73" s="77">
        <v>0</v>
      </c>
      <c r="E73" s="78">
        <v>1</v>
      </c>
      <c r="F73" s="78" t="str">
        <f>IF(AND(D73="NCR",D70="NCR"),"V",IF(AND(D73="NCR",D70="BYE"),"V",IF(AND(D73="BYE",D70="NCR"),"V",IF(AND(D73="BYE",D70="BYE"),"V",IF(D73&gt;D70,"W",IF(D73&lt;D70,"L","D"))))))</f>
        <v>V</v>
      </c>
      <c r="G73" s="78">
        <f>IF(F73="w",'RD7'!G70+1,'RD7'!G70)</f>
        <v>0</v>
      </c>
      <c r="H73" s="78">
        <f>IF(F73="d",'RD7'!H70+1,'RD7'!H70)</f>
        <v>0</v>
      </c>
      <c r="I73" s="78">
        <f>IF(OR(F73="l","ncr"),'RD7'!I70+1,'RD7'!I70)</f>
        <v>0</v>
      </c>
      <c r="J73" s="78">
        <f>IF(F73="w",'RD7'!J70+2,IF(F73="d",'RD7'!J70+1,'RD7'!J70))</f>
        <v>0</v>
      </c>
      <c r="K73" s="78">
        <f>D73+'RD7'!K70</f>
        <v>0</v>
      </c>
      <c r="L73" s="79">
        <v>2</v>
      </c>
      <c r="M73" s="80">
        <v>4</v>
      </c>
      <c r="N73" s="70" t="s">
        <v>174</v>
      </c>
      <c r="O73" s="77">
        <v>0</v>
      </c>
      <c r="P73" s="78">
        <v>1</v>
      </c>
      <c r="Q73" s="78" t="str">
        <f>IF(AND(O73="NCR",O70="NCR"),"V",IF(AND(O73="NCR",O70="BYE"),"V",IF(AND(O73="BYE",O70="NCR"),"V",IF(AND(O73="BYE",O70="BYE"),"V",IF(O73&gt;O70,"W",IF(O73&lt;O70,"L","D"))))))</f>
        <v>V</v>
      </c>
      <c r="R73" s="78">
        <f>IF(Q73="w",'RD7'!R70+1,'RD7'!R70)</f>
        <v>0</v>
      </c>
      <c r="S73" s="78">
        <f>IF(Q73="d",'RD7'!S70+1,'RD7'!S70)</f>
        <v>0</v>
      </c>
      <c r="T73" s="78">
        <f>IF(OR(Q73="l","ncr"),'RD7'!T70+1,'RD7'!T70)</f>
        <v>0</v>
      </c>
      <c r="U73" s="78">
        <f>IF(Q73="w",'RD7'!U70+2,IF(Q73="d",'RD7'!U70+1,'RD7'!U70))</f>
        <v>0</v>
      </c>
      <c r="V73" s="78">
        <f>O73+'RD7'!V70</f>
        <v>0</v>
      </c>
      <c r="W73" s="79">
        <v>2</v>
      </c>
      <c r="X73" s="68"/>
      <c r="Y73" s="1"/>
      <c r="Z73" s="1"/>
      <c r="AA73" s="64" t="s">
        <v>174</v>
      </c>
      <c r="AB73" s="53"/>
      <c r="AC73" s="53"/>
      <c r="AD73" s="53"/>
      <c r="AE73" s="53"/>
      <c r="AF73" s="48" t="s">
        <v>174</v>
      </c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" customHeight="1" x14ac:dyDescent="0.2">
      <c r="A74" s="68"/>
      <c r="B74" s="76">
        <v>5</v>
      </c>
      <c r="C74" s="70" t="s">
        <v>174</v>
      </c>
      <c r="D74" s="77">
        <v>0</v>
      </c>
      <c r="E74" s="78">
        <v>6</v>
      </c>
      <c r="F74" s="78" t="str">
        <f>IF(AND(D74="NCR",D75="NCR"),"V",IF(AND(D74="NCR",D75="BYE"),"V",IF(AND(D74="BYE",D75="NCR"),"V",IF(AND(D74="BYE",D75="BYE"),"V",IF(D74&gt;D75,"W",IF(D74&lt;D75,"L","D"))))))</f>
        <v>V</v>
      </c>
      <c r="G74" s="78">
        <f>IF(F74="w",'RD7'!G71+1,'RD7'!G71)</f>
        <v>0</v>
      </c>
      <c r="H74" s="78">
        <f>IF(F74="d",'RD7'!H71+1,'RD7'!H71)</f>
        <v>0</v>
      </c>
      <c r="I74" s="78">
        <f>IF(OR(F74="l","ncr"),'RD7'!I71+1,'RD7'!I71)</f>
        <v>0</v>
      </c>
      <c r="J74" s="78">
        <f>IF(F74="w",'RD7'!J71+2,IF(F74="d",'RD7'!J71+1,'RD7'!J71))</f>
        <v>0</v>
      </c>
      <c r="K74" s="78">
        <f>D74+'RD7'!K71</f>
        <v>0</v>
      </c>
      <c r="L74" s="79">
        <v>3</v>
      </c>
      <c r="M74" s="80">
        <v>5</v>
      </c>
      <c r="N74" s="70" t="s">
        <v>174</v>
      </c>
      <c r="O74" s="77">
        <v>0</v>
      </c>
      <c r="P74" s="78">
        <v>6</v>
      </c>
      <c r="Q74" s="78" t="str">
        <f>IF(AND(O74="NCR",O75="NCR"),"V",IF(AND(O74="NCR",O75="BYE"),"V",IF(AND(O74="BYE",O75="NCR"),"V",IF(AND(O74="BYE",O75="BYE"),"V",IF(O74&gt;O75,"W",IF(O74&lt;O75,"L","D"))))))</f>
        <v>V</v>
      </c>
      <c r="R74" s="78">
        <f>IF(Q74="w",'RD7'!R71+1,'RD7'!R71)</f>
        <v>0</v>
      </c>
      <c r="S74" s="78">
        <f>IF(Q74="d",'RD7'!S71+1,'RD7'!S71)</f>
        <v>0</v>
      </c>
      <c r="T74" s="78">
        <f>IF(OR(Q74="l","ncr"),'RD7'!T71+1,'RD7'!T71)</f>
        <v>0</v>
      </c>
      <c r="U74" s="78">
        <f>IF(Q74="w",'RD7'!U71+2,IF(Q74="d",'RD7'!U71+1,'RD7'!U71))</f>
        <v>0</v>
      </c>
      <c r="V74" s="78">
        <f>O74+'RD7'!V71</f>
        <v>0</v>
      </c>
      <c r="W74" s="79">
        <v>3</v>
      </c>
      <c r="X74" s="68"/>
      <c r="Y74" s="1"/>
      <c r="Z74" s="1"/>
      <c r="AA74" s="46"/>
      <c r="AB74" s="50"/>
      <c r="AC74" s="48"/>
      <c r="AD74" s="48"/>
      <c r="AE74" s="48"/>
      <c r="AF74" s="48" t="s">
        <v>174</v>
      </c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" customHeight="1" thickBot="1" x14ac:dyDescent="0.25">
      <c r="A75" s="68"/>
      <c r="B75" s="83">
        <v>6</v>
      </c>
      <c r="C75" s="84" t="str">
        <f>'RD1'!$AZ127</f>
        <v>BYE</v>
      </c>
      <c r="D75" s="85">
        <v>0</v>
      </c>
      <c r="E75" s="86">
        <v>5</v>
      </c>
      <c r="F75" s="86" t="str">
        <f>IF(AND(D75="NCR",D74="NCR"),"V",IF(AND(D75="NCR",D74="BYE"),"V",IF(AND(D75="BYE",D74="NCR"),"V",IF(AND(D75="BYE",D74="BYE"),"V",IF(D75&gt;D74,"W",IF(D75&lt;D74,"L","D"))))))</f>
        <v>V</v>
      </c>
      <c r="G75" s="86">
        <f>IF(F75="w",'RD7'!G72+1,'RD7'!G72)</f>
        <v>0</v>
      </c>
      <c r="H75" s="86">
        <f>IF(F75="d",'RD7'!H72+1,'RD7'!H72)</f>
        <v>0</v>
      </c>
      <c r="I75" s="86">
        <f>IF(OR(F75="l","ncr"),'RD7'!I72+1,'RD7'!I72)</f>
        <v>0</v>
      </c>
      <c r="J75" s="86">
        <f>IF(F75="w",'RD7'!J72+2,IF(F75="d",'RD7'!J72+1,'RD7'!J72))</f>
        <v>0</v>
      </c>
      <c r="K75" s="86">
        <f>D75+'RD7'!K72</f>
        <v>0</v>
      </c>
      <c r="L75" s="87">
        <v>6</v>
      </c>
      <c r="M75" s="88">
        <v>6</v>
      </c>
      <c r="N75" s="84" t="s">
        <v>174</v>
      </c>
      <c r="O75" s="85">
        <v>0</v>
      </c>
      <c r="P75" s="86">
        <v>5</v>
      </c>
      <c r="Q75" s="86" t="str">
        <f>IF(AND(O75="NCR",O74="NCR"),"V",IF(AND(O75="NCR",O74="BYE"),"V",IF(AND(O75="BYE",O74="NCR"),"V",IF(AND(O75="BYE",O74="BYE"),"V",IF(O75&gt;O74,"W",IF(O75&lt;O74,"L","D"))))))</f>
        <v>V</v>
      </c>
      <c r="R75" s="86">
        <f>IF(Q75="w",'RD7'!R72+1,'RD7'!R72)</f>
        <v>0</v>
      </c>
      <c r="S75" s="86">
        <f>IF(Q75="d",'RD7'!S72+1,'RD7'!S72)</f>
        <v>0</v>
      </c>
      <c r="T75" s="86">
        <f>IF(OR(Q75="l","ncr"),'RD7'!T72+1,'RD7'!T72)</f>
        <v>0</v>
      </c>
      <c r="U75" s="86">
        <f>IF(Q75="w",'RD7'!U72+2,IF(Q75="d",'RD7'!U72+1,'RD7'!U72))</f>
        <v>0</v>
      </c>
      <c r="V75" s="86">
        <f>O75+'RD7'!V72</f>
        <v>0</v>
      </c>
      <c r="W75" s="87">
        <v>6</v>
      </c>
      <c r="X75" s="68"/>
      <c r="Y75" s="1"/>
      <c r="Z75" s="1"/>
      <c r="AA75" s="48" t="s">
        <v>174</v>
      </c>
      <c r="AB75" s="46"/>
      <c r="AC75" s="48"/>
      <c r="AD75" s="48"/>
      <c r="AE75" s="48"/>
      <c r="AF75" s="48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" customHeight="1" thickTop="1" x14ac:dyDescent="0.2">
      <c r="A76" s="68"/>
      <c r="B76" s="68"/>
      <c r="C76" s="68"/>
      <c r="D76" s="68"/>
      <c r="E76" s="68"/>
      <c r="F76" s="68"/>
      <c r="G76" s="69"/>
      <c r="H76" s="69"/>
      <c r="I76" s="69"/>
      <c r="J76" s="69"/>
      <c r="K76" s="69"/>
      <c r="L76" s="68"/>
      <c r="M76" s="80"/>
      <c r="N76" s="68"/>
      <c r="O76" s="68"/>
      <c r="P76" s="68"/>
      <c r="Q76" s="68"/>
      <c r="R76" s="69"/>
      <c r="S76" s="69"/>
      <c r="T76" s="69"/>
      <c r="U76" s="69"/>
      <c r="V76" s="69"/>
      <c r="W76" s="68"/>
      <c r="X76" s="68"/>
      <c r="Y76" s="1"/>
      <c r="Z76" s="1"/>
      <c r="AA76" s="46" t="s">
        <v>174</v>
      </c>
      <c r="AB76" s="47"/>
      <c r="AC76" s="48"/>
      <c r="AD76" s="48"/>
      <c r="AE76" s="49"/>
      <c r="AF76" s="48" t="s">
        <v>174</v>
      </c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" customHeight="1" x14ac:dyDescent="0.2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80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1"/>
      <c r="Z77" s="1"/>
      <c r="AA77" s="46" t="s">
        <v>174</v>
      </c>
      <c r="AB77" s="47"/>
      <c r="AC77" s="48"/>
      <c r="AD77" s="48"/>
      <c r="AE77" s="49"/>
      <c r="AF77" s="48" t="s">
        <v>174</v>
      </c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" customHeight="1" x14ac:dyDescent="0.2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1"/>
      <c r="Z78" s="1"/>
      <c r="AA78" s="46" t="s">
        <v>174</v>
      </c>
      <c r="AB78" s="47"/>
      <c r="AC78" s="48"/>
      <c r="AD78" s="48"/>
      <c r="AE78" s="49"/>
      <c r="AF78" s="48" t="s">
        <v>174</v>
      </c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" customHeight="1" x14ac:dyDescent="0.2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1"/>
      <c r="Z79" s="1"/>
      <c r="AA79" s="46"/>
      <c r="AB79" s="50"/>
      <c r="AC79" s="48"/>
      <c r="AD79" s="48"/>
      <c r="AE79" s="48"/>
      <c r="AF79" s="48" t="s">
        <v>174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" customHeight="1" x14ac:dyDescent="0.2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1"/>
      <c r="Z80" s="1"/>
      <c r="AA80" s="48" t="s">
        <v>174</v>
      </c>
      <c r="AB80" s="50"/>
      <c r="AC80" s="48"/>
      <c r="AD80" s="46"/>
      <c r="AE80" s="46"/>
      <c r="AF80" s="46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" customHeight="1" x14ac:dyDescent="0.2">
      <c r="A81" s="68"/>
      <c r="B81" s="80"/>
      <c r="C81" s="68"/>
      <c r="D81" s="98"/>
      <c r="E81" s="68"/>
      <c r="F81" s="68"/>
      <c r="G81" s="68"/>
      <c r="H81" s="68"/>
      <c r="I81" s="68"/>
      <c r="J81" s="68"/>
      <c r="K81" s="68" t="s">
        <v>58</v>
      </c>
      <c r="L81" s="99"/>
      <c r="M81" s="80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1"/>
      <c r="Z81" s="1"/>
      <c r="AA81" s="51" t="s">
        <v>174</v>
      </c>
      <c r="AB81" s="47"/>
      <c r="AC81" s="48"/>
      <c r="AD81" s="48"/>
      <c r="AE81" s="49"/>
      <c r="AF81" s="48" t="s">
        <v>174</v>
      </c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" customHeight="1" thickBot="1" x14ac:dyDescent="0.25">
      <c r="A82" s="68"/>
      <c r="B82" s="69"/>
      <c r="C82" s="69"/>
      <c r="D82" s="97"/>
      <c r="E82" s="69"/>
      <c r="F82" s="69"/>
      <c r="G82" s="69"/>
      <c r="H82" s="69"/>
      <c r="I82" s="69"/>
      <c r="J82" s="69"/>
      <c r="K82" s="69"/>
      <c r="L82" s="97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8"/>
      <c r="Y82" s="1"/>
      <c r="Z82" s="1"/>
      <c r="AA82" s="51" t="s">
        <v>174</v>
      </c>
      <c r="AB82" s="47"/>
      <c r="AC82" s="48"/>
      <c r="AD82" s="48"/>
      <c r="AE82" s="49"/>
      <c r="AF82" s="48" t="s">
        <v>174</v>
      </c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.75" thickTop="1" x14ac:dyDescent="0.2">
      <c r="A83" s="68"/>
      <c r="B83" s="71"/>
      <c r="C83" s="72" t="s">
        <v>2</v>
      </c>
      <c r="D83" s="81" t="s">
        <v>7</v>
      </c>
      <c r="E83" s="73" t="s">
        <v>8</v>
      </c>
      <c r="F83" s="73" t="s">
        <v>9</v>
      </c>
      <c r="G83" s="73" t="s">
        <v>10</v>
      </c>
      <c r="H83" s="73" t="s">
        <v>11</v>
      </c>
      <c r="I83" s="73" t="s">
        <v>12</v>
      </c>
      <c r="J83" s="73" t="s">
        <v>13</v>
      </c>
      <c r="K83" s="73" t="s">
        <v>14</v>
      </c>
      <c r="L83" s="82" t="s">
        <v>15</v>
      </c>
      <c r="M83" s="75"/>
      <c r="N83" s="72" t="s">
        <v>16</v>
      </c>
      <c r="O83" s="81" t="s">
        <v>7</v>
      </c>
      <c r="P83" s="73" t="s">
        <v>8</v>
      </c>
      <c r="Q83" s="73" t="s">
        <v>9</v>
      </c>
      <c r="R83" s="73" t="s">
        <v>10</v>
      </c>
      <c r="S83" s="73" t="s">
        <v>11</v>
      </c>
      <c r="T83" s="73" t="s">
        <v>12</v>
      </c>
      <c r="U83" s="73" t="s">
        <v>13</v>
      </c>
      <c r="V83" s="73" t="s">
        <v>14</v>
      </c>
      <c r="W83" s="82" t="s">
        <v>15</v>
      </c>
      <c r="X83" s="68"/>
      <c r="Y83" s="1"/>
      <c r="Z83" s="1"/>
      <c r="AA83" s="51" t="s">
        <v>174</v>
      </c>
      <c r="AB83" s="47"/>
      <c r="AC83" s="48"/>
      <c r="AD83" s="48"/>
      <c r="AE83" s="49"/>
      <c r="AF83" s="48" t="s">
        <v>174</v>
      </c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" x14ac:dyDescent="0.2">
      <c r="A84" s="68"/>
      <c r="B84" s="76">
        <v>1</v>
      </c>
      <c r="C84" s="69" t="s">
        <v>219</v>
      </c>
      <c r="D84" s="77">
        <f>AF28</f>
        <v>508</v>
      </c>
      <c r="E84" s="78">
        <v>4</v>
      </c>
      <c r="F84" s="78" t="str">
        <f>IF(AND(D84="NCR",D87="NCR"),"V",IF(AND(D84="NCR",D87="BYE"),"V",IF(AND(D84="BYE",D87="NCR"),"V",IF(AND(D84="BYE",D87="BYE"),"V",IF(D84&gt;D87,"W",IF(D84&lt;D87,"L","D"))))))</f>
        <v>L</v>
      </c>
      <c r="G84" s="78">
        <f>IF(F84="w",'RD7'!G81+1,'RD7'!G81)</f>
        <v>1</v>
      </c>
      <c r="H84" s="78">
        <f>IF(F84="d",'RD7'!H81+1,'RD7'!H81)</f>
        <v>0</v>
      </c>
      <c r="I84" s="78">
        <f>IF(OR(F84="l","ncr"),'RD7'!I81+1,'RD7'!I81)</f>
        <v>1</v>
      </c>
      <c r="J84" s="78">
        <f>IF(F84="w",'RD7'!J81+2,IF(F84="d",'RD7'!J81+1,'RD7'!J81))</f>
        <v>2</v>
      </c>
      <c r="K84" s="78">
        <f>D84+'RD7'!K81</f>
        <v>1001</v>
      </c>
      <c r="L84" s="79">
        <v>4</v>
      </c>
      <c r="M84" s="80">
        <v>1</v>
      </c>
      <c r="N84" s="69" t="s">
        <v>223</v>
      </c>
      <c r="O84" s="77">
        <f>AF16</f>
        <v>272</v>
      </c>
      <c r="P84" s="78">
        <v>4</v>
      </c>
      <c r="Q84" s="78" t="str">
        <f>IF(AND(O84="NCR",O87="NCR"),"V",IF(AND(O84="NCR",O87="BYE"),"V",IF(AND(O84="BYE",O87="NCR"),"V",IF(AND(O84="BYE",O87="BYE"),"V",IF(O84&gt;O87,"W",IF(O84&lt;O87,"L","D"))))))</f>
        <v>W</v>
      </c>
      <c r="R84" s="78">
        <f>IF(Q84="w",'RD7'!R81+1,'RD7'!R81)</f>
        <v>1</v>
      </c>
      <c r="S84" s="78">
        <f>IF(Q84="d",'RD7'!S81+1,'RD7'!S81)</f>
        <v>0</v>
      </c>
      <c r="T84" s="78">
        <f>IF(OR(Q84="l","ncr"),'RD7'!T81+1,'RD7'!T81)</f>
        <v>1</v>
      </c>
      <c r="U84" s="78">
        <f>IF(Q84="w",'RD7'!U81+2,IF(Q84="d",'RD7'!U81+1,'RD7'!U81))</f>
        <v>2</v>
      </c>
      <c r="V84" s="78">
        <f>O84+'RD7'!V81</f>
        <v>549</v>
      </c>
      <c r="W84" s="79">
        <v>1</v>
      </c>
      <c r="X84" s="68"/>
      <c r="Y84" s="1"/>
      <c r="Z84" s="1"/>
      <c r="AA84" s="46"/>
      <c r="AB84" s="50"/>
      <c r="AC84" s="48"/>
      <c r="AD84" s="48"/>
      <c r="AE84" s="48"/>
      <c r="AF84" s="48" t="s">
        <v>174</v>
      </c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" x14ac:dyDescent="0.2">
      <c r="A85" s="68"/>
      <c r="B85" s="76">
        <v>2</v>
      </c>
      <c r="C85" s="69" t="s">
        <v>220</v>
      </c>
      <c r="D85" s="77">
        <f>AF49</f>
        <v>279</v>
      </c>
      <c r="E85" s="78">
        <v>3</v>
      </c>
      <c r="F85" s="78" t="str">
        <f>IF(AND(D85="NCR",D86="NCR"),"V",IF(AND(D85="NCR",D86="BYE"),"V",IF(AND(D85="BYE",D86="NCR"),"V",IF(AND(D85="BYE",D86="BYE"),"V",IF(D85&gt;D86,"W",IF(D85&lt;D86,"L","D"))))))</f>
        <v>L</v>
      </c>
      <c r="G85" s="78">
        <f>IF(F85="w",'RD7'!G82+1,'RD7'!G82)</f>
        <v>0</v>
      </c>
      <c r="H85" s="78">
        <f>IF(F85="d",'RD7'!H82+1,'RD7'!H82)</f>
        <v>0</v>
      </c>
      <c r="I85" s="78">
        <f>IF(OR(F85="l","ncr"),'RD7'!I82+1,'RD7'!I82)</f>
        <v>2</v>
      </c>
      <c r="J85" s="78">
        <f>IF(F85="w",'RD7'!J82+2,IF(F85="d",'RD7'!J82+1,'RD7'!J82))</f>
        <v>0</v>
      </c>
      <c r="K85" s="78">
        <f>D85+'RD7'!K82</f>
        <v>558</v>
      </c>
      <c r="L85" s="79">
        <v>3</v>
      </c>
      <c r="M85" s="80">
        <v>2</v>
      </c>
      <c r="N85" s="69" t="s">
        <v>224</v>
      </c>
      <c r="O85" s="77">
        <f>AF23</f>
        <v>489</v>
      </c>
      <c r="P85" s="78">
        <v>3</v>
      </c>
      <c r="Q85" s="78" t="str">
        <f>IF(AND(O85="NCR",O86="NCR"),"V",IF(AND(O85="NCR",O86="BYE"),"V",IF(AND(O85="BYE",O86="NCR"),"V",IF(AND(O85="BYE",O86="BYE"),"V",IF(O85&gt;O86,"W",IF(O85&lt;O86,"L","D"))))))</f>
        <v>L</v>
      </c>
      <c r="R85" s="78">
        <f>IF(Q85="w",'RD7'!R82+1,'RD7'!R82)</f>
        <v>1</v>
      </c>
      <c r="S85" s="78">
        <f>IF(Q85="d",'RD7'!S82+1,'RD7'!S82)</f>
        <v>0</v>
      </c>
      <c r="T85" s="78">
        <f>IF(OR(Q85="l","ncr"),'RD7'!T82+1,'RD7'!T82)</f>
        <v>1</v>
      </c>
      <c r="U85" s="78">
        <f>IF(Q85="w",'RD7'!U82+2,IF(Q85="d",'RD7'!U82+1,'RD7'!U82))</f>
        <v>2</v>
      </c>
      <c r="V85" s="78">
        <f>O85+'RD7'!V82</f>
        <v>953</v>
      </c>
      <c r="W85" s="79">
        <v>5</v>
      </c>
      <c r="X85" s="68"/>
      <c r="Y85" s="1"/>
      <c r="Z85" s="1"/>
      <c r="AA85" s="48" t="s">
        <v>174</v>
      </c>
      <c r="AB85" s="52"/>
      <c r="AC85" s="48"/>
      <c r="AD85" s="48"/>
      <c r="AE85" s="46"/>
      <c r="AF85" s="46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" x14ac:dyDescent="0.2">
      <c r="A86" s="68"/>
      <c r="B86" s="76">
        <v>3</v>
      </c>
      <c r="C86" s="69" t="s">
        <v>183</v>
      </c>
      <c r="D86" s="77">
        <f>AF39</f>
        <v>463</v>
      </c>
      <c r="E86" s="78">
        <v>2</v>
      </c>
      <c r="F86" s="78" t="str">
        <f>IF(AND(D86="NCR",D85="NCR"),"V",IF(AND(D86="NCR",D85="BYE"),"V",IF(AND(D86="BYE",D85="NCR"),"V",IF(AND(D86="BYE",D85="BYE"),"V",IF(D86&gt;D85,"W",IF(D86&lt;D85,"L","D"))))))</f>
        <v>W</v>
      </c>
      <c r="G86" s="78">
        <f>IF(F86="w",'RD7'!G83+1,'RD7'!G83)</f>
        <v>1</v>
      </c>
      <c r="H86" s="78">
        <f>IF(F86="d",'RD7'!H83+1,'RD7'!H83)</f>
        <v>0</v>
      </c>
      <c r="I86" s="78">
        <f>IF(OR(F86="l","ncr"),'RD7'!I83+1,'RD7'!I83)</f>
        <v>1</v>
      </c>
      <c r="J86" s="78">
        <f>IF(F86="w",'RD7'!J83+2,IF(F86="d",'RD7'!J83+1,'RD7'!J83))</f>
        <v>2</v>
      </c>
      <c r="K86" s="78">
        <f>D86+'RD7'!K83</f>
        <v>908</v>
      </c>
      <c r="L86" s="79">
        <v>2</v>
      </c>
      <c r="M86" s="80">
        <v>3</v>
      </c>
      <c r="N86" s="69" t="s">
        <v>182</v>
      </c>
      <c r="O86" s="77">
        <f>AF44</f>
        <v>626</v>
      </c>
      <c r="P86" s="78">
        <v>2</v>
      </c>
      <c r="Q86" s="78" t="str">
        <f>IF(AND(O86="NCR",O85="NCR"),"V",IF(AND(O86="NCR",O85="BYE"),"V",IF(AND(O86="BYE",O85="NCR"),"V",IF(AND(O86="BYE",O85="BYE"),"V",IF(O86&gt;O85,"W",IF(O86&lt;O85,"L","D"))))))</f>
        <v>W</v>
      </c>
      <c r="R86" s="78">
        <f>IF(Q86="w",'RD7'!R83+1,'RD7'!R83)</f>
        <v>2</v>
      </c>
      <c r="S86" s="78">
        <f>IF(Q86="d",'RD7'!S83+1,'RD7'!S83)</f>
        <v>0</v>
      </c>
      <c r="T86" s="78">
        <f>IF(OR(Q86="l","ncr"),'RD7'!T83+1,'RD7'!T83)</f>
        <v>0</v>
      </c>
      <c r="U86" s="78">
        <f>IF(Q86="w",'RD7'!U83+2,IF(Q86="d",'RD7'!U83+1,'RD7'!U83))</f>
        <v>4</v>
      </c>
      <c r="V86" s="78">
        <f>O86+'RD7'!V83</f>
        <v>1236</v>
      </c>
      <c r="W86" s="79">
        <v>4</v>
      </c>
      <c r="X86" s="68"/>
      <c r="Y86" s="1"/>
      <c r="Z86" s="1"/>
      <c r="AA86" s="46" t="s">
        <v>174</v>
      </c>
      <c r="AB86" s="47"/>
      <c r="AC86" s="48"/>
      <c r="AD86" s="48"/>
      <c r="AE86" s="49"/>
      <c r="AF86" s="48" t="s">
        <v>174</v>
      </c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" x14ac:dyDescent="0.2">
      <c r="A87" s="68"/>
      <c r="B87" s="76">
        <v>4</v>
      </c>
      <c r="C87" s="69" t="s">
        <v>221</v>
      </c>
      <c r="D87" s="77">
        <f>AF33</f>
        <v>580</v>
      </c>
      <c r="E87" s="78">
        <v>1</v>
      </c>
      <c r="F87" s="78" t="str">
        <f>IF(AND(D87="NCR",D84="NCR"),"V",IF(AND(D87="NCR",D84="BYE"),"V",IF(AND(D87="BYE",D84="NCR"),"V",IF(AND(D87="BYE",D84="BYE"),"V",IF(D87&gt;D84,"W",IF(D87&lt;D84,"L","D"))))))</f>
        <v>W</v>
      </c>
      <c r="G87" s="78">
        <f>IF(F87="w",'RD7'!G84+1,'RD7'!G84)</f>
        <v>2</v>
      </c>
      <c r="H87" s="78">
        <f>IF(F87="d",'RD7'!H84+1,'RD7'!H84)</f>
        <v>0</v>
      </c>
      <c r="I87" s="78">
        <f>IF(OR(F87="l","ncr"),'RD7'!I84+1,'RD7'!I84)</f>
        <v>0</v>
      </c>
      <c r="J87" s="78">
        <f>IF(F87="w",'RD7'!J84+2,IF(F87="d",'RD7'!J84+1,'RD7'!J84))</f>
        <v>4</v>
      </c>
      <c r="K87" s="78">
        <f>D87+'RD7'!K84</f>
        <v>1175</v>
      </c>
      <c r="L87" s="79">
        <v>5</v>
      </c>
      <c r="M87" s="80">
        <v>4</v>
      </c>
      <c r="N87" s="69" t="s">
        <v>181</v>
      </c>
      <c r="O87" s="77">
        <f>AF54</f>
        <v>24</v>
      </c>
      <c r="P87" s="78">
        <v>1</v>
      </c>
      <c r="Q87" s="78" t="str">
        <f>IF(AND(O87="NCR",O84="NCR"),"V",IF(AND(O87="NCR",O84="BYE"),"V",IF(AND(O87="BYE",O84="NCR"),"V",IF(AND(O87="BYE",O84="BYE"),"V",IF(O87&gt;O84,"W",IF(O87&lt;O84,"L","D"))))))</f>
        <v>L</v>
      </c>
      <c r="R87" s="78">
        <f>IF(Q87="w",'RD7'!R84+1,'RD7'!R84)</f>
        <v>1</v>
      </c>
      <c r="S87" s="78">
        <f>IF(Q87="d",'RD7'!S84+1,'RD7'!S84)</f>
        <v>0</v>
      </c>
      <c r="T87" s="78">
        <f>IF(OR(Q87="l","ncr"),'RD7'!T84+1,'RD7'!T84)</f>
        <v>1</v>
      </c>
      <c r="U87" s="78">
        <f>IF(Q87="w",'RD7'!U84+2,IF(Q87="d",'RD7'!U84+1,'RD7'!U84))</f>
        <v>2</v>
      </c>
      <c r="V87" s="78">
        <f>O87+'RD7'!V84</f>
        <v>529</v>
      </c>
      <c r="W87" s="79">
        <v>2</v>
      </c>
      <c r="X87" s="68"/>
      <c r="Y87" s="1"/>
      <c r="Z87" s="1"/>
      <c r="AA87" s="46" t="s">
        <v>174</v>
      </c>
      <c r="AB87" s="47"/>
      <c r="AC87" s="48"/>
      <c r="AD87" s="48"/>
      <c r="AE87" s="49"/>
      <c r="AF87" s="48" t="s">
        <v>174</v>
      </c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" x14ac:dyDescent="0.2">
      <c r="A88" s="68"/>
      <c r="B88" s="76">
        <v>5</v>
      </c>
      <c r="C88" s="69" t="s">
        <v>222</v>
      </c>
      <c r="D88" s="77">
        <v>0</v>
      </c>
      <c r="E88" s="78">
        <v>6</v>
      </c>
      <c r="F88" s="78" t="str">
        <f>IF(AND(D88="NCR",D89="NCR"),"V",IF(AND(D88="NCR",D89="BYE"),"V",IF(AND(D88="BYE",D89="NCR"),"V",IF(AND(D88="BYE",D89="BYE"),"V",IF(D88&gt;D89,"W",IF(D88&lt;D89,"L","D"))))))</f>
        <v>V</v>
      </c>
      <c r="G88" s="78">
        <f>IF(F88="w",'RD7'!G85+1,'RD7'!G85)</f>
        <v>1</v>
      </c>
      <c r="H88" s="78">
        <f>IF(F88="d",'RD7'!H85+1,'RD7'!H85)</f>
        <v>0</v>
      </c>
      <c r="I88" s="78">
        <f>IF(OR(F88="l","ncr"),'RD7'!I85+1,'RD7'!I85)</f>
        <v>0</v>
      </c>
      <c r="J88" s="78">
        <f>IF(F88="w",'RD7'!J85+2,IF(F88="d",'RD7'!J85+1,'RD7'!J85))</f>
        <v>2</v>
      </c>
      <c r="K88" s="78">
        <f>D88+'RD7'!K85</f>
        <v>534</v>
      </c>
      <c r="L88" s="79">
        <v>6</v>
      </c>
      <c r="M88" s="80">
        <v>5</v>
      </c>
      <c r="N88" s="69" t="s">
        <v>222</v>
      </c>
      <c r="O88" s="77">
        <v>0</v>
      </c>
      <c r="P88" s="78">
        <v>6</v>
      </c>
      <c r="Q88" s="78" t="str">
        <f>IF(AND(O88="NCR",O89="NCR"),"V",IF(AND(O88="NCR",O89="BYE"),"V",IF(AND(O88="BYE",O89="NCR"),"V",IF(AND(O88="BYE",O89="BYE"),"V",IF(O88&gt;O89,"W",IF(O88&lt;O89,"L","D"))))))</f>
        <v>V</v>
      </c>
      <c r="R88" s="78">
        <f>IF(Q88="w",'RD7'!R85+1,'RD7'!R85)</f>
        <v>0</v>
      </c>
      <c r="S88" s="78">
        <f>IF(Q88="d",'RD7'!S85+1,'RD7'!S85)</f>
        <v>0</v>
      </c>
      <c r="T88" s="78">
        <f>IF(OR(Q88="l","ncr"),'RD7'!T85+1,'RD7'!T85)</f>
        <v>1</v>
      </c>
      <c r="U88" s="78">
        <f>IF(Q88="w",'RD7'!U85+2,IF(Q88="d",'RD7'!U85+1,'RD7'!U85))</f>
        <v>0</v>
      </c>
      <c r="V88" s="78">
        <f>O88+'RD7'!V85</f>
        <v>425</v>
      </c>
      <c r="W88" s="79">
        <v>3</v>
      </c>
      <c r="X88" s="68"/>
      <c r="Y88" s="1"/>
      <c r="Z88" s="1"/>
      <c r="AA88" s="46" t="s">
        <v>174</v>
      </c>
      <c r="AB88" s="47"/>
      <c r="AC88" s="48"/>
      <c r="AD88" s="48"/>
      <c r="AE88" s="49"/>
      <c r="AF88" s="48" t="s">
        <v>174</v>
      </c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.75" thickBot="1" x14ac:dyDescent="0.25">
      <c r="A89" s="68"/>
      <c r="B89" s="83">
        <v>6</v>
      </c>
      <c r="C89" s="69" t="s">
        <v>192</v>
      </c>
      <c r="D89" s="85">
        <v>0</v>
      </c>
      <c r="E89" s="86">
        <v>5</v>
      </c>
      <c r="F89" s="86" t="str">
        <f>IF(AND(D89="NCR",D88="NCR"),"V",IF(AND(D89="NCR",D88="BYE"),"V",IF(AND(D89="BYE",D88="NCR"),"V",IF(AND(D89="BYE",D88="BYE"),"V",IF(D89&gt;D88,"W",IF(D89&lt;D88,"L","D"))))))</f>
        <v>V</v>
      </c>
      <c r="G89" s="86">
        <f>IF(F89="w",'RD7'!G86+1,'RD7'!G86)</f>
        <v>0</v>
      </c>
      <c r="H89" s="86">
        <f>IF(F89="d",'RD7'!H86+1,'RD7'!H86)</f>
        <v>0</v>
      </c>
      <c r="I89" s="86">
        <f>IF(OR(F89="l","ncr"),'RD7'!I86+1,'RD7'!I86)</f>
        <v>1</v>
      </c>
      <c r="J89" s="86">
        <f>IF(F89="w",'RD7'!J86+2,IF(F89="d",'RD7'!J86+1,'RD7'!J86))</f>
        <v>0</v>
      </c>
      <c r="K89" s="86">
        <f>D89+'RD7'!K86</f>
        <v>0</v>
      </c>
      <c r="L89" s="87">
        <v>1</v>
      </c>
      <c r="M89" s="88">
        <v>6</v>
      </c>
      <c r="N89" s="69" t="s">
        <v>192</v>
      </c>
      <c r="O89" s="85">
        <v>0</v>
      </c>
      <c r="P89" s="86">
        <v>5</v>
      </c>
      <c r="Q89" s="86" t="str">
        <f>IF(AND(O89="NCR",O88="NCR"),"V",IF(AND(O89="NCR",O88="BYE"),"V",IF(AND(O89="BYE",O88="NCR"),"V",IF(AND(O89="BYE",O88="BYE"),"V",IF(O89&gt;O88,"W",IF(O89&lt;O88,"L","D"))))))</f>
        <v>V</v>
      </c>
      <c r="R89" s="86">
        <f>IF(Q89="w",'RD7'!R86+1,'RD7'!R86)</f>
        <v>0</v>
      </c>
      <c r="S89" s="86">
        <f>IF(Q89="d",'RD7'!S86+1,'RD7'!S86)</f>
        <v>0</v>
      </c>
      <c r="T89" s="86">
        <f>IF(OR(Q89="l","ncr"),'RD7'!T86+1,'RD7'!T86)</f>
        <v>1</v>
      </c>
      <c r="U89" s="86">
        <f>IF(Q89="w",'RD7'!U86+2,IF(Q89="d",'RD7'!U86+1,'RD7'!U86))</f>
        <v>0</v>
      </c>
      <c r="V89" s="86">
        <f>O89+'RD7'!V86</f>
        <v>0</v>
      </c>
      <c r="W89" s="87">
        <v>6</v>
      </c>
      <c r="X89" s="68"/>
      <c r="Y89" s="1"/>
      <c r="Z89" s="1"/>
      <c r="AA89" s="46"/>
      <c r="AB89" s="50"/>
      <c r="AC89" s="48"/>
      <c r="AD89" s="48"/>
      <c r="AE89" s="48"/>
      <c r="AF89" s="48" t="s">
        <v>174</v>
      </c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.75" thickTop="1" x14ac:dyDescent="0.2">
      <c r="A90" s="68"/>
      <c r="B90" s="71"/>
      <c r="C90" s="72" t="s">
        <v>19</v>
      </c>
      <c r="D90" s="73" t="s">
        <v>7</v>
      </c>
      <c r="E90" s="73" t="s">
        <v>8</v>
      </c>
      <c r="F90" s="73" t="s">
        <v>9</v>
      </c>
      <c r="G90" s="73" t="s">
        <v>10</v>
      </c>
      <c r="H90" s="73" t="s">
        <v>11</v>
      </c>
      <c r="I90" s="73" t="s">
        <v>12</v>
      </c>
      <c r="J90" s="73" t="s">
        <v>13</v>
      </c>
      <c r="K90" s="73" t="s">
        <v>14</v>
      </c>
      <c r="L90" s="74" t="s">
        <v>15</v>
      </c>
      <c r="M90" s="89"/>
      <c r="N90" s="90"/>
      <c r="O90" s="81"/>
      <c r="P90" s="81"/>
      <c r="Q90" s="81"/>
      <c r="R90" s="81"/>
      <c r="S90" s="81"/>
      <c r="T90" s="81"/>
      <c r="U90" s="81"/>
      <c r="V90" s="81"/>
      <c r="W90" s="82"/>
      <c r="X90" s="68"/>
      <c r="Y90" s="1"/>
      <c r="Z90" s="1"/>
      <c r="AA90" s="48" t="s">
        <v>174</v>
      </c>
      <c r="AB90" s="50"/>
      <c r="AC90" s="48"/>
      <c r="AD90" s="48"/>
      <c r="AE90" s="46"/>
      <c r="AF90" s="46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x14ac:dyDescent="0.2">
      <c r="A91" s="1"/>
      <c r="B91" s="17">
        <v>1</v>
      </c>
      <c r="C91" s="70" t="s">
        <v>174</v>
      </c>
      <c r="D91" s="65" t="str">
        <f>AF79</f>
        <v xml:space="preserve"> </v>
      </c>
      <c r="E91" s="20"/>
      <c r="F91" s="20"/>
      <c r="G91" s="20"/>
      <c r="H91" s="20"/>
      <c r="I91" s="20"/>
      <c r="J91" s="20"/>
      <c r="K91" s="20">
        <f>D91+'RD7'!K88</f>
        <v>0</v>
      </c>
      <c r="L91" s="43"/>
      <c r="M91" s="17"/>
      <c r="N91" s="18"/>
      <c r="O91" s="40"/>
      <c r="P91" s="20"/>
      <c r="Q91" s="20"/>
      <c r="R91" s="20"/>
      <c r="S91" s="20"/>
      <c r="T91" s="20"/>
      <c r="U91" s="20"/>
      <c r="V91" s="20"/>
      <c r="W91" s="43"/>
      <c r="X91" s="1"/>
      <c r="Y91" s="1"/>
      <c r="Z91" s="1"/>
      <c r="AA91" s="46" t="s">
        <v>174</v>
      </c>
      <c r="AB91" s="47"/>
      <c r="AC91" s="48"/>
      <c r="AD91" s="48"/>
      <c r="AE91" s="49"/>
      <c r="AF91" s="48" t="s">
        <v>174</v>
      </c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x14ac:dyDescent="0.2">
      <c r="A92" s="1"/>
      <c r="B92" s="17">
        <v>2</v>
      </c>
      <c r="C92" s="70" t="s">
        <v>174</v>
      </c>
      <c r="D92" s="65" t="str">
        <f>AF84</f>
        <v xml:space="preserve"> </v>
      </c>
      <c r="E92" s="20"/>
      <c r="F92" s="20"/>
      <c r="G92" s="20"/>
      <c r="H92" s="20"/>
      <c r="I92" s="20"/>
      <c r="J92" s="20"/>
      <c r="K92" s="20">
        <f>D92+'RD7'!K89</f>
        <v>0</v>
      </c>
      <c r="L92" s="43"/>
      <c r="M92" s="17"/>
      <c r="N92" s="18"/>
      <c r="O92" s="40"/>
      <c r="P92" s="20"/>
      <c r="Q92" s="20"/>
      <c r="R92" s="20"/>
      <c r="S92" s="20"/>
      <c r="T92" s="20"/>
      <c r="U92" s="20"/>
      <c r="V92" s="20"/>
      <c r="W92" s="43"/>
      <c r="X92" s="1"/>
      <c r="Y92" s="1"/>
      <c r="Z92" s="1"/>
      <c r="AA92" s="46" t="s">
        <v>174</v>
      </c>
      <c r="AB92" s="47"/>
      <c r="AC92" s="48"/>
      <c r="AD92" s="48"/>
      <c r="AE92" s="49"/>
      <c r="AF92" s="48" t="s">
        <v>174</v>
      </c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x14ac:dyDescent="0.2">
      <c r="A93" s="1"/>
      <c r="B93" s="17">
        <v>3</v>
      </c>
      <c r="C93" s="70" t="s">
        <v>174</v>
      </c>
      <c r="D93" s="65" t="str">
        <f>AF89</f>
        <v xml:space="preserve"> </v>
      </c>
      <c r="E93" s="20"/>
      <c r="F93" s="20"/>
      <c r="G93" s="20"/>
      <c r="H93" s="20"/>
      <c r="I93" s="20"/>
      <c r="J93" s="20"/>
      <c r="K93" s="20">
        <f>D93+'RD7'!K90</f>
        <v>0</v>
      </c>
      <c r="L93" s="43"/>
      <c r="M93" s="17"/>
      <c r="N93" s="18"/>
      <c r="O93" s="40"/>
      <c r="P93" s="20"/>
      <c r="Q93" s="20"/>
      <c r="R93" s="20"/>
      <c r="S93" s="20"/>
      <c r="T93" s="20"/>
      <c r="U93" s="20"/>
      <c r="V93" s="20"/>
      <c r="W93" s="43"/>
      <c r="X93" s="1"/>
      <c r="Y93" s="1"/>
      <c r="Z93" s="1"/>
      <c r="AA93" s="46" t="s">
        <v>174</v>
      </c>
      <c r="AB93" s="47"/>
      <c r="AC93" s="48"/>
      <c r="AD93" s="48"/>
      <c r="AE93" s="49"/>
      <c r="AF93" s="48" t="s">
        <v>174</v>
      </c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x14ac:dyDescent="0.2">
      <c r="A94" s="1"/>
      <c r="B94" s="17">
        <v>4</v>
      </c>
      <c r="C94" s="70" t="s">
        <v>174</v>
      </c>
      <c r="D94" s="65" t="str">
        <f>AF94</f>
        <v xml:space="preserve"> </v>
      </c>
      <c r="E94" s="20"/>
      <c r="F94" s="20"/>
      <c r="G94" s="20"/>
      <c r="H94" s="20"/>
      <c r="I94" s="20"/>
      <c r="J94" s="20"/>
      <c r="K94" s="20">
        <f>D94+'RD7'!K91</f>
        <v>0</v>
      </c>
      <c r="L94" s="43"/>
      <c r="M94" s="17"/>
      <c r="N94" s="18"/>
      <c r="O94" s="40"/>
      <c r="P94" s="20"/>
      <c r="Q94" s="20"/>
      <c r="R94" s="20"/>
      <c r="S94" s="20"/>
      <c r="T94" s="20"/>
      <c r="U94" s="20"/>
      <c r="V94" s="20"/>
      <c r="W94" s="43"/>
      <c r="X94" s="1"/>
      <c r="Y94" s="1"/>
      <c r="Z94" s="1"/>
      <c r="AA94" s="48"/>
      <c r="AB94" s="50"/>
      <c r="AC94" s="48"/>
      <c r="AD94" s="48"/>
      <c r="AE94" s="48"/>
      <c r="AF94" s="48" t="s">
        <v>174</v>
      </c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x14ac:dyDescent="0.2">
      <c r="A95" s="1"/>
      <c r="B95" s="17">
        <v>5</v>
      </c>
      <c r="C95" s="70" t="s">
        <v>174</v>
      </c>
      <c r="D95" s="65" t="str">
        <f>AF99</f>
        <v xml:space="preserve"> </v>
      </c>
      <c r="E95" s="20"/>
      <c r="F95" s="20"/>
      <c r="G95" s="20"/>
      <c r="H95" s="20"/>
      <c r="I95" s="20"/>
      <c r="J95" s="20"/>
      <c r="K95" s="20">
        <f>D95+'RD7'!K92</f>
        <v>0</v>
      </c>
      <c r="L95" s="43"/>
      <c r="M95" s="17"/>
      <c r="N95" s="18"/>
      <c r="O95" s="40"/>
      <c r="P95" s="20"/>
      <c r="Q95" s="20"/>
      <c r="R95" s="20"/>
      <c r="S95" s="20"/>
      <c r="T95" s="20"/>
      <c r="U95" s="20"/>
      <c r="V95" s="20"/>
      <c r="W95" s="43"/>
      <c r="X95" s="1"/>
      <c r="Y95" s="1"/>
      <c r="Z95" s="1"/>
      <c r="AA95" s="48" t="s">
        <v>174</v>
      </c>
      <c r="AB95" s="50"/>
      <c r="AC95" s="48"/>
      <c r="AD95" s="48"/>
      <c r="AE95" s="46"/>
      <c r="AF95" s="46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x14ac:dyDescent="0.2">
      <c r="A96" s="1"/>
      <c r="B96" s="17">
        <v>6</v>
      </c>
      <c r="C96" s="70" t="s">
        <v>174</v>
      </c>
      <c r="D96" s="65">
        <f>AF104</f>
        <v>0</v>
      </c>
      <c r="E96" s="20"/>
      <c r="F96" s="20"/>
      <c r="G96" s="20"/>
      <c r="H96" s="20"/>
      <c r="I96" s="20"/>
      <c r="J96" s="20"/>
      <c r="K96" s="20">
        <f>D96+'RD7'!K93</f>
        <v>0</v>
      </c>
      <c r="L96" s="43"/>
      <c r="M96" s="17"/>
      <c r="N96" s="18"/>
      <c r="O96" s="40"/>
      <c r="P96" s="20"/>
      <c r="Q96" s="20"/>
      <c r="R96" s="20"/>
      <c r="S96" s="20"/>
      <c r="T96" s="20"/>
      <c r="U96" s="20"/>
      <c r="V96" s="20"/>
      <c r="W96" s="43"/>
      <c r="X96" s="1"/>
      <c r="Y96" s="1"/>
      <c r="Z96" s="1"/>
      <c r="AA96" s="46" t="s">
        <v>174</v>
      </c>
      <c r="AB96" s="47"/>
      <c r="AC96" s="48"/>
      <c r="AD96" s="48"/>
      <c r="AE96" s="49"/>
      <c r="AF96" s="48" t="s">
        <v>174</v>
      </c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.75" thickBot="1" x14ac:dyDescent="0.25">
      <c r="A97" s="1"/>
      <c r="B97" s="27">
        <v>7</v>
      </c>
      <c r="C97" s="84" t="s">
        <v>174</v>
      </c>
      <c r="D97" s="66">
        <f>AF109</f>
        <v>0</v>
      </c>
      <c r="E97" s="30"/>
      <c r="F97" s="30"/>
      <c r="G97" s="30"/>
      <c r="H97" s="30"/>
      <c r="I97" s="30"/>
      <c r="J97" s="30"/>
      <c r="K97" s="30">
        <f>D97+'RD7'!K94</f>
        <v>0</v>
      </c>
      <c r="L97" s="45"/>
      <c r="M97" s="27"/>
      <c r="N97" s="59"/>
      <c r="O97" s="42"/>
      <c r="P97" s="30"/>
      <c r="Q97" s="30"/>
      <c r="R97" s="30"/>
      <c r="S97" s="30"/>
      <c r="T97" s="30"/>
      <c r="U97" s="30"/>
      <c r="V97" s="30"/>
      <c r="W97" s="45"/>
      <c r="X97" s="1"/>
      <c r="Y97" s="1"/>
      <c r="Z97" s="1"/>
      <c r="AA97" s="46" t="s">
        <v>174</v>
      </c>
      <c r="AB97" s="47"/>
      <c r="AC97" s="48"/>
      <c r="AD97" s="48"/>
      <c r="AE97" s="49"/>
      <c r="AF97" s="48" t="s">
        <v>174</v>
      </c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.75" thickTop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46" t="s">
        <v>174</v>
      </c>
      <c r="AB98" s="47"/>
      <c r="AC98" s="48"/>
      <c r="AD98" s="48"/>
      <c r="AE98" s="49"/>
      <c r="AF98" s="48" t="s">
        <v>174</v>
      </c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46"/>
      <c r="AB99" s="50"/>
      <c r="AC99" s="48"/>
      <c r="AD99" s="48"/>
      <c r="AE99" s="48"/>
      <c r="AF99" s="48" t="s">
        <v>174</v>
      </c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48" t="str">
        <f>'RD1'!$BA31</f>
        <v>AIREBORO H</v>
      </c>
      <c r="AB100" s="50"/>
      <c r="AC100" s="48"/>
      <c r="AD100" s="48"/>
      <c r="AE100" s="46"/>
      <c r="AF100" s="46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64" t="s">
        <v>167</v>
      </c>
      <c r="AB101" s="53"/>
      <c r="AC101" s="53"/>
      <c r="AD101" s="53"/>
      <c r="AE101" s="53"/>
      <c r="AF101" s="48">
        <f>O72</f>
        <v>0</v>
      </c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64" t="s">
        <v>168</v>
      </c>
      <c r="AB102" s="53"/>
      <c r="AC102" s="53"/>
      <c r="AD102" s="53"/>
      <c r="AE102" s="53"/>
      <c r="AF102" s="48">
        <f>O73</f>
        <v>0</v>
      </c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64" t="s">
        <v>169</v>
      </c>
      <c r="AB103" s="53"/>
      <c r="AC103" s="53"/>
      <c r="AD103" s="53"/>
      <c r="AE103" s="53"/>
      <c r="AF103" s="48">
        <f>O74</f>
        <v>0</v>
      </c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46"/>
      <c r="AB104" s="50"/>
      <c r="AC104" s="48"/>
      <c r="AD104" s="48"/>
      <c r="AE104" s="48"/>
      <c r="AF104" s="48">
        <f>SUM(AF101:AF103)</f>
        <v>0</v>
      </c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x14ac:dyDescent="0.2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48" t="str">
        <f>'RD1'!$BA32</f>
        <v>DRIFFIELD B</v>
      </c>
      <c r="AB105" s="50"/>
      <c r="AC105" s="48"/>
      <c r="AD105" s="48"/>
      <c r="AE105" s="46"/>
      <c r="AF105" s="46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</row>
    <row r="106" spans="1:180" x14ac:dyDescent="0.2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64" t="s">
        <v>170</v>
      </c>
      <c r="AB106" s="53"/>
      <c r="AC106" s="53"/>
      <c r="AD106" s="53"/>
      <c r="AE106" s="53"/>
      <c r="AF106" s="48">
        <f>D56</f>
        <v>0</v>
      </c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</row>
    <row r="107" spans="1:180" x14ac:dyDescent="0.2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64" t="s">
        <v>171</v>
      </c>
      <c r="AB107" s="53"/>
      <c r="AC107" s="53"/>
      <c r="AD107" s="53"/>
      <c r="AE107" s="53"/>
      <c r="AF107" s="48">
        <f>O65</f>
        <v>0</v>
      </c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</row>
    <row r="108" spans="1:180" x14ac:dyDescent="0.2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64" t="s">
        <v>172</v>
      </c>
      <c r="AB108" s="53"/>
      <c r="AC108" s="53"/>
      <c r="AD108" s="53"/>
      <c r="AE108" s="53"/>
      <c r="AF108" s="48">
        <f>D72</f>
        <v>0</v>
      </c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</row>
    <row r="109" spans="1:180" x14ac:dyDescent="0.2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46"/>
      <c r="AB109" s="50"/>
      <c r="AC109" s="48"/>
      <c r="AD109" s="48"/>
      <c r="AE109" s="48"/>
      <c r="AF109" s="48">
        <f>SUM(AF106:AF108)</f>
        <v>0</v>
      </c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</row>
    <row r="110" spans="1:180" x14ac:dyDescent="0.2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</row>
    <row r="111" spans="1:180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</row>
    <row r="112" spans="1:180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</row>
    <row r="113" spans="1:180" x14ac:dyDescent="0.2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</row>
    <row r="114" spans="1:180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</row>
    <row r="115" spans="1:180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</row>
    <row r="116" spans="1:180" x14ac:dyDescent="0.2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</row>
  </sheetData>
  <phoneticPr fontId="0" type="noConversion"/>
  <pageMargins left="0.3" right="0.3" top="0.5" bottom="0.49399999999999999" header="0.5" footer="0.5"/>
  <pageSetup paperSize="9" scale="85" orientation="portrait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E3B1F-357C-4AB3-B68D-79B41D881CDF}">
  <sheetPr transitionEvaluation="1"/>
  <dimension ref="A1:FX171"/>
  <sheetViews>
    <sheetView tabSelected="1" defaultGridColor="0" view="pageBreakPreview" topLeftCell="A41" colorId="22" zoomScale="60" zoomScaleNormal="87" workbookViewId="0">
      <selection activeCell="A27" sqref="A27"/>
    </sheetView>
  </sheetViews>
  <sheetFormatPr defaultColWidth="9.7109375" defaultRowHeight="12.75" x14ac:dyDescent="0.2"/>
  <cols>
    <col min="2" max="2" width="3.7109375" customWidth="1"/>
    <col min="3" max="3" width="16.7109375" customWidth="1"/>
    <col min="4" max="4" width="7.7109375" customWidth="1"/>
    <col min="5" max="6" width="4.85546875" customWidth="1"/>
    <col min="7" max="7" width="4.42578125" customWidth="1"/>
    <col min="8" max="8" width="6" customWidth="1"/>
    <col min="9" max="9" width="3.7109375" customWidth="1"/>
    <col min="10" max="10" width="5.28515625" customWidth="1"/>
    <col min="11" max="11" width="8.5703125" customWidth="1"/>
    <col min="12" max="13" width="4.7109375" customWidth="1"/>
    <col min="14" max="14" width="14.7109375" customWidth="1"/>
    <col min="15" max="15" width="7.7109375" customWidth="1"/>
    <col min="16" max="16" width="5" customWidth="1"/>
    <col min="17" max="17" width="4.42578125" customWidth="1"/>
    <col min="18" max="18" width="4.5703125" customWidth="1"/>
    <col min="19" max="20" width="5" customWidth="1"/>
    <col min="21" max="21" width="4.85546875" customWidth="1"/>
    <col min="22" max="22" width="7.7109375" customWidth="1"/>
    <col min="23" max="23" width="4.7109375" customWidth="1"/>
    <col min="28" max="38" width="6.7109375" customWidth="1"/>
    <col min="39" max="39" width="12.7109375" customWidth="1"/>
    <col min="47" max="50" width="6.7109375" customWidth="1"/>
    <col min="52" max="53" width="15.7109375" customWidth="1"/>
  </cols>
  <sheetData>
    <row r="1" spans="1:180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</row>
    <row r="2" spans="1:180" ht="15" customHeight="1" x14ac:dyDescent="0.2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1"/>
      <c r="Z2" s="1"/>
      <c r="AA2" s="1"/>
      <c r="AB2" s="5"/>
      <c r="AC2" s="5"/>
      <c r="AD2" s="1"/>
      <c r="AE2" s="1"/>
      <c r="AF2" s="1"/>
      <c r="AG2" s="1"/>
      <c r="AH2" s="1"/>
      <c r="AI2" s="6"/>
      <c r="AJ2" s="7"/>
      <c r="AK2" s="1"/>
      <c r="AL2" s="8"/>
      <c r="AM2" s="1"/>
      <c r="AN2" s="8"/>
      <c r="AO2" s="1"/>
      <c r="AP2" s="7"/>
      <c r="AQ2" s="1"/>
      <c r="AR2" s="8"/>
      <c r="AS2" s="1"/>
      <c r="AT2" s="8"/>
      <c r="AU2" s="1"/>
      <c r="AV2" s="1"/>
      <c r="AW2" s="1"/>
      <c r="AX2" s="1"/>
      <c r="AY2" s="1"/>
      <c r="AZ2" s="1"/>
      <c r="BA2" s="1"/>
      <c r="BB2" s="1"/>
      <c r="BC2" s="1"/>
      <c r="BD2" s="1"/>
      <c r="BE2" s="9"/>
      <c r="BF2" s="5"/>
      <c r="BG2" s="5"/>
      <c r="BH2" s="5"/>
      <c r="BI2" s="5"/>
      <c r="BJ2" s="5"/>
      <c r="BK2" s="5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</row>
    <row r="3" spans="1:180" ht="15" customHeight="1" x14ac:dyDescent="0.2">
      <c r="A3" s="68"/>
      <c r="B3" s="68"/>
      <c r="C3" s="94"/>
      <c r="D3" s="68"/>
      <c r="E3" s="68"/>
      <c r="F3" s="68"/>
      <c r="G3" s="68" t="s">
        <v>288</v>
      </c>
      <c r="H3" s="68"/>
      <c r="I3" s="69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1"/>
      <c r="Z3" s="1"/>
      <c r="AA3" s="1"/>
      <c r="AB3" s="1"/>
      <c r="AC3" s="5"/>
      <c r="AD3" s="5"/>
      <c r="AE3" s="5"/>
      <c r="AF3" s="5"/>
      <c r="AG3" s="5"/>
      <c r="AH3" s="5"/>
      <c r="AI3" s="6"/>
      <c r="AJ3" s="7"/>
      <c r="AK3" s="1"/>
      <c r="AL3" s="8"/>
      <c r="AM3" s="1"/>
      <c r="AN3" s="8"/>
      <c r="AO3" s="4"/>
      <c r="AP3" s="7"/>
      <c r="AQ3" s="1"/>
      <c r="AR3" s="8"/>
      <c r="AS3" s="1"/>
      <c r="AT3" s="8"/>
      <c r="AU3" s="1"/>
      <c r="AV3" s="1"/>
      <c r="AW3" s="1"/>
      <c r="AX3" s="1"/>
      <c r="AY3" s="1"/>
      <c r="AZ3" s="1"/>
      <c r="BA3" s="1"/>
      <c r="BB3" s="1"/>
      <c r="BC3" s="1"/>
      <c r="BD3" s="1"/>
      <c r="BE3" s="10"/>
      <c r="BF3" s="8"/>
      <c r="BG3" s="5"/>
      <c r="BH3" s="5"/>
      <c r="BI3" s="9"/>
      <c r="BJ3" s="9"/>
      <c r="BK3" s="9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</row>
    <row r="4" spans="1:180" ht="15" customHeight="1" x14ac:dyDescent="0.2">
      <c r="A4" s="68"/>
      <c r="B4" s="68"/>
      <c r="C4" s="68"/>
      <c r="D4" s="68"/>
      <c r="E4" s="68"/>
      <c r="F4" s="68"/>
      <c r="G4" s="68"/>
      <c r="H4" s="69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1"/>
      <c r="Z4" s="1"/>
      <c r="AA4" s="1"/>
      <c r="AB4" s="1"/>
      <c r="AC4" s="5"/>
      <c r="AD4" s="5"/>
      <c r="AE4" s="5"/>
      <c r="AF4" s="9"/>
      <c r="AG4" s="9"/>
      <c r="AH4" s="9"/>
      <c r="AI4" s="6"/>
      <c r="AJ4" s="7"/>
      <c r="AK4" s="1"/>
      <c r="AL4" s="8"/>
      <c r="AM4" s="1"/>
      <c r="AN4" s="8"/>
      <c r="AO4" s="1"/>
      <c r="AP4" s="7"/>
      <c r="AQ4" s="1"/>
      <c r="AR4" s="8"/>
      <c r="AS4" s="1"/>
      <c r="AT4" s="8"/>
      <c r="AU4" s="1"/>
      <c r="AV4" s="1"/>
      <c r="AW4" s="1"/>
      <c r="AX4" s="1"/>
      <c r="AY4" s="1"/>
      <c r="AZ4" s="1"/>
      <c r="BA4" s="1"/>
      <c r="BB4" s="11"/>
      <c r="BC4" s="1"/>
      <c r="BD4" s="1"/>
      <c r="BE4" s="7"/>
      <c r="BF4" s="8"/>
      <c r="BG4" s="5"/>
      <c r="BH4" s="5"/>
      <c r="BI4" s="9"/>
      <c r="BJ4" s="9"/>
      <c r="BK4" s="9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</row>
    <row r="5" spans="1:180" ht="15" customHeight="1" x14ac:dyDescent="0.2">
      <c r="A5" s="68"/>
      <c r="B5" s="68"/>
      <c r="C5" s="68"/>
      <c r="D5" s="68"/>
      <c r="E5" s="68"/>
      <c r="F5" s="68"/>
      <c r="G5" s="68"/>
      <c r="H5" s="68"/>
      <c r="I5" s="68"/>
      <c r="J5" s="68" t="s">
        <v>50</v>
      </c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1"/>
      <c r="Z5" s="1"/>
      <c r="AA5" s="46"/>
      <c r="AB5" s="46"/>
      <c r="AC5" s="48"/>
      <c r="AD5" s="48"/>
      <c r="AE5" s="48"/>
      <c r="AF5" s="49"/>
      <c r="AG5" s="9"/>
      <c r="AH5" s="9"/>
      <c r="AI5" s="6"/>
      <c r="AJ5" s="7"/>
      <c r="AK5" s="1"/>
      <c r="AL5" s="8"/>
      <c r="AM5" s="1"/>
      <c r="AN5" s="8"/>
      <c r="AO5" s="1"/>
      <c r="AP5" s="7"/>
      <c r="AQ5" s="1"/>
      <c r="AR5" s="8"/>
      <c r="AS5" s="1"/>
      <c r="AT5" s="8"/>
      <c r="AU5" s="1"/>
      <c r="AV5" s="1"/>
      <c r="AW5" s="1"/>
      <c r="AX5" s="1"/>
      <c r="AY5" s="1"/>
      <c r="AZ5" s="1"/>
      <c r="BA5" s="1"/>
      <c r="BB5" s="1"/>
      <c r="BC5" s="1"/>
      <c r="BD5" s="1"/>
      <c r="BE5" s="7"/>
      <c r="BF5" s="8"/>
      <c r="BG5" s="5"/>
      <c r="BH5" s="5"/>
      <c r="BI5" s="9"/>
      <c r="BJ5" s="9"/>
      <c r="BK5" s="9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</row>
    <row r="6" spans="1:180" ht="15" customHeight="1" x14ac:dyDescent="0.2">
      <c r="A6" s="68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 t="s">
        <v>292</v>
      </c>
      <c r="P6" s="68"/>
      <c r="Q6" s="68"/>
      <c r="R6" s="68"/>
      <c r="S6" s="68"/>
      <c r="T6" s="68"/>
      <c r="U6" s="68"/>
      <c r="V6" s="68"/>
      <c r="W6" s="68"/>
      <c r="X6" s="68"/>
      <c r="Y6" s="1"/>
      <c r="Z6" s="1"/>
      <c r="AA6" s="46"/>
      <c r="AB6" s="46"/>
      <c r="AC6" s="48"/>
      <c r="AD6" s="48"/>
      <c r="AE6" s="48"/>
      <c r="AF6" s="49"/>
      <c r="AG6" s="9"/>
      <c r="AH6" s="9"/>
      <c r="AI6" s="6"/>
      <c r="AJ6" s="7"/>
      <c r="AK6" s="1"/>
      <c r="AL6" s="8"/>
      <c r="AM6" s="1"/>
      <c r="AN6" s="8"/>
      <c r="AO6" s="1"/>
      <c r="AP6" s="7"/>
      <c r="AQ6" s="1"/>
      <c r="AR6" s="8"/>
      <c r="AS6" s="1"/>
      <c r="AT6" s="8"/>
      <c r="AU6" s="1"/>
      <c r="AV6" s="1"/>
      <c r="AW6" s="1"/>
      <c r="AX6" s="1"/>
      <c r="AY6" s="1"/>
      <c r="AZ6" s="1"/>
      <c r="BA6" s="1"/>
      <c r="BB6" s="1"/>
      <c r="BC6" s="1"/>
      <c r="BD6" s="1"/>
      <c r="BE6" s="7"/>
      <c r="BF6" s="8"/>
      <c r="BG6" s="5"/>
      <c r="BH6" s="5"/>
      <c r="BI6" s="9"/>
      <c r="BJ6" s="9"/>
      <c r="BK6" s="9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</row>
    <row r="7" spans="1:180" ht="15" customHeight="1" x14ac:dyDescent="0.2">
      <c r="A7" s="68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1"/>
      <c r="Z7" s="68"/>
      <c r="AA7" s="109" t="s">
        <v>225</v>
      </c>
      <c r="AB7" s="99"/>
      <c r="AC7" s="98"/>
      <c r="AD7" s="98"/>
      <c r="AE7" s="98"/>
      <c r="AF7" s="102"/>
      <c r="AG7" s="9"/>
      <c r="AH7" s="9"/>
      <c r="AI7" s="6"/>
      <c r="AJ7" s="7"/>
      <c r="AK7" s="1"/>
      <c r="AL7" s="8"/>
      <c r="AM7" s="1"/>
      <c r="AN7" s="8"/>
      <c r="AO7" s="1"/>
      <c r="AP7" s="7"/>
      <c r="AQ7" s="1"/>
      <c r="AR7" s="8"/>
      <c r="AS7" s="1"/>
      <c r="AT7" s="8"/>
      <c r="AU7" s="1"/>
      <c r="AV7" s="1"/>
      <c r="AW7" s="1"/>
      <c r="AX7" s="1"/>
      <c r="AY7" s="1"/>
      <c r="AZ7" s="1"/>
      <c r="BA7" s="1"/>
      <c r="BB7" s="1"/>
      <c r="BC7" s="1"/>
      <c r="BD7" s="1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</row>
    <row r="8" spans="1:180" ht="15" customHeight="1" x14ac:dyDescent="0.2">
      <c r="A8" s="68"/>
      <c r="B8" s="133"/>
      <c r="C8" s="159" t="s">
        <v>2</v>
      </c>
      <c r="D8" s="133" t="s">
        <v>7</v>
      </c>
      <c r="E8" s="133"/>
      <c r="F8" s="133" t="s">
        <v>269</v>
      </c>
      <c r="G8" s="133"/>
      <c r="H8" s="133"/>
      <c r="I8" s="133"/>
      <c r="J8" s="133" t="s">
        <v>270</v>
      </c>
      <c r="K8" s="133" t="s">
        <v>14</v>
      </c>
      <c r="L8" s="133" t="s">
        <v>15</v>
      </c>
      <c r="M8" s="133"/>
      <c r="N8" s="159" t="s">
        <v>16</v>
      </c>
      <c r="O8" s="133" t="s">
        <v>7</v>
      </c>
      <c r="P8" s="133" t="s">
        <v>8</v>
      </c>
      <c r="Q8" s="133" t="s">
        <v>9</v>
      </c>
      <c r="R8" s="133" t="s">
        <v>10</v>
      </c>
      <c r="S8" s="133" t="str">
        <f ca="1">IF(Q8="d",'RD1'!S13+1,'RD1'!S13)</f>
        <v>D</v>
      </c>
      <c r="T8" s="133" t="s">
        <v>12</v>
      </c>
      <c r="U8" s="133" t="s">
        <v>13</v>
      </c>
      <c r="V8" s="133" t="s">
        <v>14</v>
      </c>
      <c r="W8" s="133" t="s">
        <v>15</v>
      </c>
      <c r="X8" s="68"/>
      <c r="Y8" s="1"/>
      <c r="Z8" s="68"/>
      <c r="AA8" s="99" t="s">
        <v>226</v>
      </c>
      <c r="AB8" s="103"/>
      <c r="AC8" s="98"/>
      <c r="AD8" s="98"/>
      <c r="AE8" s="102"/>
      <c r="AF8" s="98">
        <f>O48</f>
        <v>267</v>
      </c>
      <c r="AG8" s="9"/>
      <c r="AH8" s="9"/>
      <c r="AI8" s="6"/>
      <c r="AJ8" s="7"/>
      <c r="AK8" s="1"/>
      <c r="AL8" s="8"/>
      <c r="AM8" s="5"/>
      <c r="AN8" s="5"/>
      <c r="AO8" s="1"/>
      <c r="AP8" s="1"/>
      <c r="AQ8" s="1"/>
      <c r="AR8" s="1"/>
      <c r="AS8" s="1"/>
      <c r="AT8" s="6"/>
      <c r="AU8" s="1"/>
      <c r="AV8" s="1"/>
      <c r="AW8" s="1"/>
      <c r="AX8" s="1"/>
      <c r="AY8" s="1"/>
      <c r="AZ8" s="1"/>
      <c r="BA8" s="1"/>
      <c r="BB8" s="1"/>
      <c r="BC8" s="1"/>
      <c r="BD8" s="1"/>
      <c r="BE8" s="7"/>
      <c r="BF8" s="8"/>
      <c r="BG8" s="5"/>
      <c r="BH8" s="5"/>
      <c r="BI8" s="9"/>
      <c r="BJ8" s="9"/>
      <c r="BK8" s="9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</row>
    <row r="9" spans="1:180" ht="15" customHeight="1" x14ac:dyDescent="0.2">
      <c r="A9" s="68"/>
      <c r="B9" s="133">
        <v>1</v>
      </c>
      <c r="C9" s="161" t="s">
        <v>248</v>
      </c>
      <c r="D9" s="132">
        <v>186</v>
      </c>
      <c r="E9" s="133"/>
      <c r="F9" s="133">
        <v>8</v>
      </c>
      <c r="G9" s="133"/>
      <c r="H9" s="133"/>
      <c r="I9" s="133"/>
      <c r="J9" s="133">
        <v>72</v>
      </c>
      <c r="K9" s="133">
        <v>1647</v>
      </c>
      <c r="L9" s="132">
        <v>1</v>
      </c>
      <c r="M9" s="133">
        <v>1</v>
      </c>
      <c r="N9" s="160" t="s">
        <v>254</v>
      </c>
      <c r="O9" s="132">
        <v>157</v>
      </c>
      <c r="P9" s="133">
        <v>2</v>
      </c>
      <c r="Q9" s="133" t="s">
        <v>10</v>
      </c>
      <c r="R9" s="133">
        <v>5</v>
      </c>
      <c r="S9" s="133">
        <v>1</v>
      </c>
      <c r="T9" s="133">
        <f>IF(OR(Q9="l","ncr"),'RD8'!T14+1,'RD8'!T14)</f>
        <v>3</v>
      </c>
      <c r="U9" s="133">
        <f>IF(Q9="w",'RD8'!U14+2,IF(Q9="d",'RD8'!U14+1,'RD8'!U14))</f>
        <v>11</v>
      </c>
      <c r="V9" s="133">
        <f>O9+'RD8'!V14</f>
        <v>1364</v>
      </c>
      <c r="W9" s="132">
        <v>3</v>
      </c>
      <c r="X9" s="68"/>
      <c r="Y9" s="1"/>
      <c r="Z9" s="68"/>
      <c r="AA9" s="99" t="s">
        <v>205</v>
      </c>
      <c r="AB9" s="103"/>
      <c r="AC9" s="98"/>
      <c r="AD9" s="98"/>
      <c r="AE9" s="102"/>
      <c r="AF9" s="98" t="str">
        <f>O93</f>
        <v xml:space="preserve"> </v>
      </c>
      <c r="AG9" s="9"/>
      <c r="AH9" s="9"/>
      <c r="AI9" s="6"/>
      <c r="AJ9" s="7"/>
      <c r="AK9" s="1"/>
      <c r="AL9" s="8"/>
      <c r="AM9" s="9"/>
      <c r="AN9" s="5"/>
      <c r="AO9" s="5"/>
      <c r="AP9" s="5"/>
      <c r="AQ9" s="5"/>
      <c r="AR9" s="5"/>
      <c r="AS9" s="5"/>
      <c r="AT9" s="6"/>
      <c r="AU9" s="1"/>
      <c r="AV9" s="1"/>
      <c r="AW9" s="1"/>
      <c r="AX9" s="1"/>
      <c r="AY9" s="1"/>
      <c r="AZ9" s="1"/>
      <c r="BA9" s="1"/>
      <c r="BB9" s="1"/>
      <c r="BC9" s="1"/>
      <c r="BD9" s="1"/>
      <c r="BE9" s="7"/>
      <c r="BF9" s="5"/>
      <c r="BG9" s="5"/>
      <c r="BH9" s="5"/>
      <c r="BI9" s="9"/>
      <c r="BJ9" s="9"/>
      <c r="BK9" s="9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</row>
    <row r="10" spans="1:180" ht="15" customHeight="1" x14ac:dyDescent="0.2">
      <c r="A10" s="68"/>
      <c r="B10" s="133">
        <v>2</v>
      </c>
      <c r="C10" s="161" t="s">
        <v>206</v>
      </c>
      <c r="D10" s="132">
        <v>170</v>
      </c>
      <c r="E10" s="133"/>
      <c r="F10" s="133">
        <v>6</v>
      </c>
      <c r="G10" s="133"/>
      <c r="H10" s="133"/>
      <c r="I10" s="133"/>
      <c r="J10" s="133">
        <v>60</v>
      </c>
      <c r="K10" s="133">
        <v>1554</v>
      </c>
      <c r="L10" s="132">
        <v>2</v>
      </c>
      <c r="M10" s="133">
        <v>2</v>
      </c>
      <c r="N10" s="160" t="s">
        <v>240</v>
      </c>
      <c r="O10" s="132">
        <v>156</v>
      </c>
      <c r="P10" s="133">
        <v>1</v>
      </c>
      <c r="Q10" s="133" t="s">
        <v>12</v>
      </c>
      <c r="R10" s="133">
        <f>IF(Q10="w",'RD8'!R15+1,'RD8'!R15)</f>
        <v>6</v>
      </c>
      <c r="S10" s="133">
        <f>IF(Q10="d",'RD8'!S15+1,'RD8'!S15)</f>
        <v>1</v>
      </c>
      <c r="T10" s="133">
        <f>IF(OR(Q10="l","ncr"),'RD8'!T15+1,'RD8'!T15)</f>
        <v>2</v>
      </c>
      <c r="U10" s="133">
        <f>IF(Q10="w",'RD8'!U15+2,IF(Q10="d",'RD8'!U15+1,'RD8'!U15))</f>
        <v>13</v>
      </c>
      <c r="V10" s="133">
        <f>O10+'RD8'!V15</f>
        <v>1422</v>
      </c>
      <c r="W10" s="132">
        <v>1</v>
      </c>
      <c r="X10" s="68"/>
      <c r="Y10" s="1"/>
      <c r="Z10" s="68"/>
      <c r="AA10" s="99" t="s">
        <v>206</v>
      </c>
      <c r="AB10" s="103"/>
      <c r="AC10" s="98"/>
      <c r="AD10" s="98"/>
      <c r="AE10" s="102"/>
      <c r="AF10" s="98" t="str">
        <f>O94</f>
        <v xml:space="preserve"> </v>
      </c>
      <c r="AG10" s="9"/>
      <c r="AH10" s="9"/>
      <c r="AI10" s="6"/>
      <c r="AJ10" s="7"/>
      <c r="AK10" s="1"/>
      <c r="AL10" s="8"/>
      <c r="AM10" s="9"/>
      <c r="AN10" s="5"/>
      <c r="AO10" s="5"/>
      <c r="AP10" s="5"/>
      <c r="AQ10" s="9"/>
      <c r="AR10" s="9"/>
      <c r="AS10" s="9"/>
      <c r="AT10" s="6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</row>
    <row r="11" spans="1:180" ht="15" customHeight="1" x14ac:dyDescent="0.2">
      <c r="A11" s="68"/>
      <c r="B11" s="133">
        <v>3</v>
      </c>
      <c r="C11" s="161" t="s">
        <v>239</v>
      </c>
      <c r="D11" s="132">
        <v>177</v>
      </c>
      <c r="E11" s="133"/>
      <c r="F11" s="133">
        <v>7</v>
      </c>
      <c r="G11" s="133"/>
      <c r="H11" s="133"/>
      <c r="I11" s="133"/>
      <c r="J11" s="133">
        <v>50</v>
      </c>
      <c r="K11" s="133">
        <v>1506</v>
      </c>
      <c r="L11" s="132">
        <v>3</v>
      </c>
      <c r="M11" s="133">
        <v>3</v>
      </c>
      <c r="N11" s="160" t="s">
        <v>255</v>
      </c>
      <c r="O11" s="132" t="s">
        <v>287</v>
      </c>
      <c r="P11" s="133">
        <v>6</v>
      </c>
      <c r="Q11" s="133" t="str">
        <f>IF(AND(O11="NCR",O12="NCR"),"V",IF(AND(O11="NCR",O12="BYE"),"V",IF(AND(O11="BYE",O12="NCR"),"V",IF(AND(O11="BYE",O12="BYE"),"V",IF(O11&gt;O12,"W",IF(O11&lt;O12,"L","D"))))))</f>
        <v>L</v>
      </c>
      <c r="R11" s="133">
        <f>IF(Q11="w",'RD8'!R16+1,'RD8'!R16)</f>
        <v>1</v>
      </c>
      <c r="S11" s="133">
        <f>IF(Q11="d",'RD8'!S16+1,'RD8'!S16)</f>
        <v>0</v>
      </c>
      <c r="T11" s="133">
        <f>IF(OR(Q11="l","ncr"),'RD8'!T16+1,'RD8'!T16)</f>
        <v>8</v>
      </c>
      <c r="U11" s="133">
        <f>IF(Q11="w",'RD8'!U16+2,IF(Q11="d",'RD8'!U16+1,'RD8'!U16))</f>
        <v>2</v>
      </c>
      <c r="V11" s="133">
        <f>O11+'RD8'!V16</f>
        <v>459</v>
      </c>
      <c r="W11" s="132">
        <v>6</v>
      </c>
      <c r="X11" s="68"/>
      <c r="Y11" s="1"/>
      <c r="Z11" s="68"/>
      <c r="AA11" s="99"/>
      <c r="AB11" s="104"/>
      <c r="AC11" s="98"/>
      <c r="AD11" s="98"/>
      <c r="AE11" s="98"/>
      <c r="AF11" s="98">
        <f>SUM(AF8:AF10)</f>
        <v>267</v>
      </c>
      <c r="AG11" s="9"/>
      <c r="AH11" s="9"/>
      <c r="AI11" s="6"/>
      <c r="AJ11" s="7"/>
      <c r="AK11" s="1"/>
      <c r="AL11" s="8"/>
      <c r="AM11" s="9"/>
      <c r="AN11" s="5"/>
      <c r="AO11" s="5"/>
      <c r="AP11" s="5"/>
      <c r="AQ11" s="9"/>
      <c r="AR11" s="9"/>
      <c r="AS11" s="9"/>
      <c r="AT11" s="6"/>
      <c r="AU11" s="1"/>
      <c r="AV11" s="1"/>
      <c r="AW11" s="1"/>
      <c r="AX11" s="1"/>
      <c r="AY11" s="1"/>
      <c r="AZ11" s="1"/>
      <c r="BA11" s="1"/>
      <c r="BB11" s="11"/>
      <c r="BC11" s="1"/>
      <c r="BD11" s="1"/>
      <c r="BE11" s="1"/>
      <c r="BF11" s="1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</row>
    <row r="12" spans="1:180" ht="15" customHeight="1" x14ac:dyDescent="0.2">
      <c r="A12" s="68"/>
      <c r="B12" s="133">
        <v>4</v>
      </c>
      <c r="C12" s="161" t="s">
        <v>249</v>
      </c>
      <c r="D12" s="132">
        <v>166</v>
      </c>
      <c r="E12" s="133"/>
      <c r="F12" s="133">
        <v>4</v>
      </c>
      <c r="G12" s="133"/>
      <c r="H12" s="133"/>
      <c r="I12" s="133"/>
      <c r="J12" s="133">
        <v>39</v>
      </c>
      <c r="K12" s="133">
        <v>1460</v>
      </c>
      <c r="L12" s="132">
        <v>5</v>
      </c>
      <c r="M12" s="133">
        <v>4</v>
      </c>
      <c r="N12" s="160" t="s">
        <v>256</v>
      </c>
      <c r="O12" s="132">
        <v>145</v>
      </c>
      <c r="P12" s="133">
        <v>5</v>
      </c>
      <c r="Q12" s="133" t="s">
        <v>12</v>
      </c>
      <c r="R12" s="133">
        <f>IF(Q12="w",'RD8'!R17+1,'RD8'!R17)</f>
        <v>5</v>
      </c>
      <c r="S12" s="133">
        <f>IF(Q12="d",'RD8'!S17+1,'RD8'!S17)</f>
        <v>0</v>
      </c>
      <c r="T12" s="133">
        <f>IF(OR(Q12="l","ncr"),'RD8'!T17+1,'RD8'!T17)</f>
        <v>4</v>
      </c>
      <c r="U12" s="133">
        <f>IF(Q12="w",'RD8'!U17+2,IF(Q12="d",'RD8'!U17+1,'RD8'!U17))</f>
        <v>10</v>
      </c>
      <c r="V12" s="133">
        <f>O12+'RD8'!V17</f>
        <v>1380</v>
      </c>
      <c r="W12" s="132">
        <v>4</v>
      </c>
      <c r="X12" s="68"/>
      <c r="Y12" s="1"/>
      <c r="Z12" s="68"/>
      <c r="AA12" s="109" t="s">
        <v>227</v>
      </c>
      <c r="AB12" s="104"/>
      <c r="AC12" s="98"/>
      <c r="AD12" s="99"/>
      <c r="AE12" s="99"/>
      <c r="AF12" s="99"/>
      <c r="AG12" s="1"/>
      <c r="AH12" s="1"/>
      <c r="AI12" s="24"/>
      <c r="AJ12" s="7"/>
      <c r="AK12" s="1"/>
      <c r="AL12" s="8"/>
      <c r="AM12" s="5"/>
      <c r="AN12" s="5"/>
      <c r="AO12" s="5"/>
      <c r="AP12" s="5"/>
      <c r="AQ12" s="9"/>
      <c r="AR12" s="9"/>
      <c r="AS12" s="9"/>
      <c r="AT12" s="6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</row>
    <row r="13" spans="1:180" ht="15" customHeight="1" x14ac:dyDescent="0.2">
      <c r="A13" s="68"/>
      <c r="B13" s="133">
        <v>5</v>
      </c>
      <c r="C13" s="161" t="s">
        <v>250</v>
      </c>
      <c r="D13" s="132">
        <v>168</v>
      </c>
      <c r="E13" s="133"/>
      <c r="F13" s="133">
        <v>5</v>
      </c>
      <c r="G13" s="133"/>
      <c r="H13" s="133"/>
      <c r="I13" s="133"/>
      <c r="J13" s="133">
        <v>33</v>
      </c>
      <c r="K13" s="133">
        <v>1426</v>
      </c>
      <c r="L13" s="132">
        <v>6</v>
      </c>
      <c r="M13" s="133">
        <v>5</v>
      </c>
      <c r="N13" s="160" t="s">
        <v>257</v>
      </c>
      <c r="O13" s="132">
        <v>157</v>
      </c>
      <c r="P13" s="133">
        <v>4</v>
      </c>
      <c r="Q13" s="133" t="s">
        <v>10</v>
      </c>
      <c r="R13" s="133">
        <f>IF(Q13="w",'RD8'!R18+1,'RD8'!R18)</f>
        <v>6</v>
      </c>
      <c r="S13" s="133">
        <f>IF(Q13="d",'RD8'!S18+1,'RD8'!S18)</f>
        <v>0</v>
      </c>
      <c r="T13" s="133">
        <f>IF(OR(Q13="l","ncr"),'RD8'!T18+1,'RD8'!T18)</f>
        <v>3</v>
      </c>
      <c r="U13" s="133">
        <f>IF(Q13="w",'RD8'!U18+2,IF(Q13="d",'RD8'!U18+1,'RD8'!U18))</f>
        <v>12</v>
      </c>
      <c r="V13" s="133">
        <f>O13+'RD8'!V18</f>
        <v>1392</v>
      </c>
      <c r="W13" s="132">
        <v>2</v>
      </c>
      <c r="X13" s="68"/>
      <c r="Y13" s="1"/>
      <c r="Z13" s="68"/>
      <c r="AA13" s="105" t="s">
        <v>198</v>
      </c>
      <c r="AB13" s="103"/>
      <c r="AC13" s="98"/>
      <c r="AD13" s="98"/>
      <c r="AE13" s="102"/>
      <c r="AF13" s="98">
        <f>D47</f>
        <v>290</v>
      </c>
      <c r="AG13" s="5"/>
      <c r="AH13" s="5"/>
      <c r="AI13" s="24"/>
      <c r="AJ13" s="7"/>
      <c r="AK13" s="1"/>
      <c r="AL13" s="8"/>
      <c r="AM13" s="11"/>
      <c r="AN13" s="5"/>
      <c r="AO13" s="5"/>
      <c r="AP13" s="5"/>
      <c r="AQ13" s="9"/>
      <c r="AR13" s="9"/>
      <c r="AS13" s="1"/>
      <c r="AT13" s="8"/>
      <c r="AU13" s="1"/>
      <c r="AV13" s="1"/>
      <c r="AW13" s="1"/>
      <c r="AX13" s="1"/>
      <c r="AY13" s="1"/>
      <c r="AZ13" s="1"/>
      <c r="BA13" s="1"/>
      <c r="BB13" s="11"/>
      <c r="BC13" s="1"/>
      <c r="BD13" s="1"/>
      <c r="BE13" s="1"/>
      <c r="BF13" s="1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</row>
    <row r="14" spans="1:180" ht="15" customHeight="1" x14ac:dyDescent="0.2">
      <c r="A14" s="68"/>
      <c r="B14" s="133">
        <v>6</v>
      </c>
      <c r="C14" s="161" t="s">
        <v>251</v>
      </c>
      <c r="D14" s="132">
        <v>141</v>
      </c>
      <c r="E14" s="133"/>
      <c r="F14" s="133">
        <v>1</v>
      </c>
      <c r="G14" s="133"/>
      <c r="H14" s="133"/>
      <c r="I14" s="133"/>
      <c r="J14" s="133">
        <v>14</v>
      </c>
      <c r="K14" s="133">
        <v>1340</v>
      </c>
      <c r="L14" s="132">
        <v>8</v>
      </c>
      <c r="M14" s="133">
        <v>6</v>
      </c>
      <c r="N14" s="160" t="s">
        <v>241</v>
      </c>
      <c r="O14" s="132">
        <v>145</v>
      </c>
      <c r="P14" s="133">
        <v>3</v>
      </c>
      <c r="Q14" s="133" t="s">
        <v>10</v>
      </c>
      <c r="R14" s="133">
        <f>IF(Q14="w",'RD8'!R19+1,'RD8'!R19)</f>
        <v>5</v>
      </c>
      <c r="S14" s="133">
        <f>IF(Q14="d",'RD8'!S19+1,'RD8'!S19)</f>
        <v>0</v>
      </c>
      <c r="T14" s="133">
        <f>IF(OR(Q14="l","ncr"),'RD8'!T19+1,'RD8'!T19)</f>
        <v>4</v>
      </c>
      <c r="U14" s="133">
        <f>IF(Q14="w",'RD8'!U19+2,IF(Q14="d",'RD8'!U19+1,'RD8'!U19))</f>
        <v>10</v>
      </c>
      <c r="V14" s="133">
        <f>O14+'RD8'!V19</f>
        <v>1199</v>
      </c>
      <c r="W14" s="132">
        <v>5</v>
      </c>
      <c r="X14" s="68"/>
      <c r="Y14" s="1"/>
      <c r="Z14" s="68"/>
      <c r="AA14" s="105" t="s">
        <v>209</v>
      </c>
      <c r="AB14" s="103"/>
      <c r="AC14" s="98"/>
      <c r="AD14" s="98"/>
      <c r="AE14" s="102"/>
      <c r="AF14" s="98">
        <f>D105</f>
        <v>154</v>
      </c>
      <c r="AG14" s="9"/>
      <c r="AH14" s="9"/>
      <c r="AI14" s="24"/>
      <c r="AJ14" s="7"/>
      <c r="AK14" s="1"/>
      <c r="AL14" s="8"/>
      <c r="AM14" s="1"/>
      <c r="AN14" s="5"/>
      <c r="AO14" s="5"/>
      <c r="AP14" s="5"/>
      <c r="AQ14" s="9"/>
      <c r="AR14" s="9"/>
      <c r="AS14" s="1"/>
      <c r="AT14" s="8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</row>
    <row r="15" spans="1:180" ht="15" customHeight="1" x14ac:dyDescent="0.2">
      <c r="A15" s="68"/>
      <c r="B15" s="133">
        <v>7</v>
      </c>
      <c r="C15" s="161" t="s">
        <v>252</v>
      </c>
      <c r="D15" s="132">
        <v>160</v>
      </c>
      <c r="E15" s="133"/>
      <c r="F15" s="133">
        <v>3</v>
      </c>
      <c r="G15" s="133"/>
      <c r="H15" s="133"/>
      <c r="I15" s="133"/>
      <c r="J15" s="133">
        <v>42</v>
      </c>
      <c r="K15" s="133">
        <v>1294</v>
      </c>
      <c r="L15" s="132">
        <v>4</v>
      </c>
      <c r="M15" s="133"/>
      <c r="N15" s="160"/>
      <c r="O15" s="132"/>
      <c r="P15" s="133"/>
      <c r="Q15" s="133"/>
      <c r="R15" s="133"/>
      <c r="S15" s="133"/>
      <c r="T15" s="133"/>
      <c r="U15" s="133"/>
      <c r="V15" s="133"/>
      <c r="W15" s="132"/>
      <c r="X15" s="68"/>
      <c r="Y15" s="1"/>
      <c r="Z15" s="68"/>
      <c r="AA15" s="105"/>
      <c r="AB15" s="103"/>
      <c r="AC15" s="98"/>
      <c r="AD15" s="98"/>
      <c r="AE15" s="102"/>
      <c r="AF15" s="98"/>
      <c r="AG15" s="9"/>
      <c r="AH15" s="9"/>
      <c r="AI15" s="24"/>
      <c r="AJ15" s="7"/>
      <c r="AK15" s="1"/>
      <c r="AL15" s="8"/>
      <c r="AM15" s="1"/>
      <c r="AN15" s="5"/>
      <c r="AO15" s="5"/>
      <c r="AP15" s="5"/>
      <c r="AQ15" s="9"/>
      <c r="AR15" s="9"/>
      <c r="AS15" s="1"/>
      <c r="AT15" s="8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</row>
    <row r="16" spans="1:180" ht="15" customHeight="1" x14ac:dyDescent="0.2">
      <c r="A16" s="68"/>
      <c r="B16" s="133">
        <v>8</v>
      </c>
      <c r="C16" s="161" t="s">
        <v>253</v>
      </c>
      <c r="D16" s="132">
        <v>158</v>
      </c>
      <c r="E16" s="133"/>
      <c r="F16" s="133">
        <v>2</v>
      </c>
      <c r="G16" s="133"/>
      <c r="H16" s="133"/>
      <c r="I16" s="133"/>
      <c r="J16" s="133">
        <v>27</v>
      </c>
      <c r="K16" s="133">
        <v>1414</v>
      </c>
      <c r="L16" s="132">
        <v>7</v>
      </c>
      <c r="M16" s="133"/>
      <c r="N16" s="160"/>
      <c r="O16" s="132"/>
      <c r="P16" s="133"/>
      <c r="Q16" s="133"/>
      <c r="R16" s="133"/>
      <c r="S16" s="133"/>
      <c r="T16" s="133"/>
      <c r="U16" s="133"/>
      <c r="V16" s="133"/>
      <c r="W16" s="132"/>
      <c r="X16" s="68"/>
      <c r="Y16" s="1"/>
      <c r="Z16" s="68"/>
      <c r="AA16" s="105"/>
      <c r="AB16" s="103"/>
      <c r="AC16" s="98"/>
      <c r="AD16" s="98"/>
      <c r="AE16" s="102"/>
      <c r="AF16" s="98"/>
      <c r="AG16" s="9"/>
      <c r="AH16" s="9"/>
      <c r="AI16" s="24"/>
      <c r="AJ16" s="7"/>
      <c r="AK16" s="1"/>
      <c r="AL16" s="8"/>
      <c r="AM16" s="1"/>
      <c r="AN16" s="5"/>
      <c r="AO16" s="5"/>
      <c r="AP16" s="5"/>
      <c r="AQ16" s="9"/>
      <c r="AR16" s="9"/>
      <c r="AS16" s="1"/>
      <c r="AT16" s="8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</row>
    <row r="17" spans="1:180" ht="15" customHeight="1" x14ac:dyDescent="0.2">
      <c r="A17" s="68"/>
      <c r="B17" s="133"/>
      <c r="C17" s="160"/>
      <c r="D17" s="132"/>
      <c r="E17" s="133"/>
      <c r="F17" s="133"/>
      <c r="G17" s="133"/>
      <c r="H17" s="133"/>
      <c r="I17" s="133"/>
      <c r="J17" s="133"/>
      <c r="K17" s="133"/>
      <c r="L17" s="132"/>
      <c r="M17" s="133"/>
      <c r="N17" s="160"/>
      <c r="O17" s="132"/>
      <c r="P17" s="133"/>
      <c r="Q17" s="133"/>
      <c r="R17" s="133"/>
      <c r="S17" s="133"/>
      <c r="T17" s="133"/>
      <c r="U17" s="133"/>
      <c r="V17" s="133"/>
      <c r="W17" s="132"/>
      <c r="X17" s="68"/>
      <c r="Y17" s="1"/>
      <c r="Z17" s="68"/>
      <c r="AA17" s="105"/>
      <c r="AB17" s="103"/>
      <c r="AC17" s="98"/>
      <c r="AD17" s="98"/>
      <c r="AE17" s="102"/>
      <c r="AF17" s="98"/>
      <c r="AG17" s="9"/>
      <c r="AH17" s="9"/>
      <c r="AI17" s="24"/>
      <c r="AJ17" s="7"/>
      <c r="AK17" s="1"/>
      <c r="AL17" s="8"/>
      <c r="AM17" s="1"/>
      <c r="AN17" s="5"/>
      <c r="AO17" s="5"/>
      <c r="AP17" s="5"/>
      <c r="AQ17" s="9"/>
      <c r="AR17" s="9"/>
      <c r="AS17" s="1"/>
      <c r="AT17" s="8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</row>
    <row r="18" spans="1:180" ht="15" customHeight="1" x14ac:dyDescent="0.2">
      <c r="A18" s="68"/>
      <c r="B18" s="133"/>
      <c r="C18" s="159" t="s">
        <v>19</v>
      </c>
      <c r="D18" s="132" t="s">
        <v>7</v>
      </c>
      <c r="E18" s="133" t="s">
        <v>8</v>
      </c>
      <c r="F18" s="133" t="s">
        <v>9</v>
      </c>
      <c r="G18" s="133" t="s">
        <v>10</v>
      </c>
      <c r="H18" s="133" t="s">
        <v>11</v>
      </c>
      <c r="I18" s="133" t="s">
        <v>12</v>
      </c>
      <c r="J18" s="133" t="s">
        <v>13</v>
      </c>
      <c r="K18" s="133" t="s">
        <v>14</v>
      </c>
      <c r="L18" s="132" t="s">
        <v>15</v>
      </c>
      <c r="M18" s="133"/>
      <c r="N18" s="159" t="s">
        <v>20</v>
      </c>
      <c r="O18" s="132" t="s">
        <v>7</v>
      </c>
      <c r="P18" s="133" t="s">
        <v>8</v>
      </c>
      <c r="Q18" s="133" t="s">
        <v>9</v>
      </c>
      <c r="R18" s="133" t="s">
        <v>10</v>
      </c>
      <c r="S18" s="133" t="s">
        <v>11</v>
      </c>
      <c r="T18" s="133" t="s">
        <v>12</v>
      </c>
      <c r="U18" s="133" t="s">
        <v>13</v>
      </c>
      <c r="V18" s="133" t="s">
        <v>14</v>
      </c>
      <c r="W18" s="132" t="s">
        <v>15</v>
      </c>
      <c r="X18" s="68"/>
      <c r="Y18" s="1"/>
      <c r="Z18" s="68"/>
      <c r="AA18" s="105" t="s">
        <v>218</v>
      </c>
      <c r="AB18" s="103"/>
      <c r="AC18" s="98"/>
      <c r="AD18" s="98"/>
      <c r="AE18" s="102"/>
      <c r="AF18" s="98">
        <f>O109</f>
        <v>66</v>
      </c>
      <c r="AG18" s="9"/>
      <c r="AH18" s="9"/>
      <c r="AI18" s="24"/>
      <c r="AJ18" s="7"/>
      <c r="AK18" s="1"/>
      <c r="AL18" s="8"/>
      <c r="AM18" s="1"/>
      <c r="AN18" s="5"/>
      <c r="AO18" s="5"/>
      <c r="AP18" s="5"/>
      <c r="AQ18" s="9"/>
      <c r="AR18" s="9"/>
      <c r="AS18" s="1"/>
      <c r="AT18" s="8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</row>
    <row r="19" spans="1:180" ht="15" customHeight="1" x14ac:dyDescent="0.2">
      <c r="A19" s="68"/>
      <c r="B19" s="133">
        <v>1</v>
      </c>
      <c r="C19" s="160" t="s">
        <v>258</v>
      </c>
      <c r="D19" s="132">
        <v>156</v>
      </c>
      <c r="E19" s="133">
        <v>2</v>
      </c>
      <c r="F19" s="133" t="s">
        <v>12</v>
      </c>
      <c r="G19" s="133">
        <v>7</v>
      </c>
      <c r="H19" s="133">
        <v>0</v>
      </c>
      <c r="I19" s="133">
        <v>2</v>
      </c>
      <c r="J19" s="133">
        <v>14</v>
      </c>
      <c r="K19" s="133">
        <v>1151</v>
      </c>
      <c r="L19" s="132">
        <v>2</v>
      </c>
      <c r="M19" s="133">
        <v>1</v>
      </c>
      <c r="N19" s="160" t="s">
        <v>262</v>
      </c>
      <c r="O19" s="132">
        <v>132</v>
      </c>
      <c r="P19" s="133">
        <v>2</v>
      </c>
      <c r="Q19" s="133" t="str">
        <f>IF(AND(O19="NCR",O23="NCR"),"V",IF(AND(O19="NCR",O23="BYE"),"V",IF(AND(O19="BYE",O23="NCR"),"V",IF(AND(O19="BYE",O23="BYE"),"V",IF(O19&gt;O23,"W",IF(O19&lt;O23,"L","D"))))))</f>
        <v>W</v>
      </c>
      <c r="R19" s="133">
        <f>IF(Q19="w",'RD8'!R23+1,'RD8'!R23)</f>
        <v>8</v>
      </c>
      <c r="S19" s="133">
        <f>IF(Q19="d",'RD8'!S23+1,'RD8'!S23)</f>
        <v>0</v>
      </c>
      <c r="T19" s="133">
        <f>IF(OR(Q19="l","ncr"),'RD8'!T23+1,'RD8'!T23)</f>
        <v>1</v>
      </c>
      <c r="U19" s="133">
        <f>IF(Q19="w",'RD8'!U23+2,IF(Q19="d",'RD8'!U23+1,'RD8'!U23))</f>
        <v>16</v>
      </c>
      <c r="V19" s="133">
        <f>O19+'RD8'!V23</f>
        <v>1095</v>
      </c>
      <c r="W19" s="132">
        <v>1</v>
      </c>
      <c r="X19" s="68"/>
      <c r="Y19" s="1"/>
      <c r="Z19" s="68"/>
      <c r="AA19" s="99"/>
      <c r="AB19" s="104"/>
      <c r="AC19" s="98"/>
      <c r="AD19" s="98"/>
      <c r="AE19" s="98"/>
      <c r="AF19" s="98">
        <f>SUM(AF13:AF18)</f>
        <v>510</v>
      </c>
      <c r="AG19" s="1"/>
      <c r="AH19" s="1"/>
      <c r="AI19" s="24"/>
      <c r="AJ19" s="7"/>
      <c r="AK19" s="1"/>
      <c r="AL19" s="8"/>
      <c r="AM19" s="1"/>
      <c r="AN19" s="8"/>
      <c r="AO19" s="1"/>
      <c r="AP19" s="7"/>
      <c r="AQ19" s="1"/>
      <c r="AR19" s="8"/>
      <c r="AS19" s="1"/>
      <c r="AT19" s="8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</row>
    <row r="20" spans="1:180" ht="15" customHeight="1" x14ac:dyDescent="0.2">
      <c r="A20" s="68"/>
      <c r="B20" s="133">
        <v>2</v>
      </c>
      <c r="C20" s="160" t="s">
        <v>259</v>
      </c>
      <c r="D20" s="132">
        <v>165</v>
      </c>
      <c r="E20" s="133">
        <v>1</v>
      </c>
      <c r="F20" s="133" t="s">
        <v>10</v>
      </c>
      <c r="G20" s="133">
        <v>7</v>
      </c>
      <c r="H20" s="133">
        <v>0</v>
      </c>
      <c r="I20" s="133">
        <v>2</v>
      </c>
      <c r="J20" s="133">
        <v>14</v>
      </c>
      <c r="K20" s="133">
        <v>1332</v>
      </c>
      <c r="L20" s="132">
        <v>1</v>
      </c>
      <c r="M20" s="133">
        <v>2</v>
      </c>
      <c r="N20" s="160" t="s">
        <v>263</v>
      </c>
      <c r="O20" s="132">
        <v>96</v>
      </c>
      <c r="P20" s="133">
        <v>1</v>
      </c>
      <c r="Q20" s="133" t="str">
        <f>IF(AND(O20="NCR",O24="NCR"),"V",IF(AND(O20="NCR",O24="BYE"),"V",IF(AND(O20="BYE",O24="NCR"),"V",IF(AND(O20="BYE",O24="BYE"),"V",IF(O20&gt;O24,"W",IF(O20&lt;O24,"L","D"))))))</f>
        <v>L</v>
      </c>
      <c r="R20" s="133">
        <f>IF(Q20="w",'RD8'!R24+1,'RD8'!R24)</f>
        <v>2</v>
      </c>
      <c r="S20" s="133">
        <f>IF(Q20="d",'RD8'!S24+1,'RD8'!S24)</f>
        <v>0</v>
      </c>
      <c r="T20" s="133">
        <f>IF(OR(Q20="l","ncr"),'RD8'!T24+1,'RD8'!T24)</f>
        <v>7</v>
      </c>
      <c r="U20" s="133">
        <f>IF(Q20="w",'RD8'!U24+2,IF(Q20="d",'RD8'!U24+1,'RD8'!U24))</f>
        <v>4</v>
      </c>
      <c r="V20" s="133">
        <f>O20+'RD8'!V24</f>
        <v>855</v>
      </c>
      <c r="W20" s="132">
        <v>6</v>
      </c>
      <c r="X20" s="68"/>
      <c r="Y20" s="1"/>
      <c r="Z20" s="68"/>
      <c r="AA20" s="109" t="s">
        <v>228</v>
      </c>
      <c r="AB20" s="106"/>
      <c r="AC20" s="98"/>
      <c r="AD20" s="98"/>
      <c r="AE20" s="99"/>
      <c r="AF20" s="99"/>
      <c r="AG20" s="1"/>
      <c r="AH20" s="1"/>
      <c r="AI20" s="24"/>
      <c r="AJ20" s="7"/>
      <c r="AK20" s="1"/>
      <c r="AL20" s="8"/>
      <c r="AM20" s="1"/>
      <c r="AN20" s="8"/>
      <c r="AO20" s="1"/>
      <c r="AP20" s="7"/>
      <c r="AQ20" s="1"/>
      <c r="AR20" s="8"/>
      <c r="AS20" s="1"/>
      <c r="AT20" s="8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</row>
    <row r="21" spans="1:180" ht="15" customHeight="1" x14ac:dyDescent="0.2">
      <c r="A21" s="68"/>
      <c r="B21" s="133">
        <v>3</v>
      </c>
      <c r="C21" s="160" t="s">
        <v>207</v>
      </c>
      <c r="D21" s="132">
        <v>115</v>
      </c>
      <c r="E21" s="133">
        <v>6</v>
      </c>
      <c r="F21" s="133" t="s">
        <v>12</v>
      </c>
      <c r="G21" s="133">
        <v>4</v>
      </c>
      <c r="H21" s="133">
        <v>0</v>
      </c>
      <c r="I21" s="133">
        <v>5</v>
      </c>
      <c r="J21" s="133">
        <v>8</v>
      </c>
      <c r="K21" s="133">
        <v>1079</v>
      </c>
      <c r="L21" s="132">
        <v>4</v>
      </c>
      <c r="M21" s="133">
        <v>3</v>
      </c>
      <c r="N21" s="160" t="s">
        <v>264</v>
      </c>
      <c r="O21" s="132">
        <v>127</v>
      </c>
      <c r="P21" s="133">
        <v>6</v>
      </c>
      <c r="Q21" s="133" t="str">
        <f>IF(AND(O21="NCR",O22="NCR"),"V",IF(AND(O21="NCR",O22="BYE"),"V",IF(AND(O21="BYE",O22="NCR"),"V",IF(AND(O21="BYE",O22="BYE"),"V",IF(O21&gt;O22,"W",IF(O21&lt;O22,"L","D"))))))</f>
        <v>W</v>
      </c>
      <c r="R21" s="133">
        <f>IF(Q21="w",'RD8'!R25+1,'RD8'!R25)</f>
        <v>3</v>
      </c>
      <c r="S21" s="133">
        <f>IF(Q21="d",'RD8'!S25+1,'RD8'!S25)</f>
        <v>0</v>
      </c>
      <c r="T21" s="133">
        <f>IF(OR(Q21="l","ncr"),'RD8'!T25+1,'RD8'!T25)</f>
        <v>6</v>
      </c>
      <c r="U21" s="133">
        <f>IF(Q21="w",'RD8'!U25+2,IF(Q21="d",'RD8'!U25+1,'RD8'!U25))</f>
        <v>6</v>
      </c>
      <c r="V21" s="133">
        <f>O21+'RD8'!V25</f>
        <v>969</v>
      </c>
      <c r="W21" s="132">
        <v>3</v>
      </c>
      <c r="X21" s="68"/>
      <c r="Y21" s="1"/>
      <c r="Z21" s="68"/>
      <c r="AA21" s="99" t="s">
        <v>186</v>
      </c>
      <c r="AB21" s="103"/>
      <c r="AC21" s="98"/>
      <c r="AD21" s="98"/>
      <c r="AE21" s="102"/>
      <c r="AF21" s="98">
        <f>D10</f>
        <v>170</v>
      </c>
      <c r="AG21" s="1"/>
      <c r="AH21" s="1"/>
      <c r="AI21" s="24"/>
      <c r="AJ21" s="7"/>
      <c r="AK21" s="1"/>
      <c r="AL21" s="8"/>
      <c r="AM21" s="1"/>
      <c r="AN21" s="8"/>
      <c r="AO21" s="1"/>
      <c r="AP21" s="7"/>
      <c r="AQ21" s="1"/>
      <c r="AR21" s="8"/>
      <c r="AS21" s="1"/>
      <c r="AT21" s="8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</row>
    <row r="22" spans="1:180" ht="15" customHeight="1" x14ac:dyDescent="0.2">
      <c r="A22" s="68"/>
      <c r="B22" s="133">
        <v>4</v>
      </c>
      <c r="C22" s="160" t="s">
        <v>260</v>
      </c>
      <c r="D22" s="132">
        <v>125</v>
      </c>
      <c r="E22" s="133">
        <v>5</v>
      </c>
      <c r="F22" s="133" t="s">
        <v>12</v>
      </c>
      <c r="G22" s="133">
        <v>2</v>
      </c>
      <c r="H22" s="133">
        <v>0</v>
      </c>
      <c r="I22" s="133">
        <v>7</v>
      </c>
      <c r="J22" s="133">
        <v>4</v>
      </c>
      <c r="K22" s="133">
        <v>1101</v>
      </c>
      <c r="L22" s="132">
        <v>5</v>
      </c>
      <c r="M22" s="133">
        <v>4</v>
      </c>
      <c r="N22" s="160" t="s">
        <v>265</v>
      </c>
      <c r="O22" s="132">
        <v>118</v>
      </c>
      <c r="P22" s="133">
        <v>5</v>
      </c>
      <c r="Q22" s="133" t="str">
        <f>IF(AND(O22="NCR",O21="NCR"),"V",IF(AND(O22="NCR",O21="BYE"),"V",IF(AND(O22="BYE",O21="NCR"),"V",IF(AND(O22="BYE",O21="BYE"),"V",IF(O22&gt;O21,"W",IF(O22&lt;O21,"L","D"))))))</f>
        <v>L</v>
      </c>
      <c r="R22" s="133">
        <f>IF(Q22="w",'RD8'!R26+1,'RD8'!R26)</f>
        <v>3</v>
      </c>
      <c r="S22" s="133">
        <f>IF(Q22="d",'RD8'!S26+1,'RD8'!S26)</f>
        <v>0</v>
      </c>
      <c r="T22" s="133">
        <f>IF(OR(Q22="l","ncr"),'RD8'!T26+1,'RD8'!T26)</f>
        <v>6</v>
      </c>
      <c r="U22" s="133">
        <f>IF(Q22="w",'RD8'!U26+2,IF(Q22="d",'RD8'!U26+1,'RD8'!U26))</f>
        <v>6</v>
      </c>
      <c r="V22" s="133">
        <f>O22+'RD8'!V26</f>
        <v>927</v>
      </c>
      <c r="W22" s="132">
        <v>4</v>
      </c>
      <c r="X22" s="68"/>
      <c r="Y22" s="1"/>
      <c r="Z22" s="68"/>
      <c r="AA22" s="99" t="s">
        <v>191</v>
      </c>
      <c r="AB22" s="103"/>
      <c r="AC22" s="98"/>
      <c r="AD22" s="98"/>
      <c r="AE22" s="102"/>
      <c r="AF22" s="98">
        <f>O12</f>
        <v>145</v>
      </c>
      <c r="AG22" s="1"/>
      <c r="AH22" s="1"/>
      <c r="AI22" s="24"/>
      <c r="AJ22" s="7"/>
      <c r="AK22" s="1"/>
      <c r="AL22" s="8"/>
      <c r="AM22" s="1"/>
      <c r="AN22" s="8"/>
      <c r="AO22" s="1"/>
      <c r="AP22" s="7"/>
      <c r="AQ22" s="1"/>
      <c r="AR22" s="8"/>
      <c r="AS22" s="1"/>
      <c r="AT22" s="8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</row>
    <row r="23" spans="1:180" ht="15" customHeight="1" x14ac:dyDescent="0.2">
      <c r="A23" s="68"/>
      <c r="B23" s="133">
        <v>5</v>
      </c>
      <c r="C23" s="160" t="s">
        <v>261</v>
      </c>
      <c r="D23" s="132">
        <v>147</v>
      </c>
      <c r="E23" s="133">
        <v>4</v>
      </c>
      <c r="F23" s="133" t="s">
        <v>10</v>
      </c>
      <c r="G23" s="133">
        <v>6</v>
      </c>
      <c r="H23" s="133">
        <v>0</v>
      </c>
      <c r="I23" s="133">
        <v>3</v>
      </c>
      <c r="J23" s="133">
        <v>12</v>
      </c>
      <c r="K23" s="133">
        <v>1170</v>
      </c>
      <c r="L23" s="132">
        <v>3</v>
      </c>
      <c r="M23" s="133">
        <v>5</v>
      </c>
      <c r="N23" s="160" t="s">
        <v>266</v>
      </c>
      <c r="O23" s="132">
        <v>100</v>
      </c>
      <c r="P23" s="133">
        <v>4</v>
      </c>
      <c r="Q23" s="133" t="str">
        <f>IF(AND(O23="NCR",O19="NCR"),"V",IF(AND(O23="NCR",O19="BYE"),"V",IF(AND(O23="BYE",O19="NCR"),"V",IF(AND(O23="BYE",O19="BYE"),"V",IF(O23&gt;O19,"W",IF(O23&lt;O19,"L","D"))))))</f>
        <v>L</v>
      </c>
      <c r="R23" s="133">
        <f>IF(Q23="w",'RD8'!R27+1,'RD8'!R27)</f>
        <v>5</v>
      </c>
      <c r="S23" s="133">
        <f>IF(Q23="d",'RD8'!S27+1,'RD8'!S27)</f>
        <v>0</v>
      </c>
      <c r="T23" s="133">
        <f>IF(OR(Q23="l","ncr"),'RD8'!T27+1,'RD8'!T27)</f>
        <v>4</v>
      </c>
      <c r="U23" s="133">
        <f>IF(Q23="w",'RD8'!U27+2,IF(Q23="d",'RD8'!U27+1,'RD8'!U27))</f>
        <v>10</v>
      </c>
      <c r="V23" s="133">
        <f>O23+'RD8'!V27</f>
        <v>1017</v>
      </c>
      <c r="W23" s="132">
        <v>2</v>
      </c>
      <c r="X23" s="68"/>
      <c r="Y23" s="1"/>
      <c r="Z23" s="68"/>
      <c r="AA23" s="99" t="s">
        <v>194</v>
      </c>
      <c r="AB23" s="103"/>
      <c r="AC23" s="98"/>
      <c r="AD23" s="98"/>
      <c r="AE23" s="102"/>
      <c r="AF23" s="98">
        <f>D20</f>
        <v>165</v>
      </c>
      <c r="AG23" s="1"/>
      <c r="AH23" s="1"/>
      <c r="AI23" s="24"/>
      <c r="AJ23" s="7"/>
      <c r="AK23" s="1"/>
      <c r="AL23" s="8"/>
      <c r="AM23" s="1"/>
      <c r="AN23" s="8"/>
      <c r="AO23" s="1"/>
      <c r="AP23" s="7"/>
      <c r="AQ23" s="1"/>
      <c r="AR23" s="8"/>
      <c r="AS23" s="1"/>
      <c r="AT23" s="8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</row>
    <row r="24" spans="1:180" ht="15" customHeight="1" x14ac:dyDescent="0.2">
      <c r="A24" s="68"/>
      <c r="B24" s="133">
        <v>6</v>
      </c>
      <c r="C24" s="160" t="s">
        <v>243</v>
      </c>
      <c r="D24" s="132">
        <v>121</v>
      </c>
      <c r="E24" s="133">
        <v>3</v>
      </c>
      <c r="F24" s="133" t="s">
        <v>10</v>
      </c>
      <c r="G24" s="133">
        <v>2</v>
      </c>
      <c r="H24" s="133">
        <v>0</v>
      </c>
      <c r="I24" s="133">
        <v>7</v>
      </c>
      <c r="J24" s="133">
        <v>4</v>
      </c>
      <c r="K24" s="133">
        <v>1009</v>
      </c>
      <c r="L24" s="132">
        <v>6</v>
      </c>
      <c r="M24" s="133">
        <v>6</v>
      </c>
      <c r="N24" s="160" t="s">
        <v>267</v>
      </c>
      <c r="O24" s="132">
        <v>117</v>
      </c>
      <c r="P24" s="133">
        <v>3</v>
      </c>
      <c r="Q24" s="133" t="str">
        <f>IF(AND(O24="NCR",O20="NCR"),"V",IF(AND(O24="NCR",O20="BYE"),"V",IF(AND(O24="BYE",O20="NCR"),"V",IF(AND(O24="BYE",O20="BYE"),"V",IF(O24&gt;O20,"W",IF(O24&lt;O20,"L","D"))))))</f>
        <v>W</v>
      </c>
      <c r="R24" s="133">
        <f>IF(Q24="w",'RD8'!R28+1,'RD8'!R28)</f>
        <v>3</v>
      </c>
      <c r="S24" s="133">
        <f>IF(Q24="d",'RD8'!S28+1,'RD8'!S28)</f>
        <v>0</v>
      </c>
      <c r="T24" s="133">
        <f>IF(OR(Q24="l","ncr"),'RD8'!T28+1,'RD8'!T28)</f>
        <v>6</v>
      </c>
      <c r="U24" s="133">
        <f>IF(Q24="w",'RD8'!U28+2,IF(Q24="d",'RD8'!U28+1,'RD8'!U28))</f>
        <v>6</v>
      </c>
      <c r="V24" s="133">
        <f>O24+'RD8'!V28</f>
        <v>911</v>
      </c>
      <c r="W24" s="132">
        <v>5</v>
      </c>
      <c r="X24" s="68"/>
      <c r="Y24" s="1"/>
      <c r="Z24" s="68"/>
      <c r="AA24" s="99"/>
      <c r="AB24" s="104"/>
      <c r="AC24" s="98"/>
      <c r="AD24" s="98"/>
      <c r="AE24" s="98"/>
      <c r="AF24" s="98">
        <f>SUM(AF21:AF23)</f>
        <v>480</v>
      </c>
      <c r="AG24" s="1"/>
      <c r="AH24" s="1"/>
      <c r="AI24" s="24"/>
      <c r="AJ24" s="7"/>
      <c r="AK24" s="1"/>
      <c r="AL24" s="8"/>
      <c r="AM24" s="1"/>
      <c r="AN24" s="8"/>
      <c r="AO24" s="1"/>
      <c r="AP24" s="7"/>
      <c r="AQ24" s="1"/>
      <c r="AR24" s="8"/>
      <c r="AS24" s="1"/>
      <c r="AT24" s="8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</row>
    <row r="25" spans="1:180" ht="15" customHeight="1" x14ac:dyDescent="0.2">
      <c r="A25" s="68"/>
      <c r="B25" s="166"/>
      <c r="D25" s="98"/>
      <c r="E25" s="80"/>
      <c r="F25" s="80"/>
      <c r="G25" s="80"/>
      <c r="H25" s="80"/>
      <c r="I25" s="80"/>
      <c r="J25" s="80"/>
      <c r="K25" s="80"/>
      <c r="L25" s="98"/>
      <c r="M25" s="80"/>
      <c r="O25" s="98"/>
      <c r="P25" s="80"/>
      <c r="Q25" s="80"/>
      <c r="R25" s="80"/>
      <c r="S25" s="80"/>
      <c r="T25" s="80"/>
      <c r="U25" s="80"/>
      <c r="V25" s="80"/>
      <c r="W25" s="98"/>
      <c r="X25" s="68"/>
      <c r="Y25" s="1"/>
      <c r="Z25" s="68"/>
      <c r="AA25" s="99"/>
      <c r="AB25" s="104"/>
      <c r="AC25" s="98"/>
      <c r="AD25" s="98"/>
      <c r="AE25" s="98"/>
      <c r="AF25" s="98"/>
      <c r="AG25" s="1"/>
      <c r="AH25" s="1"/>
      <c r="AI25" s="24"/>
      <c r="AJ25" s="7"/>
      <c r="AK25" s="1"/>
      <c r="AL25" s="8"/>
      <c r="AM25" s="1"/>
      <c r="AN25" s="8"/>
      <c r="AO25" s="1"/>
      <c r="AP25" s="7"/>
      <c r="AQ25" s="1"/>
      <c r="AR25" s="8"/>
      <c r="AS25" s="1"/>
      <c r="AT25" s="8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</row>
    <row r="26" spans="1:180" ht="15" customHeight="1" x14ac:dyDescent="0.2">
      <c r="A26" s="68"/>
      <c r="B26" s="166"/>
      <c r="D26" s="98"/>
      <c r="E26" s="80"/>
      <c r="F26" s="80"/>
      <c r="G26" s="80"/>
      <c r="H26" s="80"/>
      <c r="I26" s="80"/>
      <c r="J26" s="80"/>
      <c r="K26" s="80" t="s">
        <v>273</v>
      </c>
      <c r="L26" s="98"/>
      <c r="M26" s="80"/>
      <c r="O26" s="98"/>
      <c r="P26" s="80"/>
      <c r="Q26" s="80"/>
      <c r="R26" s="80"/>
      <c r="S26" s="80"/>
      <c r="T26" s="80"/>
      <c r="U26" s="80"/>
      <c r="V26" s="80"/>
      <c r="W26" s="98"/>
      <c r="X26" s="68"/>
      <c r="Y26" s="1"/>
      <c r="Z26" s="68"/>
      <c r="AA26" s="99"/>
      <c r="AB26" s="104"/>
      <c r="AC26" s="98"/>
      <c r="AD26" s="98"/>
      <c r="AE26" s="98"/>
      <c r="AF26" s="98"/>
      <c r="AG26" s="1"/>
      <c r="AH26" s="1"/>
      <c r="AI26" s="24"/>
      <c r="AJ26" s="7"/>
      <c r="AK26" s="1"/>
      <c r="AL26" s="8"/>
      <c r="AM26" s="1"/>
      <c r="AN26" s="8"/>
      <c r="AO26" s="1"/>
      <c r="AP26" s="7"/>
      <c r="AQ26" s="1"/>
      <c r="AR26" s="8"/>
      <c r="AS26" s="1"/>
      <c r="AT26" s="8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</row>
    <row r="27" spans="1:180" ht="15" customHeight="1" x14ac:dyDescent="0.2">
      <c r="A27" s="68"/>
      <c r="B27" s="184"/>
      <c r="C27" s="160" t="s">
        <v>274</v>
      </c>
      <c r="D27" s="132" t="s">
        <v>275</v>
      </c>
      <c r="E27" s="133">
        <v>2</v>
      </c>
      <c r="F27" s="133">
        <v>3</v>
      </c>
      <c r="G27" s="133">
        <v>4</v>
      </c>
      <c r="H27" s="133" t="s">
        <v>293</v>
      </c>
      <c r="I27" s="80"/>
      <c r="J27" s="80"/>
      <c r="K27" s="80"/>
      <c r="L27" s="98"/>
      <c r="M27" s="133"/>
      <c r="N27" s="160" t="s">
        <v>277</v>
      </c>
      <c r="O27" s="132" t="s">
        <v>278</v>
      </c>
      <c r="P27" s="133">
        <v>2</v>
      </c>
      <c r="Q27" s="133">
        <v>3</v>
      </c>
      <c r="R27" s="133">
        <v>4</v>
      </c>
      <c r="S27" s="133" t="s">
        <v>276</v>
      </c>
      <c r="T27" s="80"/>
      <c r="U27" s="80"/>
      <c r="V27" s="80"/>
      <c r="W27" s="98"/>
      <c r="X27" s="68"/>
      <c r="Y27" s="1"/>
      <c r="Z27" s="68"/>
      <c r="AA27" s="99"/>
      <c r="AB27" s="104"/>
      <c r="AC27" s="98"/>
      <c r="AD27" s="98"/>
      <c r="AE27" s="98"/>
      <c r="AF27" s="98"/>
      <c r="AG27" s="1"/>
      <c r="AH27" s="1"/>
      <c r="AI27" s="24"/>
      <c r="AJ27" s="7"/>
      <c r="AK27" s="1"/>
      <c r="AL27" s="8"/>
      <c r="AM27" s="1"/>
      <c r="AN27" s="8"/>
      <c r="AO27" s="1"/>
      <c r="AP27" s="7"/>
      <c r="AQ27" s="1"/>
      <c r="AR27" s="8"/>
      <c r="AS27" s="1"/>
      <c r="AT27" s="8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</row>
    <row r="28" spans="1:180" ht="15" customHeight="1" x14ac:dyDescent="0.2">
      <c r="A28" s="68"/>
      <c r="B28" s="133">
        <v>1</v>
      </c>
      <c r="C28" s="160" t="s">
        <v>248</v>
      </c>
      <c r="D28" s="132">
        <v>48</v>
      </c>
      <c r="E28" s="133">
        <v>47</v>
      </c>
      <c r="F28" s="133">
        <v>48</v>
      </c>
      <c r="G28" s="133">
        <v>43</v>
      </c>
      <c r="H28" s="133">
        <v>186</v>
      </c>
      <c r="I28" s="80"/>
      <c r="J28" s="80"/>
      <c r="K28" s="80"/>
      <c r="L28" s="98"/>
      <c r="M28" s="133">
        <v>1</v>
      </c>
      <c r="N28" s="160" t="s">
        <v>254</v>
      </c>
      <c r="O28" s="132">
        <v>40</v>
      </c>
      <c r="P28" s="133">
        <v>37</v>
      </c>
      <c r="Q28" s="133">
        <v>38</v>
      </c>
      <c r="R28" s="133">
        <v>42</v>
      </c>
      <c r="S28" s="133">
        <v>157</v>
      </c>
      <c r="T28" s="80"/>
      <c r="U28" s="80"/>
      <c r="V28" s="80"/>
      <c r="W28" s="98"/>
      <c r="X28" s="68"/>
      <c r="Y28" s="1"/>
      <c r="Z28" s="68"/>
      <c r="AA28" s="99"/>
      <c r="AB28" s="104"/>
      <c r="AC28" s="98"/>
      <c r="AD28" s="98"/>
      <c r="AE28" s="98"/>
      <c r="AF28" s="98"/>
      <c r="AG28" s="1"/>
      <c r="AH28" s="1"/>
      <c r="AI28" s="24"/>
      <c r="AJ28" s="7"/>
      <c r="AK28" s="1"/>
      <c r="AL28" s="8"/>
      <c r="AM28" s="1"/>
      <c r="AN28" s="8"/>
      <c r="AO28" s="1"/>
      <c r="AP28" s="7"/>
      <c r="AQ28" s="1"/>
      <c r="AR28" s="8"/>
      <c r="AS28" s="1"/>
      <c r="AT28" s="8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</row>
    <row r="29" spans="1:180" ht="15" customHeight="1" x14ac:dyDescent="0.2">
      <c r="A29" s="68"/>
      <c r="B29" s="133">
        <v>2</v>
      </c>
      <c r="C29" s="160" t="s">
        <v>206</v>
      </c>
      <c r="D29" s="132">
        <v>39</v>
      </c>
      <c r="E29" s="133">
        <v>45</v>
      </c>
      <c r="F29" s="133">
        <v>45</v>
      </c>
      <c r="G29" s="133">
        <v>41</v>
      </c>
      <c r="H29" s="133">
        <v>170</v>
      </c>
      <c r="I29" s="80"/>
      <c r="J29" s="80"/>
      <c r="K29" s="80"/>
      <c r="L29" s="98"/>
      <c r="M29" s="133">
        <v>2</v>
      </c>
      <c r="N29" s="160" t="s">
        <v>240</v>
      </c>
      <c r="O29" s="132">
        <v>35</v>
      </c>
      <c r="P29" s="133">
        <v>40</v>
      </c>
      <c r="Q29" s="133">
        <v>41</v>
      </c>
      <c r="R29" s="133">
        <v>40</v>
      </c>
      <c r="S29" s="133">
        <v>156</v>
      </c>
      <c r="T29" s="80"/>
      <c r="U29" s="80"/>
      <c r="V29" s="80"/>
      <c r="W29" s="98"/>
      <c r="X29" s="68"/>
      <c r="Y29" s="1"/>
      <c r="Z29" s="68"/>
      <c r="AA29" s="99"/>
      <c r="AB29" s="104"/>
      <c r="AC29" s="98"/>
      <c r="AD29" s="98"/>
      <c r="AE29" s="98"/>
      <c r="AF29" s="98"/>
      <c r="AG29" s="1"/>
      <c r="AH29" s="1"/>
      <c r="AI29" s="24"/>
      <c r="AJ29" s="7"/>
      <c r="AK29" s="1"/>
      <c r="AL29" s="8"/>
      <c r="AM29" s="1"/>
      <c r="AN29" s="8"/>
      <c r="AO29" s="1"/>
      <c r="AP29" s="7"/>
      <c r="AQ29" s="1"/>
      <c r="AR29" s="8"/>
      <c r="AS29" s="1"/>
      <c r="AT29" s="8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</row>
    <row r="30" spans="1:180" ht="15" customHeight="1" x14ac:dyDescent="0.2">
      <c r="A30" s="68"/>
      <c r="B30" s="133">
        <v>3</v>
      </c>
      <c r="C30" s="160" t="s">
        <v>294</v>
      </c>
      <c r="D30" s="132">
        <v>45</v>
      </c>
      <c r="E30" s="133">
        <v>44</v>
      </c>
      <c r="F30" s="133">
        <v>45</v>
      </c>
      <c r="G30" s="133">
        <v>43</v>
      </c>
      <c r="H30" s="133">
        <v>177</v>
      </c>
      <c r="I30" s="80"/>
      <c r="J30" s="80"/>
      <c r="K30" s="80"/>
      <c r="L30" s="98"/>
      <c r="M30" s="133">
        <v>3</v>
      </c>
      <c r="N30" s="160" t="s">
        <v>255</v>
      </c>
      <c r="O30" s="132">
        <v>0</v>
      </c>
      <c r="P30" s="133"/>
      <c r="Q30" s="133"/>
      <c r="R30" s="133"/>
      <c r="S30" s="133"/>
      <c r="T30" s="80"/>
      <c r="U30" s="80"/>
      <c r="V30" s="80"/>
      <c r="W30" s="98"/>
      <c r="X30" s="68"/>
      <c r="Y30" s="1"/>
      <c r="Z30" s="68"/>
      <c r="AA30" s="99"/>
      <c r="AB30" s="104"/>
      <c r="AC30" s="98"/>
      <c r="AD30" s="98"/>
      <c r="AE30" s="98"/>
      <c r="AF30" s="98"/>
      <c r="AG30" s="1"/>
      <c r="AH30" s="1"/>
      <c r="AI30" s="24"/>
      <c r="AJ30" s="7"/>
      <c r="AK30" s="1"/>
      <c r="AL30" s="8"/>
      <c r="AM30" s="1"/>
      <c r="AN30" s="8"/>
      <c r="AO30" s="1"/>
      <c r="AP30" s="7"/>
      <c r="AQ30" s="1"/>
      <c r="AR30" s="8"/>
      <c r="AS30" s="1"/>
      <c r="AT30" s="8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</row>
    <row r="31" spans="1:180" ht="15" customHeight="1" x14ac:dyDescent="0.2">
      <c r="A31" s="68"/>
      <c r="B31" s="133">
        <v>4</v>
      </c>
      <c r="C31" s="160" t="s">
        <v>249</v>
      </c>
      <c r="D31" s="132">
        <v>42</v>
      </c>
      <c r="E31" s="133">
        <v>43</v>
      </c>
      <c r="F31" s="133">
        <v>38</v>
      </c>
      <c r="G31" s="133">
        <v>43</v>
      </c>
      <c r="H31" s="133">
        <v>166</v>
      </c>
      <c r="I31" s="80"/>
      <c r="J31" s="80"/>
      <c r="K31" s="80" t="s">
        <v>279</v>
      </c>
      <c r="L31" s="98"/>
      <c r="M31" s="133">
        <v>4</v>
      </c>
      <c r="N31" s="160" t="s">
        <v>256</v>
      </c>
      <c r="O31" s="132">
        <v>37</v>
      </c>
      <c r="P31" s="133">
        <v>45</v>
      </c>
      <c r="Q31" s="133">
        <v>32</v>
      </c>
      <c r="R31" s="133">
        <v>31</v>
      </c>
      <c r="S31" s="133">
        <v>145</v>
      </c>
      <c r="T31" s="80"/>
      <c r="U31" s="80"/>
      <c r="V31" s="80"/>
      <c r="W31" s="98"/>
      <c r="X31" s="68"/>
      <c r="Y31" s="1"/>
      <c r="Z31" s="68"/>
      <c r="AA31" s="99"/>
      <c r="AB31" s="104"/>
      <c r="AC31" s="98"/>
      <c r="AD31" s="98"/>
      <c r="AE31" s="98"/>
      <c r="AF31" s="98"/>
      <c r="AG31" s="1"/>
      <c r="AH31" s="1"/>
      <c r="AI31" s="24"/>
      <c r="AJ31" s="7"/>
      <c r="AK31" s="1"/>
      <c r="AL31" s="8"/>
      <c r="AM31" s="1"/>
      <c r="AN31" s="8"/>
      <c r="AO31" s="1"/>
      <c r="AP31" s="7"/>
      <c r="AQ31" s="1"/>
      <c r="AR31" s="8"/>
      <c r="AS31" s="1"/>
      <c r="AT31" s="8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</row>
    <row r="32" spans="1:180" ht="15" customHeight="1" x14ac:dyDescent="0.2">
      <c r="A32" s="68"/>
      <c r="B32" s="133">
        <v>5</v>
      </c>
      <c r="C32" s="160" t="s">
        <v>250</v>
      </c>
      <c r="D32" s="132">
        <v>41</v>
      </c>
      <c r="E32" s="133">
        <v>42</v>
      </c>
      <c r="F32" s="133">
        <v>43</v>
      </c>
      <c r="G32" s="133">
        <v>42</v>
      </c>
      <c r="H32" s="133">
        <v>168</v>
      </c>
      <c r="I32" s="80"/>
      <c r="J32" s="80"/>
      <c r="K32" s="80"/>
      <c r="L32" s="98"/>
      <c r="M32" s="133">
        <v>5</v>
      </c>
      <c r="N32" s="160" t="s">
        <v>257</v>
      </c>
      <c r="O32" s="132">
        <v>44</v>
      </c>
      <c r="P32" s="133">
        <v>35</v>
      </c>
      <c r="Q32" s="133">
        <v>44</v>
      </c>
      <c r="R32" s="133">
        <v>34</v>
      </c>
      <c r="S32" s="133">
        <v>157</v>
      </c>
      <c r="T32" s="80"/>
      <c r="U32" s="80"/>
      <c r="V32" s="80"/>
      <c r="W32" s="98"/>
      <c r="X32" s="68"/>
      <c r="Y32" s="1"/>
      <c r="Z32" s="68"/>
      <c r="AA32" s="99"/>
      <c r="AB32" s="104"/>
      <c r="AC32" s="98"/>
      <c r="AD32" s="98"/>
      <c r="AE32" s="98"/>
      <c r="AF32" s="98"/>
      <c r="AG32" s="1"/>
      <c r="AH32" s="1"/>
      <c r="AI32" s="24"/>
      <c r="AJ32" s="7"/>
      <c r="AK32" s="1"/>
      <c r="AL32" s="8"/>
      <c r="AM32" s="1"/>
      <c r="AN32" s="8"/>
      <c r="AO32" s="1"/>
      <c r="AP32" s="7"/>
      <c r="AQ32" s="1"/>
      <c r="AR32" s="8"/>
      <c r="AS32" s="1"/>
      <c r="AT32" s="8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</row>
    <row r="33" spans="1:180" ht="15" customHeight="1" x14ac:dyDescent="0.2">
      <c r="A33" s="68"/>
      <c r="B33" s="133">
        <v>6</v>
      </c>
      <c r="C33" s="160" t="s">
        <v>251</v>
      </c>
      <c r="D33" s="132">
        <v>38</v>
      </c>
      <c r="E33" s="133">
        <v>29</v>
      </c>
      <c r="F33" s="133">
        <v>36</v>
      </c>
      <c r="G33" s="133">
        <v>38</v>
      </c>
      <c r="H33" s="133">
        <v>141</v>
      </c>
      <c r="I33" s="80"/>
      <c r="J33" s="80"/>
      <c r="K33" s="80"/>
      <c r="L33" s="98"/>
      <c r="M33" s="133">
        <v>6</v>
      </c>
      <c r="N33" s="160" t="s">
        <v>241</v>
      </c>
      <c r="O33" s="132">
        <v>42</v>
      </c>
      <c r="P33" s="133">
        <v>31</v>
      </c>
      <c r="Q33" s="133">
        <v>38</v>
      </c>
      <c r="R33" s="133">
        <v>34</v>
      </c>
      <c r="S33" s="133">
        <v>145</v>
      </c>
      <c r="T33" s="80"/>
      <c r="U33" s="80"/>
      <c r="V33" s="80"/>
      <c r="W33" s="98"/>
      <c r="X33" s="68"/>
      <c r="Y33" s="1"/>
      <c r="Z33" s="68"/>
      <c r="AA33" s="99"/>
      <c r="AB33" s="104"/>
      <c r="AC33" s="98"/>
      <c r="AD33" s="98"/>
      <c r="AE33" s="98"/>
      <c r="AF33" s="98"/>
      <c r="AG33" s="1"/>
      <c r="AH33" s="1"/>
      <c r="AI33" s="24"/>
      <c r="AJ33" s="7"/>
      <c r="AK33" s="1"/>
      <c r="AL33" s="8"/>
      <c r="AM33" s="1"/>
      <c r="AN33" s="8"/>
      <c r="AO33" s="1"/>
      <c r="AP33" s="7"/>
      <c r="AQ33" s="1"/>
      <c r="AR33" s="8"/>
      <c r="AS33" s="1"/>
      <c r="AT33" s="8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</row>
    <row r="34" spans="1:180" ht="15" customHeight="1" x14ac:dyDescent="0.2">
      <c r="A34" s="68"/>
      <c r="B34" s="133">
        <v>7</v>
      </c>
      <c r="C34" s="160" t="s">
        <v>252</v>
      </c>
      <c r="D34" s="132">
        <v>39</v>
      </c>
      <c r="E34" s="133">
        <v>43</v>
      </c>
      <c r="F34" s="133">
        <v>40</v>
      </c>
      <c r="G34" s="133">
        <v>43</v>
      </c>
      <c r="H34" s="133">
        <v>160</v>
      </c>
      <c r="I34" s="80"/>
      <c r="J34" s="80"/>
      <c r="K34" s="80"/>
      <c r="L34" s="98"/>
      <c r="M34" s="80"/>
      <c r="O34" s="98"/>
      <c r="P34" s="80"/>
      <c r="Q34" s="80"/>
      <c r="R34" s="80"/>
      <c r="S34" s="80"/>
      <c r="T34" s="80"/>
      <c r="U34" s="80"/>
      <c r="V34" s="80"/>
      <c r="W34" s="98"/>
      <c r="X34" s="68"/>
      <c r="Y34" s="1"/>
      <c r="Z34" s="68"/>
      <c r="AA34" s="99"/>
      <c r="AB34" s="104"/>
      <c r="AC34" s="98"/>
      <c r="AD34" s="98"/>
      <c r="AE34" s="98"/>
      <c r="AF34" s="98"/>
      <c r="AG34" s="1"/>
      <c r="AH34" s="1"/>
      <c r="AI34" s="24"/>
      <c r="AJ34" s="7"/>
      <c r="AK34" s="1"/>
      <c r="AL34" s="8"/>
      <c r="AM34" s="1"/>
      <c r="AN34" s="8"/>
      <c r="AO34" s="1"/>
      <c r="AP34" s="7"/>
      <c r="AQ34" s="1"/>
      <c r="AR34" s="8"/>
      <c r="AS34" s="1"/>
      <c r="AT34" s="8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</row>
    <row r="35" spans="1:180" ht="15" customHeight="1" x14ac:dyDescent="0.2">
      <c r="A35" s="68"/>
      <c r="B35" s="133">
        <v>8</v>
      </c>
      <c r="C35" s="160" t="s">
        <v>253</v>
      </c>
      <c r="D35" s="132">
        <v>38</v>
      </c>
      <c r="E35" s="133">
        <v>41</v>
      </c>
      <c r="F35" s="133">
        <v>38</v>
      </c>
      <c r="G35" s="133">
        <v>41</v>
      </c>
      <c r="H35" s="133">
        <v>158</v>
      </c>
      <c r="I35" s="80"/>
      <c r="J35" s="80"/>
      <c r="K35" s="80"/>
      <c r="L35" s="98"/>
      <c r="M35" s="80"/>
      <c r="O35" s="98"/>
      <c r="P35" s="80"/>
      <c r="Q35" s="80"/>
      <c r="R35" s="80"/>
      <c r="S35" s="80"/>
      <c r="T35" s="80"/>
      <c r="U35" s="80"/>
      <c r="V35" s="80"/>
      <c r="W35" s="98"/>
      <c r="X35" s="68"/>
      <c r="Y35" s="1"/>
      <c r="Z35" s="68"/>
      <c r="AA35" s="99"/>
      <c r="AB35" s="104"/>
      <c r="AC35" s="98"/>
      <c r="AD35" s="98"/>
      <c r="AE35" s="98"/>
      <c r="AF35" s="98"/>
      <c r="AG35" s="1"/>
      <c r="AH35" s="1"/>
      <c r="AI35" s="24"/>
      <c r="AJ35" s="7"/>
      <c r="AK35" s="1"/>
      <c r="AL35" s="8"/>
      <c r="AM35" s="1"/>
      <c r="AN35" s="8"/>
      <c r="AO35" s="1"/>
      <c r="AP35" s="7"/>
      <c r="AQ35" s="1"/>
      <c r="AR35" s="8"/>
      <c r="AS35" s="1"/>
      <c r="AT35" s="8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</row>
    <row r="36" spans="1:180" ht="15" customHeight="1" x14ac:dyDescent="0.2">
      <c r="A36" s="68"/>
      <c r="B36" s="166"/>
      <c r="D36" s="98"/>
      <c r="E36" s="80"/>
      <c r="F36" s="80"/>
      <c r="G36" s="80"/>
      <c r="H36" s="80"/>
      <c r="I36" s="80"/>
      <c r="J36" s="80"/>
      <c r="K36" s="80"/>
      <c r="L36" s="98"/>
      <c r="M36" s="80"/>
      <c r="O36" s="98"/>
      <c r="P36" s="80"/>
      <c r="Q36" s="80"/>
      <c r="R36" s="80"/>
      <c r="S36" s="80"/>
      <c r="T36" s="80"/>
      <c r="U36" s="80"/>
      <c r="V36" s="80"/>
      <c r="W36" s="98"/>
      <c r="X36" s="68"/>
      <c r="Y36" s="1"/>
      <c r="Z36" s="68"/>
      <c r="AA36" s="99"/>
      <c r="AB36" s="104"/>
      <c r="AC36" s="98"/>
      <c r="AD36" s="98"/>
      <c r="AE36" s="98"/>
      <c r="AF36" s="98"/>
      <c r="AG36" s="1"/>
      <c r="AH36" s="1"/>
      <c r="AI36" s="24"/>
      <c r="AJ36" s="7"/>
      <c r="AK36" s="1"/>
      <c r="AL36" s="8"/>
      <c r="AM36" s="1"/>
      <c r="AN36" s="8"/>
      <c r="AO36" s="1"/>
      <c r="AP36" s="7"/>
      <c r="AQ36" s="1"/>
      <c r="AR36" s="8"/>
      <c r="AS36" s="1"/>
      <c r="AT36" s="8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</row>
    <row r="37" spans="1:180" ht="15" customHeight="1" x14ac:dyDescent="0.2">
      <c r="A37" s="68"/>
      <c r="B37" s="133"/>
      <c r="C37" s="160" t="s">
        <v>280</v>
      </c>
      <c r="D37" s="132" t="s">
        <v>278</v>
      </c>
      <c r="E37" s="133">
        <v>2</v>
      </c>
      <c r="F37" s="133">
        <v>3</v>
      </c>
      <c r="G37" s="133">
        <v>4</v>
      </c>
      <c r="H37" s="133" t="s">
        <v>276</v>
      </c>
      <c r="I37" s="80"/>
      <c r="J37" s="80"/>
      <c r="K37" s="80"/>
      <c r="L37" s="98"/>
      <c r="M37" s="133"/>
      <c r="N37" s="160" t="s">
        <v>281</v>
      </c>
      <c r="O37" s="132" t="s">
        <v>282</v>
      </c>
      <c r="P37" s="133" t="s">
        <v>283</v>
      </c>
      <c r="Q37" s="133" t="s">
        <v>284</v>
      </c>
      <c r="R37" s="133" t="s">
        <v>285</v>
      </c>
      <c r="S37" s="133" t="s">
        <v>286</v>
      </c>
      <c r="T37" s="80"/>
      <c r="U37" s="80"/>
      <c r="V37" s="80"/>
      <c r="W37" s="98"/>
      <c r="X37" s="68"/>
      <c r="Y37" s="1"/>
      <c r="Z37" s="68"/>
      <c r="AA37" s="99"/>
      <c r="AB37" s="104"/>
      <c r="AC37" s="98"/>
      <c r="AD37" s="98"/>
      <c r="AE37" s="98"/>
      <c r="AF37" s="98"/>
      <c r="AG37" s="1"/>
      <c r="AH37" s="1"/>
      <c r="AI37" s="24"/>
      <c r="AJ37" s="7"/>
      <c r="AK37" s="1"/>
      <c r="AL37" s="8"/>
      <c r="AM37" s="1"/>
      <c r="AN37" s="8"/>
      <c r="AO37" s="1"/>
      <c r="AP37" s="7"/>
      <c r="AQ37" s="1"/>
      <c r="AR37" s="8"/>
      <c r="AS37" s="1"/>
      <c r="AT37" s="8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</row>
    <row r="38" spans="1:180" ht="15" customHeight="1" x14ac:dyDescent="0.2">
      <c r="A38" s="68"/>
      <c r="B38" s="133">
        <v>1</v>
      </c>
      <c r="C38" s="160" t="s">
        <v>258</v>
      </c>
      <c r="D38" s="132">
        <v>39</v>
      </c>
      <c r="E38" s="133">
        <v>38</v>
      </c>
      <c r="F38" s="133">
        <v>39</v>
      </c>
      <c r="G38" s="133">
        <v>40</v>
      </c>
      <c r="H38" s="133">
        <v>156</v>
      </c>
      <c r="I38" s="80"/>
      <c r="J38" s="80"/>
      <c r="K38" s="80" t="s">
        <v>174</v>
      </c>
      <c r="L38" s="98"/>
      <c r="M38" s="133">
        <v>1</v>
      </c>
      <c r="N38" s="160" t="s">
        <v>262</v>
      </c>
      <c r="O38" s="132">
        <v>29</v>
      </c>
      <c r="P38" s="133">
        <v>33</v>
      </c>
      <c r="Q38" s="133">
        <v>34</v>
      </c>
      <c r="R38" s="133">
        <v>36</v>
      </c>
      <c r="S38" s="133">
        <v>132</v>
      </c>
      <c r="T38" s="80"/>
      <c r="U38" s="80"/>
      <c r="V38" s="80"/>
      <c r="W38" s="98"/>
      <c r="X38" s="68"/>
      <c r="Y38" s="1"/>
      <c r="Z38" s="68"/>
      <c r="AA38" s="99"/>
      <c r="AB38" s="104"/>
      <c r="AC38" s="98"/>
      <c r="AD38" s="98"/>
      <c r="AE38" s="98"/>
      <c r="AF38" s="98"/>
      <c r="AG38" s="1"/>
      <c r="AH38" s="1"/>
      <c r="AI38" s="24"/>
      <c r="AJ38" s="7"/>
      <c r="AK38" s="1"/>
      <c r="AL38" s="8"/>
      <c r="AM38" s="1"/>
      <c r="AN38" s="8"/>
      <c r="AO38" s="1"/>
      <c r="AP38" s="7"/>
      <c r="AQ38" s="1"/>
      <c r="AR38" s="8"/>
      <c r="AS38" s="1"/>
      <c r="AT38" s="8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</row>
    <row r="39" spans="1:180" ht="15" customHeight="1" x14ac:dyDescent="0.2">
      <c r="A39" s="68"/>
      <c r="B39" s="133">
        <v>2</v>
      </c>
      <c r="C39" s="160" t="s">
        <v>259</v>
      </c>
      <c r="D39" s="132">
        <v>41</v>
      </c>
      <c r="E39" s="133">
        <v>45</v>
      </c>
      <c r="F39" s="133">
        <v>39</v>
      </c>
      <c r="G39" s="133">
        <v>40</v>
      </c>
      <c r="H39" s="133">
        <v>165</v>
      </c>
      <c r="I39" s="80"/>
      <c r="J39" s="80"/>
      <c r="K39" s="80"/>
      <c r="L39" s="98"/>
      <c r="M39" s="133">
        <v>2</v>
      </c>
      <c r="N39" s="160" t="s">
        <v>263</v>
      </c>
      <c r="O39" s="132">
        <v>27</v>
      </c>
      <c r="P39" s="133">
        <v>19</v>
      </c>
      <c r="Q39" s="133">
        <v>35</v>
      </c>
      <c r="R39" s="133">
        <v>15</v>
      </c>
      <c r="S39" s="133">
        <v>96</v>
      </c>
      <c r="T39" s="80"/>
      <c r="U39" s="80"/>
      <c r="V39" s="80"/>
      <c r="W39" s="98"/>
      <c r="X39" s="68"/>
      <c r="Y39" s="1"/>
      <c r="Z39" s="68"/>
      <c r="AA39" s="99"/>
      <c r="AB39" s="104"/>
      <c r="AC39" s="98"/>
      <c r="AD39" s="98"/>
      <c r="AE39" s="98"/>
      <c r="AF39" s="98"/>
      <c r="AG39" s="1"/>
      <c r="AH39" s="1"/>
      <c r="AI39" s="24"/>
      <c r="AJ39" s="7"/>
      <c r="AK39" s="1"/>
      <c r="AL39" s="8"/>
      <c r="AM39" s="1"/>
      <c r="AN39" s="8"/>
      <c r="AO39" s="1"/>
      <c r="AP39" s="7"/>
      <c r="AQ39" s="1"/>
      <c r="AR39" s="8"/>
      <c r="AS39" s="1"/>
      <c r="AT39" s="8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</row>
    <row r="40" spans="1:180" ht="15" customHeight="1" x14ac:dyDescent="0.2">
      <c r="A40" s="68"/>
      <c r="B40" s="133">
        <v>3</v>
      </c>
      <c r="C40" s="160" t="s">
        <v>207</v>
      </c>
      <c r="D40" s="132">
        <v>33</v>
      </c>
      <c r="E40" s="133">
        <v>27</v>
      </c>
      <c r="F40" s="133">
        <v>32</v>
      </c>
      <c r="G40" s="133">
        <v>23</v>
      </c>
      <c r="H40" s="133">
        <v>115</v>
      </c>
      <c r="I40" s="80"/>
      <c r="J40" s="80"/>
      <c r="K40" s="80"/>
      <c r="L40" s="98"/>
      <c r="M40" s="133">
        <v>3</v>
      </c>
      <c r="N40" s="160" t="s">
        <v>264</v>
      </c>
      <c r="O40" s="132">
        <v>26</v>
      </c>
      <c r="P40" s="133">
        <v>28</v>
      </c>
      <c r="Q40" s="133">
        <v>40</v>
      </c>
      <c r="R40" s="133">
        <v>33</v>
      </c>
      <c r="S40" s="133">
        <v>127</v>
      </c>
      <c r="T40" s="80"/>
      <c r="U40" s="80"/>
      <c r="V40" s="80"/>
      <c r="W40" s="98"/>
      <c r="X40" s="68"/>
      <c r="Y40" s="1"/>
      <c r="Z40" s="68"/>
      <c r="AA40" s="99"/>
      <c r="AB40" s="104"/>
      <c r="AC40" s="98"/>
      <c r="AD40" s="98"/>
      <c r="AE40" s="98"/>
      <c r="AF40" s="98"/>
      <c r="AG40" s="1"/>
      <c r="AH40" s="1"/>
      <c r="AI40" s="24"/>
      <c r="AJ40" s="7"/>
      <c r="AK40" s="1"/>
      <c r="AL40" s="8"/>
      <c r="AM40" s="1"/>
      <c r="AN40" s="8"/>
      <c r="AO40" s="1"/>
      <c r="AP40" s="7"/>
      <c r="AQ40" s="1"/>
      <c r="AR40" s="8"/>
      <c r="AS40" s="1"/>
      <c r="AT40" s="8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</row>
    <row r="41" spans="1:180" ht="15" customHeight="1" x14ac:dyDescent="0.2">
      <c r="A41" s="68"/>
      <c r="B41" s="133">
        <v>4</v>
      </c>
      <c r="C41" s="160" t="s">
        <v>260</v>
      </c>
      <c r="D41" s="132">
        <v>31</v>
      </c>
      <c r="E41" s="133">
        <v>31</v>
      </c>
      <c r="F41" s="133">
        <v>30</v>
      </c>
      <c r="G41" s="133">
        <v>33</v>
      </c>
      <c r="H41" s="133">
        <v>125</v>
      </c>
      <c r="I41" s="80"/>
      <c r="J41" s="80"/>
      <c r="K41" s="80"/>
      <c r="L41" s="98"/>
      <c r="M41" s="133">
        <v>4</v>
      </c>
      <c r="N41" s="160" t="s">
        <v>265</v>
      </c>
      <c r="O41" s="132">
        <v>37</v>
      </c>
      <c r="P41" s="133">
        <v>34</v>
      </c>
      <c r="Q41" s="133">
        <v>27</v>
      </c>
      <c r="R41" s="133">
        <v>20</v>
      </c>
      <c r="S41" s="133">
        <v>118</v>
      </c>
      <c r="T41" s="80"/>
      <c r="U41" s="80"/>
      <c r="V41" s="80"/>
      <c r="W41" s="98"/>
      <c r="X41" s="68"/>
      <c r="Y41" s="1"/>
      <c r="Z41" s="68"/>
      <c r="AA41" s="99"/>
      <c r="AB41" s="104"/>
      <c r="AC41" s="98"/>
      <c r="AD41" s="98"/>
      <c r="AE41" s="98"/>
      <c r="AF41" s="98"/>
      <c r="AG41" s="1"/>
      <c r="AH41" s="1"/>
      <c r="AI41" s="24"/>
      <c r="AJ41" s="7"/>
      <c r="AK41" s="1"/>
      <c r="AL41" s="8"/>
      <c r="AM41" s="1"/>
      <c r="AN41" s="8"/>
      <c r="AO41" s="1"/>
      <c r="AP41" s="7"/>
      <c r="AQ41" s="1"/>
      <c r="AR41" s="8"/>
      <c r="AS41" s="1"/>
      <c r="AT41" s="8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</row>
    <row r="42" spans="1:180" ht="15" customHeight="1" x14ac:dyDescent="0.2">
      <c r="A42" s="68"/>
      <c r="B42" s="133">
        <v>5</v>
      </c>
      <c r="C42" s="160" t="s">
        <v>261</v>
      </c>
      <c r="D42" s="132">
        <v>36</v>
      </c>
      <c r="E42" s="133">
        <v>38</v>
      </c>
      <c r="F42" s="133">
        <v>34</v>
      </c>
      <c r="G42" s="133">
        <v>39</v>
      </c>
      <c r="H42" s="133">
        <v>147</v>
      </c>
      <c r="I42" s="80"/>
      <c r="J42" s="80"/>
      <c r="K42" s="80"/>
      <c r="L42" s="98"/>
      <c r="M42" s="133">
        <v>5</v>
      </c>
      <c r="N42" s="160" t="s">
        <v>266</v>
      </c>
      <c r="O42" s="132">
        <v>32</v>
      </c>
      <c r="P42" s="133">
        <v>24</v>
      </c>
      <c r="Q42" s="133">
        <v>24</v>
      </c>
      <c r="R42" s="133">
        <v>20</v>
      </c>
      <c r="S42" s="133">
        <v>100</v>
      </c>
      <c r="T42" s="80"/>
      <c r="U42" s="80"/>
      <c r="V42" s="80"/>
      <c r="W42" s="98"/>
      <c r="X42" s="68"/>
      <c r="Y42" s="1"/>
      <c r="Z42" s="68"/>
      <c r="AA42" s="99"/>
      <c r="AB42" s="104"/>
      <c r="AC42" s="98"/>
      <c r="AD42" s="98"/>
      <c r="AE42" s="98"/>
      <c r="AF42" s="98"/>
      <c r="AG42" s="1"/>
      <c r="AH42" s="1"/>
      <c r="AI42" s="24"/>
      <c r="AJ42" s="7"/>
      <c r="AK42" s="1"/>
      <c r="AL42" s="8"/>
      <c r="AM42" s="1"/>
      <c r="AN42" s="8"/>
      <c r="AO42" s="1"/>
      <c r="AP42" s="7"/>
      <c r="AQ42" s="1"/>
      <c r="AR42" s="8"/>
      <c r="AS42" s="1"/>
      <c r="AT42" s="8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</row>
    <row r="43" spans="1:180" ht="15" customHeight="1" x14ac:dyDescent="0.2">
      <c r="A43" s="68"/>
      <c r="B43" s="133">
        <v>6</v>
      </c>
      <c r="C43" s="160" t="s">
        <v>243</v>
      </c>
      <c r="D43" s="132">
        <v>26</v>
      </c>
      <c r="E43" s="133">
        <v>34</v>
      </c>
      <c r="F43" s="133">
        <v>35</v>
      </c>
      <c r="G43" s="133">
        <v>26</v>
      </c>
      <c r="H43" s="133">
        <v>121</v>
      </c>
      <c r="I43" s="80"/>
      <c r="J43" s="80"/>
      <c r="K43" s="80"/>
      <c r="L43" s="98"/>
      <c r="M43" s="133">
        <v>6</v>
      </c>
      <c r="N43" s="160" t="s">
        <v>267</v>
      </c>
      <c r="O43" s="132">
        <v>23</v>
      </c>
      <c r="P43" s="133">
        <v>29</v>
      </c>
      <c r="Q43" s="133">
        <v>39</v>
      </c>
      <c r="R43" s="133">
        <v>26</v>
      </c>
      <c r="S43" s="133">
        <v>117</v>
      </c>
      <c r="T43" s="80"/>
      <c r="U43" s="80"/>
      <c r="V43" s="80"/>
      <c r="W43" s="98"/>
      <c r="X43" s="68"/>
      <c r="Y43" s="1"/>
      <c r="Z43" s="68"/>
      <c r="AA43" s="99"/>
      <c r="AB43" s="104"/>
      <c r="AC43" s="98"/>
      <c r="AD43" s="98"/>
      <c r="AE43" s="98"/>
      <c r="AF43" s="98"/>
      <c r="AG43" s="1"/>
      <c r="AH43" s="1"/>
      <c r="AI43" s="24"/>
      <c r="AJ43" s="7"/>
      <c r="AK43" s="1"/>
      <c r="AL43" s="8"/>
      <c r="AM43" s="1"/>
      <c r="AN43" s="8"/>
      <c r="AO43" s="1"/>
      <c r="AP43" s="7"/>
      <c r="AQ43" s="1"/>
      <c r="AR43" s="8"/>
      <c r="AS43" s="1"/>
      <c r="AT43" s="8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</row>
    <row r="44" spans="1:180" ht="15" customHeight="1" x14ac:dyDescent="0.2">
      <c r="A44" s="68"/>
      <c r="B44" s="166"/>
      <c r="D44" s="98"/>
      <c r="E44" s="80"/>
      <c r="F44" s="80"/>
      <c r="G44" s="80"/>
      <c r="H44" s="80"/>
      <c r="I44" s="80"/>
      <c r="J44" s="80"/>
      <c r="K44" s="80" t="s">
        <v>299</v>
      </c>
      <c r="L44" s="98"/>
      <c r="M44" s="80"/>
      <c r="O44" s="98"/>
      <c r="P44" s="80"/>
      <c r="Q44" s="80"/>
      <c r="R44" s="80"/>
      <c r="S44" s="80"/>
      <c r="T44" s="80"/>
      <c r="U44" s="80"/>
      <c r="V44" s="80"/>
      <c r="W44" s="98"/>
      <c r="X44" s="68"/>
      <c r="Y44" s="1"/>
      <c r="Z44" s="68"/>
      <c r="AA44" s="99"/>
      <c r="AB44" s="104"/>
      <c r="AC44" s="98"/>
      <c r="AD44" s="98"/>
      <c r="AE44" s="98"/>
      <c r="AF44" s="98"/>
      <c r="AG44" s="1"/>
      <c r="AH44" s="1"/>
      <c r="AI44" s="24"/>
      <c r="AJ44" s="7"/>
      <c r="AK44" s="1"/>
      <c r="AL44" s="8"/>
      <c r="AM44" s="1"/>
      <c r="AN44" s="8"/>
      <c r="AO44" s="1"/>
      <c r="AP44" s="7"/>
      <c r="AQ44" s="1"/>
      <c r="AR44" s="8"/>
      <c r="AS44" s="1"/>
      <c r="AT44" s="8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</row>
    <row r="45" spans="1:180" ht="15" customHeight="1" thickBot="1" x14ac:dyDescent="0.25">
      <c r="A45" s="68"/>
      <c r="B45" s="166"/>
      <c r="C45" s="164"/>
      <c r="D45" s="165"/>
      <c r="E45" s="166"/>
      <c r="F45" s="166"/>
      <c r="G45" s="166"/>
      <c r="H45" s="166"/>
      <c r="I45" s="166"/>
      <c r="J45" s="166"/>
      <c r="K45" s="166"/>
      <c r="L45" s="165"/>
      <c r="M45" s="166"/>
      <c r="N45" s="164"/>
      <c r="O45" s="165"/>
      <c r="P45" s="166"/>
      <c r="Q45" s="166"/>
      <c r="R45" s="166"/>
      <c r="S45" s="166"/>
      <c r="T45" s="166"/>
      <c r="U45" s="166"/>
      <c r="V45" s="166"/>
      <c r="W45" s="165"/>
      <c r="X45" s="68"/>
      <c r="Y45" s="1"/>
      <c r="Z45" s="68"/>
      <c r="AA45" s="99"/>
      <c r="AB45" s="104"/>
      <c r="AC45" s="98"/>
      <c r="AD45" s="98"/>
      <c r="AE45" s="98"/>
      <c r="AF45" s="98"/>
      <c r="AG45" s="1"/>
      <c r="AH45" s="1"/>
      <c r="AI45" s="24"/>
      <c r="AJ45" s="7"/>
      <c r="AK45" s="1"/>
      <c r="AL45" s="8"/>
      <c r="AM45" s="1"/>
      <c r="AN45" s="8"/>
      <c r="AO45" s="1"/>
      <c r="AP45" s="7"/>
      <c r="AQ45" s="1"/>
      <c r="AR45" s="8"/>
      <c r="AS45" s="1"/>
      <c r="AT45" s="8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</row>
    <row r="46" spans="1:180" ht="15" customHeight="1" thickTop="1" x14ac:dyDescent="0.2">
      <c r="A46" s="68"/>
      <c r="B46" s="163" t="s">
        <v>174</v>
      </c>
      <c r="C46" s="126" t="s">
        <v>2</v>
      </c>
      <c r="D46" s="119" t="s">
        <v>295</v>
      </c>
      <c r="E46" s="121" t="s">
        <v>8</v>
      </c>
      <c r="F46" s="121" t="s">
        <v>9</v>
      </c>
      <c r="G46" s="121" t="s">
        <v>10</v>
      </c>
      <c r="H46" s="121" t="s">
        <v>11</v>
      </c>
      <c r="I46" s="121" t="s">
        <v>12</v>
      </c>
      <c r="J46" s="121" t="s">
        <v>13</v>
      </c>
      <c r="K46" s="121" t="s">
        <v>14</v>
      </c>
      <c r="L46" s="122" t="s">
        <v>174</v>
      </c>
      <c r="M46" s="122" t="s">
        <v>174</v>
      </c>
      <c r="N46" s="126" t="s">
        <v>16</v>
      </c>
      <c r="O46" s="119" t="s">
        <v>295</v>
      </c>
      <c r="P46" s="121" t="s">
        <v>174</v>
      </c>
      <c r="Q46" s="121" t="s">
        <v>174</v>
      </c>
      <c r="R46" s="121" t="s">
        <v>13</v>
      </c>
      <c r="S46" s="121" t="s">
        <v>174</v>
      </c>
      <c r="T46" s="121" t="s">
        <v>174</v>
      </c>
      <c r="U46" s="121" t="s">
        <v>296</v>
      </c>
      <c r="V46" s="121" t="s">
        <v>14</v>
      </c>
      <c r="W46" s="122" t="s">
        <v>174</v>
      </c>
      <c r="X46" s="68"/>
      <c r="Y46" s="1"/>
      <c r="Z46" s="68"/>
      <c r="AA46" s="109" t="s">
        <v>229</v>
      </c>
      <c r="AB46" s="104"/>
      <c r="AC46" s="98"/>
      <c r="AD46" s="98"/>
      <c r="AE46" s="99"/>
      <c r="AF46" s="99"/>
      <c r="AG46" s="1"/>
      <c r="AH46" s="1"/>
      <c r="AI46" s="24"/>
      <c r="AJ46" s="7"/>
      <c r="AK46" s="1"/>
      <c r="AL46" s="8"/>
      <c r="AM46" s="1"/>
      <c r="AN46" s="8"/>
      <c r="AO46" s="1"/>
      <c r="AP46" s="7"/>
      <c r="AQ46" s="1"/>
      <c r="AR46" s="8"/>
      <c r="AS46" s="1"/>
      <c r="AT46" s="8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</row>
    <row r="47" spans="1:180" ht="15" customHeight="1" x14ac:dyDescent="0.2">
      <c r="A47" s="68"/>
      <c r="B47" s="76">
        <v>1</v>
      </c>
      <c r="C47" t="s">
        <v>248</v>
      </c>
      <c r="D47" s="116">
        <v>290</v>
      </c>
      <c r="E47" s="80">
        <v>2</v>
      </c>
      <c r="F47" s="117" t="s">
        <v>10</v>
      </c>
      <c r="G47" s="117">
        <v>9</v>
      </c>
      <c r="H47" s="117">
        <v>0</v>
      </c>
      <c r="I47" s="117">
        <v>0</v>
      </c>
      <c r="J47" s="117">
        <v>18</v>
      </c>
      <c r="K47" s="117">
        <v>2564</v>
      </c>
      <c r="L47" s="118">
        <v>1</v>
      </c>
      <c r="M47" s="80">
        <v>1</v>
      </c>
      <c r="N47" t="s">
        <v>207</v>
      </c>
      <c r="O47" s="116">
        <v>245</v>
      </c>
      <c r="P47" s="78"/>
      <c r="Q47" s="78"/>
      <c r="R47" s="117">
        <v>4</v>
      </c>
      <c r="S47" s="117"/>
      <c r="T47" s="117"/>
      <c r="U47" s="117">
        <v>49</v>
      </c>
      <c r="V47" s="117">
        <v>2255</v>
      </c>
      <c r="W47" s="79">
        <v>2</v>
      </c>
      <c r="X47" s="68"/>
      <c r="Y47" s="1"/>
      <c r="Z47" s="68"/>
      <c r="AA47" s="99" t="s">
        <v>187</v>
      </c>
      <c r="AB47" s="103"/>
      <c r="AC47" s="98"/>
      <c r="AD47" s="98"/>
      <c r="AE47" s="102"/>
      <c r="AF47" s="98">
        <f>D11</f>
        <v>177</v>
      </c>
      <c r="AG47" s="1"/>
      <c r="AH47" s="1"/>
      <c r="AI47" s="24"/>
      <c r="AJ47" s="7"/>
      <c r="AK47" s="1"/>
      <c r="AL47" s="8"/>
      <c r="AM47" s="1"/>
      <c r="AN47" s="8"/>
      <c r="AO47" s="1"/>
      <c r="AP47" s="7"/>
      <c r="AQ47" s="1"/>
      <c r="AR47" s="8"/>
      <c r="AS47" s="1"/>
      <c r="AT47" s="8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</row>
    <row r="48" spans="1:180" ht="15" customHeight="1" x14ac:dyDescent="0.2">
      <c r="A48" s="68"/>
      <c r="B48" s="76">
        <v>2</v>
      </c>
      <c r="C48" t="s">
        <v>206</v>
      </c>
      <c r="D48" s="116">
        <v>273</v>
      </c>
      <c r="E48" s="80">
        <v>1</v>
      </c>
      <c r="F48" s="117" t="s">
        <v>12</v>
      </c>
      <c r="G48" s="117">
        <v>5</v>
      </c>
      <c r="H48" s="117">
        <v>0</v>
      </c>
      <c r="I48" s="117">
        <v>4</v>
      </c>
      <c r="J48" s="117">
        <v>10</v>
      </c>
      <c r="K48" s="117">
        <v>2485</v>
      </c>
      <c r="L48" s="118">
        <v>3</v>
      </c>
      <c r="M48" s="80">
        <v>2</v>
      </c>
      <c r="N48" t="s">
        <v>259</v>
      </c>
      <c r="O48" s="116">
        <v>267</v>
      </c>
      <c r="P48" s="78"/>
      <c r="Q48" s="78"/>
      <c r="R48" s="117">
        <v>7</v>
      </c>
      <c r="S48" s="117"/>
      <c r="T48" s="117"/>
      <c r="U48" s="117">
        <v>52</v>
      </c>
      <c r="V48" s="117">
        <v>2405</v>
      </c>
      <c r="W48" s="79">
        <v>1</v>
      </c>
      <c r="X48" s="68"/>
      <c r="Y48" s="1"/>
      <c r="Z48" s="68"/>
      <c r="AA48" s="99" t="s">
        <v>193</v>
      </c>
      <c r="AB48" s="103"/>
      <c r="AC48" s="98"/>
      <c r="AD48" s="98"/>
      <c r="AE48" s="102"/>
      <c r="AF48" s="98">
        <f>D19</f>
        <v>156</v>
      </c>
      <c r="AG48" s="1"/>
      <c r="AH48" s="1"/>
      <c r="AI48" s="24"/>
      <c r="AJ48" s="7"/>
      <c r="AK48" s="1"/>
      <c r="AL48" s="8"/>
      <c r="AM48" s="1"/>
      <c r="AN48" s="8"/>
      <c r="AO48" s="1"/>
      <c r="AP48" s="7"/>
      <c r="AQ48" s="1"/>
      <c r="AR48" s="8"/>
      <c r="AS48" s="1"/>
      <c r="AT48" s="8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</row>
    <row r="49" spans="1:180" ht="15" customHeight="1" x14ac:dyDescent="0.2">
      <c r="A49" s="68"/>
      <c r="B49" s="76">
        <v>3</v>
      </c>
      <c r="C49" t="s">
        <v>239</v>
      </c>
      <c r="D49" s="116">
        <v>276</v>
      </c>
      <c r="E49" s="80">
        <v>6</v>
      </c>
      <c r="F49" s="117" t="s">
        <v>10</v>
      </c>
      <c r="G49" s="117">
        <v>6</v>
      </c>
      <c r="H49" s="117">
        <v>0</v>
      </c>
      <c r="I49" s="117">
        <v>3</v>
      </c>
      <c r="J49" s="117">
        <v>12</v>
      </c>
      <c r="K49" s="117">
        <v>2396</v>
      </c>
      <c r="L49" s="118">
        <v>2</v>
      </c>
      <c r="M49" s="80">
        <v>3</v>
      </c>
      <c r="N49" t="s">
        <v>268</v>
      </c>
      <c r="O49" s="116">
        <v>254</v>
      </c>
      <c r="P49" s="78"/>
      <c r="Q49" s="78"/>
      <c r="R49" s="117">
        <v>5</v>
      </c>
      <c r="S49" s="117"/>
      <c r="T49" s="117"/>
      <c r="U49" s="117">
        <v>48</v>
      </c>
      <c r="V49" s="117">
        <v>2289</v>
      </c>
      <c r="W49" s="79">
        <v>3</v>
      </c>
      <c r="X49" s="68"/>
      <c r="Y49" s="1"/>
      <c r="Z49" s="68"/>
      <c r="AA49" s="99" t="s">
        <v>230</v>
      </c>
      <c r="AB49" s="103"/>
      <c r="AC49" s="98"/>
      <c r="AD49" s="98"/>
      <c r="AE49" s="102"/>
      <c r="AF49" s="98">
        <f>D51</f>
        <v>268</v>
      </c>
      <c r="AG49" s="1"/>
      <c r="AH49" s="1"/>
      <c r="AI49" s="11"/>
      <c r="AJ49" s="7"/>
      <c r="AK49" s="1"/>
      <c r="AL49" s="8"/>
      <c r="AM49" s="1"/>
      <c r="AN49" s="8"/>
      <c r="AO49" s="1"/>
      <c r="AP49" s="7"/>
      <c r="AQ49" s="1"/>
      <c r="AR49" s="8"/>
      <c r="AS49" s="1"/>
      <c r="AT49" s="8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</row>
    <row r="50" spans="1:180" ht="15" customHeight="1" x14ac:dyDescent="0.2">
      <c r="A50" s="68"/>
      <c r="B50" s="76">
        <v>4</v>
      </c>
      <c r="C50" t="s">
        <v>240</v>
      </c>
      <c r="D50" s="116">
        <v>266</v>
      </c>
      <c r="E50" s="80">
        <v>5</v>
      </c>
      <c r="F50" s="117" t="s">
        <v>10</v>
      </c>
      <c r="G50" s="117">
        <v>4</v>
      </c>
      <c r="H50" s="117">
        <v>0</v>
      </c>
      <c r="I50" s="117">
        <v>5</v>
      </c>
      <c r="J50" s="117">
        <v>8</v>
      </c>
      <c r="K50" s="117">
        <v>2394</v>
      </c>
      <c r="L50" s="118">
        <v>4</v>
      </c>
      <c r="M50" s="80">
        <v>4</v>
      </c>
      <c r="N50" t="s">
        <v>257</v>
      </c>
      <c r="O50" s="116">
        <v>258</v>
      </c>
      <c r="P50" s="78"/>
      <c r="Q50" s="78"/>
      <c r="R50" s="117">
        <v>6</v>
      </c>
      <c r="S50" s="117"/>
      <c r="T50" s="117"/>
      <c r="U50" s="117">
        <v>33</v>
      </c>
      <c r="V50" s="117">
        <v>2312</v>
      </c>
      <c r="W50" s="79">
        <v>4</v>
      </c>
      <c r="X50" s="68"/>
      <c r="Y50" s="1"/>
      <c r="Z50" s="68"/>
      <c r="AA50" s="98"/>
      <c r="AB50" s="104"/>
      <c r="AC50" s="98"/>
      <c r="AD50" s="98"/>
      <c r="AE50" s="98"/>
      <c r="AF50" s="98">
        <f>SUM(AF47:AF49)</f>
        <v>601</v>
      </c>
      <c r="AG50" s="1"/>
      <c r="AH50" s="1"/>
      <c r="AI50" s="11"/>
      <c r="AJ50" s="7"/>
      <c r="AK50" s="1"/>
      <c r="AL50" s="8"/>
      <c r="AM50" s="1"/>
      <c r="AN50" s="8"/>
      <c r="AO50" s="1"/>
      <c r="AP50" s="7"/>
      <c r="AQ50" s="1"/>
      <c r="AR50" s="8"/>
      <c r="AS50" s="1"/>
      <c r="AT50" s="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</row>
    <row r="51" spans="1:180" ht="15" customHeight="1" x14ac:dyDescent="0.2">
      <c r="A51" s="68"/>
      <c r="B51" s="76">
        <v>5</v>
      </c>
      <c r="C51" t="s">
        <v>253</v>
      </c>
      <c r="D51" s="116">
        <v>268</v>
      </c>
      <c r="E51" s="80">
        <v>4</v>
      </c>
      <c r="F51" s="117" t="s">
        <v>12</v>
      </c>
      <c r="G51" s="117">
        <v>4</v>
      </c>
      <c r="H51" s="117">
        <v>0</v>
      </c>
      <c r="I51" s="117">
        <v>5</v>
      </c>
      <c r="J51" s="117">
        <v>8</v>
      </c>
      <c r="K51" s="117">
        <v>2381</v>
      </c>
      <c r="L51" s="118">
        <v>5</v>
      </c>
      <c r="M51" s="80">
        <v>5</v>
      </c>
      <c r="N51" t="s">
        <v>242</v>
      </c>
      <c r="O51" s="116">
        <v>228</v>
      </c>
      <c r="P51" s="78"/>
      <c r="Q51" s="78"/>
      <c r="R51" s="117">
        <v>2</v>
      </c>
      <c r="S51" s="117"/>
      <c r="T51" s="117"/>
      <c r="U51" s="117">
        <v>19</v>
      </c>
      <c r="V51" s="117">
        <v>1877</v>
      </c>
      <c r="W51" s="79">
        <v>5</v>
      </c>
      <c r="X51" s="68"/>
      <c r="Y51" s="1"/>
      <c r="Z51" s="68"/>
      <c r="AA51" s="109" t="s">
        <v>175</v>
      </c>
      <c r="AB51" s="104"/>
      <c r="AC51" s="98"/>
      <c r="AD51" s="98"/>
      <c r="AE51" s="99"/>
      <c r="AF51" s="99"/>
      <c r="AG51" s="1"/>
      <c r="AH51" s="1"/>
      <c r="AI51" s="11"/>
      <c r="AJ51" s="7"/>
      <c r="AK51" s="1"/>
      <c r="AL51" s="8"/>
      <c r="AM51" s="1"/>
      <c r="AN51" s="8"/>
      <c r="AO51" s="1"/>
      <c r="AP51" s="7"/>
      <c r="AQ51" s="1"/>
      <c r="AR51" s="8"/>
      <c r="AS51" s="1"/>
      <c r="AT51" s="8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</row>
    <row r="52" spans="1:180" ht="15" customHeight="1" thickBot="1" x14ac:dyDescent="0.25">
      <c r="A52" s="68"/>
      <c r="B52" s="169">
        <v>6</v>
      </c>
      <c r="C52" s="170" t="s">
        <v>297</v>
      </c>
      <c r="D52" s="124">
        <v>249</v>
      </c>
      <c r="E52" s="127">
        <v>3</v>
      </c>
      <c r="F52" s="128" t="s">
        <v>12</v>
      </c>
      <c r="G52" s="128">
        <v>1</v>
      </c>
      <c r="H52" s="128">
        <v>0</v>
      </c>
      <c r="I52" s="128">
        <v>8</v>
      </c>
      <c r="J52" s="128">
        <v>2</v>
      </c>
      <c r="K52" s="128">
        <v>1997</v>
      </c>
      <c r="L52" s="129">
        <v>6</v>
      </c>
      <c r="M52" s="80">
        <v>6</v>
      </c>
      <c r="N52" t="s">
        <v>203</v>
      </c>
      <c r="O52" s="116">
        <v>224</v>
      </c>
      <c r="P52" s="78"/>
      <c r="Q52" s="78"/>
      <c r="R52" s="117">
        <v>1</v>
      </c>
      <c r="S52" s="117"/>
      <c r="T52" s="117"/>
      <c r="U52" s="117">
        <v>14</v>
      </c>
      <c r="V52" s="117">
        <v>1856</v>
      </c>
      <c r="W52" s="79">
        <v>7</v>
      </c>
      <c r="X52" s="68"/>
      <c r="Y52" s="1"/>
      <c r="Z52" s="68"/>
      <c r="AA52" s="99" t="s">
        <v>189</v>
      </c>
      <c r="AB52" s="103"/>
      <c r="AC52" s="98"/>
      <c r="AD52" s="98"/>
      <c r="AE52" s="102"/>
      <c r="AF52" s="98">
        <f>O9</f>
        <v>157</v>
      </c>
      <c r="AG52" s="1"/>
      <c r="AH52" s="1"/>
      <c r="AI52" s="11"/>
      <c r="AJ52" s="7"/>
      <c r="AK52" s="1"/>
      <c r="AL52" s="8"/>
      <c r="AM52" s="1"/>
      <c r="AN52" s="8"/>
      <c r="AO52" s="1"/>
      <c r="AP52" s="7"/>
      <c r="AQ52" s="1"/>
      <c r="AR52" s="8"/>
      <c r="AS52" s="1"/>
      <c r="AT52" s="8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</row>
    <row r="53" spans="1:180" ht="15" customHeight="1" thickTop="1" thickBot="1" x14ac:dyDescent="0.25">
      <c r="A53" s="68"/>
      <c r="B53" s="80"/>
      <c r="D53" s="98"/>
      <c r="E53" s="80"/>
      <c r="F53" s="80"/>
      <c r="G53" s="80"/>
      <c r="H53" s="80"/>
      <c r="I53" s="80"/>
      <c r="J53" s="80"/>
      <c r="K53" s="80"/>
      <c r="L53" s="98"/>
      <c r="M53" s="171">
        <v>6</v>
      </c>
      <c r="N53" s="123" t="s">
        <v>258</v>
      </c>
      <c r="O53" s="172">
        <v>245</v>
      </c>
      <c r="P53" s="173" t="s">
        <v>174</v>
      </c>
      <c r="Q53" s="174" t="s">
        <v>174</v>
      </c>
      <c r="R53" s="174">
        <v>4</v>
      </c>
      <c r="S53" s="174" t="s">
        <v>174</v>
      </c>
      <c r="T53" s="174" t="s">
        <v>174</v>
      </c>
      <c r="U53" s="174">
        <v>18</v>
      </c>
      <c r="V53" s="174">
        <v>2076</v>
      </c>
      <c r="W53" s="175">
        <v>6</v>
      </c>
      <c r="X53" s="68"/>
      <c r="Y53" s="1"/>
      <c r="Z53" s="68"/>
      <c r="AA53" s="99"/>
      <c r="AB53" s="103"/>
      <c r="AC53" s="98"/>
      <c r="AD53" s="98"/>
      <c r="AE53" s="102"/>
      <c r="AF53" s="98"/>
      <c r="AG53" s="1"/>
      <c r="AH53" s="1"/>
      <c r="AI53" s="11"/>
      <c r="AJ53" s="7"/>
      <c r="AK53" s="1"/>
      <c r="AL53" s="8"/>
      <c r="AM53" s="1"/>
      <c r="AN53" s="8"/>
      <c r="AO53" s="1"/>
      <c r="AP53" s="7"/>
      <c r="AQ53" s="1"/>
      <c r="AR53" s="8"/>
      <c r="AS53" s="1"/>
      <c r="AT53" s="8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</row>
    <row r="54" spans="1:180" ht="15" customHeight="1" thickTop="1" x14ac:dyDescent="0.2">
      <c r="A54" s="68"/>
      <c r="B54" s="80"/>
      <c r="D54" s="98"/>
      <c r="E54" s="80"/>
      <c r="F54" s="80"/>
      <c r="G54" s="80"/>
      <c r="H54" s="80"/>
      <c r="I54" s="80"/>
      <c r="J54" s="80"/>
      <c r="K54" s="80" t="s">
        <v>273</v>
      </c>
      <c r="L54" s="98"/>
      <c r="M54" s="166"/>
      <c r="N54" s="183"/>
      <c r="O54" s="165"/>
      <c r="P54" s="166"/>
      <c r="Q54" s="166"/>
      <c r="R54" s="166"/>
      <c r="S54" s="166"/>
      <c r="T54" s="166"/>
      <c r="U54" s="166"/>
      <c r="V54" s="166"/>
      <c r="W54" s="165"/>
      <c r="X54" s="68"/>
      <c r="Y54" s="1"/>
      <c r="Z54" s="68"/>
      <c r="AA54" s="99"/>
      <c r="AB54" s="103"/>
      <c r="AC54" s="98"/>
      <c r="AD54" s="98"/>
      <c r="AE54" s="102"/>
      <c r="AF54" s="98"/>
      <c r="AG54" s="1"/>
      <c r="AH54" s="1"/>
      <c r="AI54" s="11"/>
      <c r="AJ54" s="7"/>
      <c r="AK54" s="1"/>
      <c r="AL54" s="8"/>
      <c r="AM54" s="1"/>
      <c r="AN54" s="8"/>
      <c r="AO54" s="1"/>
      <c r="AP54" s="7"/>
      <c r="AQ54" s="1"/>
      <c r="AR54" s="8"/>
      <c r="AS54" s="1"/>
      <c r="AT54" s="8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</row>
    <row r="55" spans="1:180" ht="15" customHeight="1" x14ac:dyDescent="0.2">
      <c r="A55" s="68"/>
      <c r="B55" s="80"/>
      <c r="D55" s="98"/>
      <c r="E55" s="80"/>
      <c r="F55" s="80"/>
      <c r="G55" s="80"/>
      <c r="H55" s="80"/>
      <c r="I55" s="80"/>
      <c r="J55" s="80"/>
      <c r="K55" s="80"/>
      <c r="L55" s="98"/>
      <c r="M55" s="80"/>
      <c r="O55" s="165"/>
      <c r="P55" s="166"/>
      <c r="Q55" s="166"/>
      <c r="R55" s="166"/>
      <c r="S55" s="166"/>
      <c r="T55" s="166"/>
      <c r="U55" s="166"/>
      <c r="V55" s="166"/>
      <c r="W55" s="165"/>
      <c r="X55" s="68"/>
      <c r="Y55" s="1"/>
      <c r="Z55" s="68"/>
      <c r="AA55" s="99"/>
      <c r="AB55" s="103"/>
      <c r="AC55" s="98"/>
      <c r="AD55" s="98"/>
      <c r="AE55" s="102"/>
      <c r="AF55" s="98"/>
      <c r="AG55" s="1"/>
      <c r="AH55" s="1"/>
      <c r="AI55" s="11"/>
      <c r="AJ55" s="7"/>
      <c r="AK55" s="1"/>
      <c r="AL55" s="8"/>
      <c r="AM55" s="1"/>
      <c r="AN55" s="8"/>
      <c r="AO55" s="1"/>
      <c r="AP55" s="7"/>
      <c r="AQ55" s="1"/>
      <c r="AR55" s="8"/>
      <c r="AS55" s="1"/>
      <c r="AT55" s="8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</row>
    <row r="56" spans="1:180" ht="15" customHeight="1" x14ac:dyDescent="0.25">
      <c r="A56" s="68"/>
      <c r="B56" s="177"/>
      <c r="C56" s="177" t="s">
        <v>274</v>
      </c>
      <c r="D56" s="181">
        <v>150</v>
      </c>
      <c r="E56" s="181">
        <v>150</v>
      </c>
      <c r="F56" s="181">
        <v>20</v>
      </c>
      <c r="G56" s="181">
        <v>20</v>
      </c>
      <c r="H56" s="181">
        <v>10</v>
      </c>
      <c r="I56" s="181">
        <v>10</v>
      </c>
      <c r="J56" s="177" t="s">
        <v>276</v>
      </c>
      <c r="K56" s="176"/>
      <c r="L56" s="176"/>
      <c r="M56" s="177"/>
      <c r="N56" s="177" t="s">
        <v>277</v>
      </c>
      <c r="O56" s="181">
        <v>150</v>
      </c>
      <c r="P56" s="181">
        <v>150</v>
      </c>
      <c r="Q56" s="181">
        <v>20</v>
      </c>
      <c r="R56" s="181">
        <v>20</v>
      </c>
      <c r="S56" s="181">
        <v>10</v>
      </c>
      <c r="T56" s="181">
        <v>10</v>
      </c>
      <c r="U56" s="182" t="s">
        <v>276</v>
      </c>
      <c r="V56" s="166"/>
      <c r="W56" s="165"/>
      <c r="X56" s="68"/>
      <c r="Y56" s="1"/>
      <c r="Z56" s="68"/>
      <c r="AA56" s="99"/>
      <c r="AB56" s="103"/>
      <c r="AC56" s="98"/>
      <c r="AD56" s="98"/>
      <c r="AE56" s="102"/>
      <c r="AF56" s="98"/>
      <c r="AG56" s="1"/>
      <c r="AH56" s="1"/>
      <c r="AI56" s="11"/>
      <c r="AJ56" s="7"/>
      <c r="AK56" s="1"/>
      <c r="AL56" s="8"/>
      <c r="AM56" s="1"/>
      <c r="AN56" s="8"/>
      <c r="AO56" s="1"/>
      <c r="AP56" s="7"/>
      <c r="AQ56" s="1"/>
      <c r="AR56" s="8"/>
      <c r="AS56" s="1"/>
      <c r="AT56" s="8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</row>
    <row r="57" spans="1:180" ht="15" customHeight="1" x14ac:dyDescent="0.25">
      <c r="A57" s="68"/>
      <c r="B57" s="181">
        <v>1</v>
      </c>
      <c r="C57" s="177" t="s">
        <v>248</v>
      </c>
      <c r="D57" s="181">
        <v>49</v>
      </c>
      <c r="E57" s="181">
        <v>47</v>
      </c>
      <c r="F57" s="181">
        <v>48</v>
      </c>
      <c r="G57" s="181">
        <v>49</v>
      </c>
      <c r="H57" s="181">
        <v>49</v>
      </c>
      <c r="I57" s="181">
        <v>48</v>
      </c>
      <c r="J57" s="181">
        <v>290</v>
      </c>
      <c r="K57" s="178"/>
      <c r="L57" s="176"/>
      <c r="M57" s="181">
        <v>1</v>
      </c>
      <c r="N57" s="177" t="s">
        <v>207</v>
      </c>
      <c r="O57" s="181">
        <v>35</v>
      </c>
      <c r="P57" s="181">
        <v>43</v>
      </c>
      <c r="Q57" s="181">
        <v>44</v>
      </c>
      <c r="R57" s="181">
        <v>40</v>
      </c>
      <c r="S57" s="181">
        <v>39</v>
      </c>
      <c r="T57" s="181">
        <v>44</v>
      </c>
      <c r="U57" s="181">
        <v>245</v>
      </c>
      <c r="V57" s="166"/>
      <c r="W57" s="165"/>
      <c r="X57" s="68"/>
      <c r="Y57" s="1"/>
      <c r="Z57" s="68"/>
      <c r="AA57" s="99"/>
      <c r="AB57" s="103"/>
      <c r="AC57" s="98"/>
      <c r="AD57" s="98"/>
      <c r="AE57" s="102"/>
      <c r="AF57" s="98"/>
      <c r="AG57" s="1"/>
      <c r="AH57" s="1"/>
      <c r="AI57" s="11"/>
      <c r="AJ57" s="7"/>
      <c r="AK57" s="1"/>
      <c r="AL57" s="8"/>
      <c r="AM57" s="1"/>
      <c r="AN57" s="8"/>
      <c r="AO57" s="1"/>
      <c r="AP57" s="7"/>
      <c r="AQ57" s="1"/>
      <c r="AR57" s="8"/>
      <c r="AS57" s="1"/>
      <c r="AT57" s="8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</row>
    <row r="58" spans="1:180" ht="15" customHeight="1" x14ac:dyDescent="0.25">
      <c r="A58" s="68"/>
      <c r="B58" s="181">
        <v>2</v>
      </c>
      <c r="C58" s="177" t="s">
        <v>206</v>
      </c>
      <c r="D58" s="181">
        <v>48</v>
      </c>
      <c r="E58" s="181">
        <v>41</v>
      </c>
      <c r="F58" s="181">
        <v>47</v>
      </c>
      <c r="G58" s="181">
        <v>45</v>
      </c>
      <c r="H58" s="181">
        <v>47</v>
      </c>
      <c r="I58" s="181">
        <v>45</v>
      </c>
      <c r="J58" s="181">
        <v>273</v>
      </c>
      <c r="K58" s="178"/>
      <c r="L58" s="176"/>
      <c r="M58" s="181">
        <v>2</v>
      </c>
      <c r="N58" s="177" t="s">
        <v>259</v>
      </c>
      <c r="O58" s="181">
        <v>43</v>
      </c>
      <c r="P58" s="181">
        <v>44</v>
      </c>
      <c r="Q58" s="181">
        <v>46</v>
      </c>
      <c r="R58" s="181">
        <v>46</v>
      </c>
      <c r="S58" s="181">
        <v>43</v>
      </c>
      <c r="T58" s="181">
        <v>43</v>
      </c>
      <c r="U58" s="181">
        <v>267</v>
      </c>
      <c r="V58" s="166"/>
      <c r="W58" s="165"/>
      <c r="X58" s="68"/>
      <c r="Y58" s="1"/>
      <c r="Z58" s="68"/>
      <c r="AA58" s="99"/>
      <c r="AB58" s="103"/>
      <c r="AC58" s="98"/>
      <c r="AD58" s="98"/>
      <c r="AE58" s="102"/>
      <c r="AF58" s="98"/>
      <c r="AG58" s="1"/>
      <c r="AH58" s="1"/>
      <c r="AI58" s="11"/>
      <c r="AJ58" s="7"/>
      <c r="AK58" s="1"/>
      <c r="AL58" s="8"/>
      <c r="AM58" s="1"/>
      <c r="AN58" s="8"/>
      <c r="AO58" s="1"/>
      <c r="AP58" s="7"/>
      <c r="AQ58" s="1"/>
      <c r="AR58" s="8"/>
      <c r="AS58" s="1"/>
      <c r="AT58" s="8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</row>
    <row r="59" spans="1:180" ht="15" customHeight="1" x14ac:dyDescent="0.25">
      <c r="A59" s="68"/>
      <c r="B59" s="181">
        <v>3</v>
      </c>
      <c r="C59" s="177" t="s">
        <v>298</v>
      </c>
      <c r="D59" s="181">
        <v>40</v>
      </c>
      <c r="E59" s="181">
        <v>45</v>
      </c>
      <c r="F59" s="181">
        <v>47</v>
      </c>
      <c r="G59" s="181">
        <v>48</v>
      </c>
      <c r="H59" s="181">
        <v>46</v>
      </c>
      <c r="I59" s="181">
        <v>50</v>
      </c>
      <c r="J59" s="181">
        <v>276</v>
      </c>
      <c r="K59" s="178"/>
      <c r="L59" s="176"/>
      <c r="M59" s="181">
        <v>3</v>
      </c>
      <c r="N59" s="177" t="s">
        <v>256</v>
      </c>
      <c r="O59" s="181">
        <v>38</v>
      </c>
      <c r="P59" s="181">
        <v>38</v>
      </c>
      <c r="Q59" s="181">
        <v>41</v>
      </c>
      <c r="R59" s="181">
        <v>47</v>
      </c>
      <c r="S59" s="181">
        <v>43</v>
      </c>
      <c r="T59" s="181">
        <v>47</v>
      </c>
      <c r="U59" s="181">
        <v>254</v>
      </c>
      <c r="V59" s="166"/>
      <c r="W59" s="165"/>
      <c r="X59" s="68"/>
      <c r="Y59" s="1"/>
      <c r="Z59" s="68"/>
      <c r="AA59" s="99"/>
      <c r="AB59" s="103"/>
      <c r="AC59" s="98"/>
      <c r="AD59" s="98"/>
      <c r="AE59" s="102"/>
      <c r="AF59" s="98"/>
      <c r="AG59" s="1"/>
      <c r="AH59" s="1"/>
      <c r="AI59" s="11"/>
      <c r="AJ59" s="7"/>
      <c r="AK59" s="1"/>
      <c r="AL59" s="8"/>
      <c r="AM59" s="1"/>
      <c r="AN59" s="8"/>
      <c r="AO59" s="1"/>
      <c r="AP59" s="7"/>
      <c r="AQ59" s="1"/>
      <c r="AR59" s="8"/>
      <c r="AS59" s="1"/>
      <c r="AT59" s="8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</row>
    <row r="60" spans="1:180" ht="15" customHeight="1" x14ac:dyDescent="0.25">
      <c r="A60" s="68"/>
      <c r="B60" s="181">
        <v>4</v>
      </c>
      <c r="C60" s="177" t="s">
        <v>240</v>
      </c>
      <c r="D60" s="181">
        <v>40</v>
      </c>
      <c r="E60" s="181">
        <v>44</v>
      </c>
      <c r="F60" s="181">
        <v>47</v>
      </c>
      <c r="G60" s="181">
        <v>45</v>
      </c>
      <c r="H60" s="181">
        <v>46</v>
      </c>
      <c r="I60" s="181">
        <v>44</v>
      </c>
      <c r="J60" s="181">
        <v>266</v>
      </c>
      <c r="K60" s="178"/>
      <c r="L60" s="176"/>
      <c r="M60" s="181">
        <v>4</v>
      </c>
      <c r="N60" s="177" t="s">
        <v>257</v>
      </c>
      <c r="O60" s="181">
        <v>40</v>
      </c>
      <c r="P60" s="181">
        <v>45</v>
      </c>
      <c r="Q60" s="181">
        <v>40</v>
      </c>
      <c r="R60" s="181">
        <v>46</v>
      </c>
      <c r="S60" s="181">
        <v>43</v>
      </c>
      <c r="T60" s="181">
        <v>44</v>
      </c>
      <c r="U60" s="181">
        <v>258</v>
      </c>
      <c r="V60" s="166"/>
      <c r="W60" s="165"/>
      <c r="X60" s="68"/>
      <c r="Y60" s="1"/>
      <c r="Z60" s="68"/>
      <c r="AA60" s="99"/>
      <c r="AB60" s="103"/>
      <c r="AC60" s="98"/>
      <c r="AD60" s="98"/>
      <c r="AE60" s="102"/>
      <c r="AF60" s="98"/>
      <c r="AG60" s="1"/>
      <c r="AH60" s="1"/>
      <c r="AI60" s="11"/>
      <c r="AJ60" s="7"/>
      <c r="AK60" s="1"/>
      <c r="AL60" s="8"/>
      <c r="AM60" s="1"/>
      <c r="AN60" s="8"/>
      <c r="AO60" s="1"/>
      <c r="AP60" s="7"/>
      <c r="AQ60" s="1"/>
      <c r="AR60" s="8"/>
      <c r="AS60" s="1"/>
      <c r="AT60" s="8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</row>
    <row r="61" spans="1:180" ht="15" customHeight="1" x14ac:dyDescent="0.25">
      <c r="A61" s="68"/>
      <c r="B61" s="181">
        <v>5</v>
      </c>
      <c r="C61" s="177" t="s">
        <v>253</v>
      </c>
      <c r="D61" s="181">
        <v>44</v>
      </c>
      <c r="E61" s="181">
        <v>45</v>
      </c>
      <c r="F61" s="181">
        <v>45</v>
      </c>
      <c r="G61" s="181">
        <v>45</v>
      </c>
      <c r="H61" s="181">
        <v>46</v>
      </c>
      <c r="I61" s="181">
        <v>43</v>
      </c>
      <c r="J61" s="181">
        <v>268</v>
      </c>
      <c r="K61" s="178"/>
      <c r="L61" s="176"/>
      <c r="M61" s="181">
        <v>5</v>
      </c>
      <c r="N61" s="177" t="s">
        <v>242</v>
      </c>
      <c r="O61" s="181">
        <v>38</v>
      </c>
      <c r="P61" s="181">
        <v>35</v>
      </c>
      <c r="Q61" s="181">
        <v>42</v>
      </c>
      <c r="R61" s="181">
        <v>41</v>
      </c>
      <c r="S61" s="181">
        <v>37</v>
      </c>
      <c r="T61" s="181">
        <v>35</v>
      </c>
      <c r="U61" s="181">
        <v>228</v>
      </c>
      <c r="V61" s="166"/>
      <c r="W61" s="165"/>
      <c r="X61" s="68"/>
      <c r="Y61" s="1"/>
      <c r="Z61" s="68"/>
      <c r="AA61" s="99"/>
      <c r="AB61" s="103"/>
      <c r="AC61" s="98"/>
      <c r="AD61" s="98"/>
      <c r="AE61" s="102"/>
      <c r="AF61" s="98"/>
      <c r="AG61" s="1"/>
      <c r="AH61" s="1"/>
      <c r="AI61" s="11"/>
      <c r="AJ61" s="7"/>
      <c r="AK61" s="1"/>
      <c r="AL61" s="8"/>
      <c r="AM61" s="1"/>
      <c r="AN61" s="8"/>
      <c r="AO61" s="1"/>
      <c r="AP61" s="7"/>
      <c r="AQ61" s="1"/>
      <c r="AR61" s="8"/>
      <c r="AS61" s="1"/>
      <c r="AT61" s="8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</row>
    <row r="62" spans="1:180" ht="15" customHeight="1" x14ac:dyDescent="0.25">
      <c r="A62" s="68"/>
      <c r="B62" s="181">
        <v>6</v>
      </c>
      <c r="C62" s="177" t="s">
        <v>241</v>
      </c>
      <c r="D62" s="181">
        <v>35</v>
      </c>
      <c r="E62" s="181">
        <v>39</v>
      </c>
      <c r="F62" s="181">
        <v>43</v>
      </c>
      <c r="G62" s="181">
        <v>41</v>
      </c>
      <c r="H62" s="181">
        <v>46</v>
      </c>
      <c r="I62" s="181">
        <v>45</v>
      </c>
      <c r="J62" s="181">
        <v>249</v>
      </c>
      <c r="K62" s="178"/>
      <c r="L62" s="176"/>
      <c r="M62" s="181">
        <v>6</v>
      </c>
      <c r="N62" s="177" t="s">
        <v>203</v>
      </c>
      <c r="O62" s="181">
        <v>30</v>
      </c>
      <c r="P62" s="181">
        <v>27</v>
      </c>
      <c r="Q62" s="181">
        <v>39</v>
      </c>
      <c r="R62" s="181">
        <v>44</v>
      </c>
      <c r="S62" s="181">
        <v>42</v>
      </c>
      <c r="T62" s="181">
        <v>42</v>
      </c>
      <c r="U62" s="181">
        <v>224</v>
      </c>
      <c r="V62" s="166"/>
      <c r="W62" s="165"/>
      <c r="X62" s="68"/>
      <c r="Y62" s="1"/>
      <c r="Z62" s="68"/>
      <c r="AA62" s="99"/>
      <c r="AB62" s="103"/>
      <c r="AC62" s="98"/>
      <c r="AD62" s="98"/>
      <c r="AE62" s="102"/>
      <c r="AF62" s="98"/>
      <c r="AG62" s="1"/>
      <c r="AH62" s="1"/>
      <c r="AI62" s="11"/>
      <c r="AJ62" s="7"/>
      <c r="AK62" s="1"/>
      <c r="AL62" s="8"/>
      <c r="AM62" s="1"/>
      <c r="AN62" s="8"/>
      <c r="AO62" s="1"/>
      <c r="AP62" s="7"/>
      <c r="AQ62" s="1"/>
      <c r="AR62" s="8"/>
      <c r="AS62" s="1"/>
      <c r="AT62" s="8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</row>
    <row r="63" spans="1:180" ht="15" customHeight="1" x14ac:dyDescent="0.25">
      <c r="A63" s="68"/>
      <c r="B63" s="176"/>
      <c r="C63" s="178"/>
      <c r="D63" s="176"/>
      <c r="E63" s="176"/>
      <c r="F63" s="176"/>
      <c r="G63" s="176"/>
      <c r="H63" s="176"/>
      <c r="I63" s="176"/>
      <c r="J63" s="176"/>
      <c r="K63" s="176"/>
      <c r="L63" s="176"/>
      <c r="M63" s="181">
        <v>7</v>
      </c>
      <c r="N63" s="177" t="s">
        <v>258</v>
      </c>
      <c r="O63" s="181">
        <v>33</v>
      </c>
      <c r="P63" s="181">
        <v>43</v>
      </c>
      <c r="Q63" s="181">
        <v>43</v>
      </c>
      <c r="R63" s="181">
        <v>39</v>
      </c>
      <c r="S63" s="181">
        <v>45</v>
      </c>
      <c r="T63" s="181">
        <v>42</v>
      </c>
      <c r="U63" s="181">
        <v>245</v>
      </c>
      <c r="V63" s="166"/>
      <c r="W63" s="165"/>
      <c r="X63" s="68"/>
      <c r="Y63" s="1"/>
      <c r="Z63" s="68"/>
      <c r="AA63" s="99"/>
      <c r="AB63" s="103"/>
      <c r="AC63" s="98"/>
      <c r="AD63" s="98"/>
      <c r="AE63" s="102"/>
      <c r="AF63" s="98"/>
      <c r="AG63" s="1"/>
      <c r="AH63" s="1"/>
      <c r="AI63" s="11"/>
      <c r="AJ63" s="7"/>
      <c r="AK63" s="1"/>
      <c r="AL63" s="8"/>
      <c r="AM63" s="1"/>
      <c r="AN63" s="8"/>
      <c r="AO63" s="1"/>
      <c r="AP63" s="7"/>
      <c r="AQ63" s="1"/>
      <c r="AR63" s="8"/>
      <c r="AS63" s="1"/>
      <c r="AT63" s="8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</row>
    <row r="64" spans="1:180" ht="15" customHeight="1" x14ac:dyDescent="0.25">
      <c r="A64" s="68"/>
      <c r="B64" s="176"/>
      <c r="C64" s="178"/>
      <c r="D64" s="176"/>
      <c r="E64" s="176"/>
      <c r="F64" s="176"/>
      <c r="G64" s="176"/>
      <c r="H64" s="176"/>
      <c r="I64" s="176"/>
      <c r="J64" s="176"/>
      <c r="K64" s="176"/>
      <c r="L64" s="176"/>
      <c r="M64" s="179"/>
      <c r="N64" s="180"/>
      <c r="O64" s="179"/>
      <c r="P64" s="179"/>
      <c r="Q64" s="179"/>
      <c r="R64" s="179"/>
      <c r="S64" s="179"/>
      <c r="T64" s="179"/>
      <c r="U64" s="179"/>
      <c r="V64" s="166"/>
      <c r="W64" s="165"/>
      <c r="X64" s="68"/>
      <c r="Y64" s="1"/>
      <c r="Z64" s="68"/>
      <c r="AA64" s="99"/>
      <c r="AB64" s="103"/>
      <c r="AC64" s="98"/>
      <c r="AD64" s="98"/>
      <c r="AE64" s="102"/>
      <c r="AF64" s="98"/>
      <c r="AG64" s="1"/>
      <c r="AH64" s="1"/>
      <c r="AI64" s="11"/>
      <c r="AJ64" s="7"/>
      <c r="AK64" s="1"/>
      <c r="AL64" s="8"/>
      <c r="AM64" s="1"/>
      <c r="AN64" s="8"/>
      <c r="AO64" s="1"/>
      <c r="AP64" s="7"/>
      <c r="AQ64" s="1"/>
      <c r="AR64" s="8"/>
      <c r="AS64" s="1"/>
      <c r="AT64" s="8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</row>
    <row r="65" spans="1:180" ht="15" customHeight="1" x14ac:dyDescent="0.25">
      <c r="A65" s="68"/>
      <c r="B65" s="176"/>
      <c r="C65" s="178"/>
      <c r="D65" s="176"/>
      <c r="E65" s="176"/>
      <c r="F65" s="176"/>
      <c r="G65" s="176"/>
      <c r="H65" s="176"/>
      <c r="I65" s="176"/>
      <c r="J65" s="176"/>
      <c r="K65" s="176"/>
      <c r="L65" s="176"/>
      <c r="M65" s="179"/>
      <c r="N65" s="180"/>
      <c r="O65" s="179"/>
      <c r="P65" s="179"/>
      <c r="Q65" s="179"/>
      <c r="R65" s="179"/>
      <c r="S65" s="179"/>
      <c r="T65" s="179"/>
      <c r="U65" s="179"/>
      <c r="V65" s="166"/>
      <c r="W65" s="165"/>
      <c r="X65" s="68"/>
      <c r="Y65" s="1"/>
      <c r="Z65" s="68"/>
      <c r="AA65" s="99"/>
      <c r="AB65" s="103"/>
      <c r="AC65" s="98"/>
      <c r="AD65" s="98"/>
      <c r="AE65" s="102"/>
      <c r="AF65" s="98"/>
      <c r="AG65" s="1"/>
      <c r="AH65" s="1"/>
      <c r="AI65" s="11"/>
      <c r="AJ65" s="7"/>
      <c r="AK65" s="1"/>
      <c r="AL65" s="8"/>
      <c r="AM65" s="1"/>
      <c r="AN65" s="8"/>
      <c r="AO65" s="1"/>
      <c r="AP65" s="7"/>
      <c r="AQ65" s="1"/>
      <c r="AR65" s="8"/>
      <c r="AS65" s="1"/>
      <c r="AT65" s="8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</row>
    <row r="66" spans="1:180" ht="15.75" customHeight="1" x14ac:dyDescent="0.25">
      <c r="A66" s="68"/>
      <c r="B66" s="176"/>
      <c r="C66" s="178"/>
      <c r="D66" s="176"/>
      <c r="E66" s="176"/>
      <c r="F66" s="176"/>
      <c r="G66" s="176"/>
      <c r="H66" s="176"/>
      <c r="I66" s="176"/>
      <c r="J66" s="176"/>
      <c r="K66" s="176"/>
      <c r="L66" s="176"/>
      <c r="M66" s="179"/>
      <c r="N66" s="180"/>
      <c r="O66" s="179"/>
      <c r="P66" s="179"/>
      <c r="Q66" s="179"/>
      <c r="R66" s="179"/>
      <c r="S66" s="179"/>
      <c r="T66" s="179"/>
      <c r="U66" s="179"/>
      <c r="V66" s="166"/>
      <c r="W66" s="165"/>
      <c r="X66" s="68"/>
      <c r="Y66" s="1"/>
      <c r="Z66" s="68"/>
      <c r="AA66" s="99"/>
      <c r="AB66" s="103"/>
      <c r="AC66" s="98"/>
      <c r="AD66" s="98"/>
      <c r="AE66" s="102"/>
      <c r="AF66" s="98"/>
      <c r="AG66" s="1"/>
      <c r="AH66" s="1"/>
      <c r="AI66" s="11"/>
      <c r="AJ66" s="7"/>
      <c r="AK66" s="1"/>
      <c r="AL66" s="8"/>
      <c r="AM66" s="1"/>
      <c r="AN66" s="8"/>
      <c r="AO66" s="1"/>
      <c r="AP66" s="7"/>
      <c r="AQ66" s="1"/>
      <c r="AR66" s="8"/>
      <c r="AS66" s="1"/>
      <c r="AT66" s="8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</row>
    <row r="67" spans="1:180" ht="15.75" customHeight="1" x14ac:dyDescent="0.25">
      <c r="A67" s="68"/>
      <c r="B67" s="176"/>
      <c r="C67" s="178"/>
      <c r="D67" s="176"/>
      <c r="E67" s="176"/>
      <c r="F67" s="176"/>
      <c r="G67" s="176"/>
      <c r="H67" s="176"/>
      <c r="I67" s="176"/>
      <c r="J67" s="176"/>
      <c r="K67" s="176"/>
      <c r="L67" s="176"/>
      <c r="M67" s="179"/>
      <c r="N67" s="180"/>
      <c r="O67" s="179"/>
      <c r="P67" s="179"/>
      <c r="Q67" s="179"/>
      <c r="R67" s="179"/>
      <c r="S67" s="179"/>
      <c r="T67" s="179"/>
      <c r="U67" s="179"/>
      <c r="V67" s="166"/>
      <c r="W67" s="165"/>
      <c r="X67" s="68"/>
      <c r="Y67" s="1"/>
      <c r="Z67" s="68"/>
      <c r="AA67" s="99"/>
      <c r="AB67" s="103"/>
      <c r="AC67" s="98"/>
      <c r="AD67" s="98"/>
      <c r="AE67" s="102"/>
      <c r="AF67" s="98"/>
      <c r="AG67" s="1"/>
      <c r="AH67" s="1"/>
      <c r="AI67" s="11"/>
      <c r="AJ67" s="7"/>
      <c r="AK67" s="1"/>
      <c r="AL67" s="8"/>
      <c r="AM67" s="1"/>
      <c r="AN67" s="8"/>
      <c r="AO67" s="1"/>
      <c r="AP67" s="7"/>
      <c r="AQ67" s="1"/>
      <c r="AR67" s="8"/>
      <c r="AS67" s="1"/>
      <c r="AT67" s="8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</row>
    <row r="68" spans="1:180" ht="15.75" customHeight="1" x14ac:dyDescent="0.25">
      <c r="A68" s="68"/>
      <c r="B68" s="176"/>
      <c r="C68" s="178"/>
      <c r="D68" s="176"/>
      <c r="E68" s="176"/>
      <c r="F68" s="176"/>
      <c r="G68" s="176"/>
      <c r="H68" s="176"/>
      <c r="I68" s="176"/>
      <c r="J68" s="176"/>
      <c r="K68" s="176"/>
      <c r="L68" s="176"/>
      <c r="M68" s="179"/>
      <c r="N68" s="180"/>
      <c r="O68" s="179"/>
      <c r="P68" s="179"/>
      <c r="Q68" s="179"/>
      <c r="R68" s="179"/>
      <c r="S68" s="179"/>
      <c r="T68" s="179"/>
      <c r="U68" s="179"/>
      <c r="V68" s="166"/>
      <c r="W68" s="165"/>
      <c r="X68" s="68"/>
      <c r="Y68" s="1"/>
      <c r="Z68" s="68"/>
      <c r="AA68" s="99"/>
      <c r="AB68" s="103"/>
      <c r="AC68" s="98"/>
      <c r="AD68" s="98"/>
      <c r="AE68" s="102"/>
      <c r="AF68" s="98"/>
      <c r="AG68" s="1"/>
      <c r="AH68" s="1"/>
      <c r="AI68" s="11"/>
      <c r="AJ68" s="7"/>
      <c r="AK68" s="1"/>
      <c r="AL68" s="8"/>
      <c r="AM68" s="1"/>
      <c r="AN68" s="8"/>
      <c r="AO68" s="1"/>
      <c r="AP68" s="7"/>
      <c r="AQ68" s="1"/>
      <c r="AR68" s="8"/>
      <c r="AS68" s="1"/>
      <c r="AT68" s="8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</row>
    <row r="69" spans="1:180" ht="15.75" customHeight="1" x14ac:dyDescent="0.25">
      <c r="A69" s="68"/>
      <c r="B69" s="176"/>
      <c r="C69" s="178"/>
      <c r="D69" s="176"/>
      <c r="E69" s="176"/>
      <c r="F69" s="176"/>
      <c r="G69" s="176"/>
      <c r="H69" s="176"/>
      <c r="I69" s="176"/>
      <c r="J69" s="176"/>
      <c r="K69" s="176"/>
      <c r="L69" s="176"/>
      <c r="M69" s="179"/>
      <c r="N69" s="180"/>
      <c r="O69" s="179"/>
      <c r="P69" s="179"/>
      <c r="Q69" s="179"/>
      <c r="R69" s="179"/>
      <c r="S69" s="179"/>
      <c r="T69" s="179"/>
      <c r="U69" s="179"/>
      <c r="V69" s="166"/>
      <c r="W69" s="165"/>
      <c r="X69" s="68"/>
      <c r="Y69" s="1"/>
      <c r="Z69" s="68"/>
      <c r="AA69" s="99"/>
      <c r="AB69" s="103"/>
      <c r="AC69" s="98"/>
      <c r="AD69" s="98"/>
      <c r="AE69" s="102"/>
      <c r="AF69" s="98"/>
      <c r="AG69" s="1"/>
      <c r="AH69" s="1"/>
      <c r="AI69" s="11"/>
      <c r="AJ69" s="7"/>
      <c r="AK69" s="1"/>
      <c r="AL69" s="8"/>
      <c r="AM69" s="1"/>
      <c r="AN69" s="8"/>
      <c r="AO69" s="1"/>
      <c r="AP69" s="7"/>
      <c r="AQ69" s="1"/>
      <c r="AR69" s="8"/>
      <c r="AS69" s="1"/>
      <c r="AT69" s="8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</row>
    <row r="70" spans="1:180" ht="15.75" customHeight="1" x14ac:dyDescent="0.25">
      <c r="A70" s="68"/>
      <c r="B70" s="176"/>
      <c r="C70" s="178"/>
      <c r="D70" s="176"/>
      <c r="E70" s="176"/>
      <c r="F70" s="176"/>
      <c r="G70" s="176"/>
      <c r="H70" s="176"/>
      <c r="I70" s="176"/>
      <c r="J70" s="176"/>
      <c r="K70" s="176"/>
      <c r="L70" s="176"/>
      <c r="M70" s="179"/>
      <c r="N70" s="180"/>
      <c r="O70" s="179"/>
      <c r="P70" s="179"/>
      <c r="Q70" s="179"/>
      <c r="R70" s="179"/>
      <c r="S70" s="179"/>
      <c r="T70" s="179"/>
      <c r="U70" s="179"/>
      <c r="V70" s="166"/>
      <c r="W70" s="165"/>
      <c r="X70" s="68"/>
      <c r="Y70" s="1"/>
      <c r="Z70" s="68"/>
      <c r="AA70" s="99"/>
      <c r="AB70" s="103"/>
      <c r="AC70" s="98"/>
      <c r="AD70" s="98"/>
      <c r="AE70" s="102"/>
      <c r="AF70" s="98"/>
      <c r="AG70" s="1"/>
      <c r="AH70" s="1"/>
      <c r="AI70" s="11"/>
      <c r="AJ70" s="7"/>
      <c r="AK70" s="1"/>
      <c r="AL70" s="8"/>
      <c r="AM70" s="1"/>
      <c r="AN70" s="8"/>
      <c r="AO70" s="1"/>
      <c r="AP70" s="7"/>
      <c r="AQ70" s="1"/>
      <c r="AR70" s="8"/>
      <c r="AS70" s="1"/>
      <c r="AT70" s="8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</row>
    <row r="71" spans="1:180" ht="15.75" customHeight="1" x14ac:dyDescent="0.25">
      <c r="A71" s="68"/>
      <c r="B71" s="176"/>
      <c r="C71" s="178"/>
      <c r="D71" s="176"/>
      <c r="E71" s="176"/>
      <c r="F71" s="176"/>
      <c r="G71" s="176"/>
      <c r="H71" s="176"/>
      <c r="I71" s="176"/>
      <c r="J71" s="176"/>
      <c r="K71" s="176"/>
      <c r="L71" s="176"/>
      <c r="M71" s="179"/>
      <c r="N71" s="180"/>
      <c r="O71" s="179"/>
      <c r="P71" s="179"/>
      <c r="Q71" s="179"/>
      <c r="R71" s="179"/>
      <c r="S71" s="179"/>
      <c r="T71" s="179"/>
      <c r="U71" s="179"/>
      <c r="V71" s="166"/>
      <c r="W71" s="165"/>
      <c r="X71" s="68"/>
      <c r="Y71" s="1"/>
      <c r="Z71" s="68"/>
      <c r="AA71" s="99"/>
      <c r="AB71" s="103"/>
      <c r="AC71" s="98"/>
      <c r="AD71" s="98"/>
      <c r="AE71" s="102"/>
      <c r="AF71" s="98"/>
      <c r="AG71" s="1"/>
      <c r="AH71" s="1"/>
      <c r="AI71" s="11"/>
      <c r="AJ71" s="7"/>
      <c r="AK71" s="1"/>
      <c r="AL71" s="8"/>
      <c r="AM71" s="1"/>
      <c r="AN71" s="8"/>
      <c r="AO71" s="1"/>
      <c r="AP71" s="7"/>
      <c r="AQ71" s="1"/>
      <c r="AR71" s="8"/>
      <c r="AS71" s="1"/>
      <c r="AT71" s="8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</row>
    <row r="72" spans="1:180" ht="15.75" customHeight="1" x14ac:dyDescent="0.25">
      <c r="A72" s="68"/>
      <c r="B72" s="176"/>
      <c r="C72" s="178"/>
      <c r="D72" s="176"/>
      <c r="E72" s="176"/>
      <c r="F72" s="176"/>
      <c r="G72" s="176"/>
      <c r="H72" s="176"/>
      <c r="I72" s="176"/>
      <c r="J72" s="176"/>
      <c r="K72" s="176"/>
      <c r="L72" s="176"/>
      <c r="M72" s="179"/>
      <c r="N72" s="180"/>
      <c r="O72" s="179"/>
      <c r="P72" s="179"/>
      <c r="Q72" s="179"/>
      <c r="R72" s="179"/>
      <c r="S72" s="179"/>
      <c r="T72" s="179"/>
      <c r="U72" s="179"/>
      <c r="V72" s="166"/>
      <c r="W72" s="165"/>
      <c r="X72" s="68"/>
      <c r="Y72" s="1"/>
      <c r="Z72" s="68"/>
      <c r="AA72" s="99"/>
      <c r="AB72" s="103"/>
      <c r="AC72" s="98"/>
      <c r="AD72" s="98"/>
      <c r="AE72" s="102"/>
      <c r="AF72" s="98"/>
      <c r="AG72" s="1"/>
      <c r="AH72" s="1"/>
      <c r="AI72" s="11"/>
      <c r="AJ72" s="7"/>
      <c r="AK72" s="1"/>
      <c r="AL72" s="8"/>
      <c r="AM72" s="1"/>
      <c r="AN72" s="8"/>
      <c r="AO72" s="1"/>
      <c r="AP72" s="7"/>
      <c r="AQ72" s="1"/>
      <c r="AR72" s="8"/>
      <c r="AS72" s="1"/>
      <c r="AT72" s="8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</row>
    <row r="73" spans="1:180" ht="15.75" customHeight="1" x14ac:dyDescent="0.25">
      <c r="A73" s="68"/>
      <c r="B73" s="176"/>
      <c r="C73" s="178"/>
      <c r="D73" s="176"/>
      <c r="E73" s="176"/>
      <c r="F73" s="176"/>
      <c r="G73" s="176"/>
      <c r="H73" s="176"/>
      <c r="I73" s="176"/>
      <c r="J73" s="176"/>
      <c r="K73" s="176"/>
      <c r="L73" s="176"/>
      <c r="M73" s="179"/>
      <c r="N73" s="180"/>
      <c r="O73" s="179"/>
      <c r="P73" s="179"/>
      <c r="Q73" s="179"/>
      <c r="R73" s="179"/>
      <c r="S73" s="179"/>
      <c r="T73" s="179"/>
      <c r="U73" s="179"/>
      <c r="V73" s="166"/>
      <c r="W73" s="165"/>
      <c r="X73" s="68"/>
      <c r="Y73" s="1"/>
      <c r="Z73" s="68"/>
      <c r="AA73" s="99"/>
      <c r="AB73" s="103"/>
      <c r="AC73" s="98"/>
      <c r="AD73" s="98"/>
      <c r="AE73" s="102"/>
      <c r="AF73" s="98"/>
      <c r="AG73" s="1"/>
      <c r="AH73" s="1"/>
      <c r="AI73" s="11"/>
      <c r="AJ73" s="7"/>
      <c r="AK73" s="1"/>
      <c r="AL73" s="8"/>
      <c r="AM73" s="1"/>
      <c r="AN73" s="8"/>
      <c r="AO73" s="1"/>
      <c r="AP73" s="7"/>
      <c r="AQ73" s="1"/>
      <c r="AR73" s="8"/>
      <c r="AS73" s="1"/>
      <c r="AT73" s="8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</row>
    <row r="74" spans="1:180" ht="15.75" customHeight="1" x14ac:dyDescent="0.25">
      <c r="A74" s="68"/>
      <c r="B74" s="176"/>
      <c r="C74" s="178"/>
      <c r="D74" s="176"/>
      <c r="E74" s="176"/>
      <c r="F74" s="176"/>
      <c r="G74" s="176"/>
      <c r="H74" s="176"/>
      <c r="I74" s="176"/>
      <c r="J74" s="176"/>
      <c r="K74" s="176"/>
      <c r="L74" s="176"/>
      <c r="M74" s="179"/>
      <c r="N74" s="180"/>
      <c r="O74" s="179"/>
      <c r="P74" s="179"/>
      <c r="Q74" s="179"/>
      <c r="R74" s="179"/>
      <c r="S74" s="179"/>
      <c r="T74" s="179"/>
      <c r="U74" s="179"/>
      <c r="V74" s="166"/>
      <c r="W74" s="165"/>
      <c r="X74" s="68"/>
      <c r="Y74" s="1"/>
      <c r="Z74" s="68"/>
      <c r="AA74" s="99"/>
      <c r="AB74" s="103"/>
      <c r="AC74" s="98"/>
      <c r="AD74" s="98"/>
      <c r="AE74" s="102"/>
      <c r="AF74" s="98"/>
      <c r="AG74" s="1"/>
      <c r="AH74" s="1"/>
      <c r="AI74" s="11"/>
      <c r="AJ74" s="7"/>
      <c r="AK74" s="1"/>
      <c r="AL74" s="8"/>
      <c r="AM74" s="1"/>
      <c r="AN74" s="8"/>
      <c r="AO74" s="1"/>
      <c r="AP74" s="7"/>
      <c r="AQ74" s="1"/>
      <c r="AR74" s="8"/>
      <c r="AS74" s="1"/>
      <c r="AT74" s="8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</row>
    <row r="75" spans="1:180" ht="15.75" customHeight="1" x14ac:dyDescent="0.25">
      <c r="A75" s="68"/>
      <c r="B75" s="176"/>
      <c r="C75" s="178"/>
      <c r="D75" s="176"/>
      <c r="E75" s="176"/>
      <c r="F75" s="176"/>
      <c r="G75" s="176"/>
      <c r="H75" s="176"/>
      <c r="I75" s="176"/>
      <c r="J75" s="176"/>
      <c r="K75" s="176"/>
      <c r="L75" s="176"/>
      <c r="M75" s="179"/>
      <c r="N75" s="180"/>
      <c r="O75" s="179"/>
      <c r="P75" s="179"/>
      <c r="Q75" s="179"/>
      <c r="R75" s="179"/>
      <c r="S75" s="179"/>
      <c r="T75" s="179"/>
      <c r="U75" s="179"/>
      <c r="V75" s="166"/>
      <c r="W75" s="165"/>
      <c r="X75" s="68"/>
      <c r="Y75" s="1"/>
      <c r="Z75" s="68"/>
      <c r="AA75" s="99"/>
      <c r="AB75" s="103"/>
      <c r="AC75" s="98"/>
      <c r="AD75" s="98"/>
      <c r="AE75" s="102"/>
      <c r="AF75" s="98"/>
      <c r="AG75" s="1"/>
      <c r="AH75" s="1"/>
      <c r="AI75" s="11"/>
      <c r="AJ75" s="7"/>
      <c r="AK75" s="1"/>
      <c r="AL75" s="8"/>
      <c r="AM75" s="1"/>
      <c r="AN75" s="8"/>
      <c r="AO75" s="1"/>
      <c r="AP75" s="7"/>
      <c r="AQ75" s="1"/>
      <c r="AR75" s="8"/>
      <c r="AS75" s="1"/>
      <c r="AT75" s="8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</row>
    <row r="76" spans="1:180" ht="15.75" customHeight="1" x14ac:dyDescent="0.25">
      <c r="A76" s="68"/>
      <c r="B76" s="176"/>
      <c r="C76" s="178"/>
      <c r="D76" s="176"/>
      <c r="E76" s="176"/>
      <c r="F76" s="176"/>
      <c r="G76" s="176"/>
      <c r="H76" s="176"/>
      <c r="I76" s="176"/>
      <c r="J76" s="176"/>
      <c r="K76" s="176"/>
      <c r="L76" s="176"/>
      <c r="M76" s="179"/>
      <c r="N76" s="180"/>
      <c r="O76" s="179"/>
      <c r="P76" s="179"/>
      <c r="Q76" s="179"/>
      <c r="R76" s="179"/>
      <c r="S76" s="179"/>
      <c r="T76" s="179"/>
      <c r="U76" s="179"/>
      <c r="V76" s="166"/>
      <c r="W76" s="165"/>
      <c r="X76" s="68"/>
      <c r="Y76" s="1"/>
      <c r="Z76" s="68"/>
      <c r="AA76" s="99"/>
      <c r="AB76" s="103"/>
      <c r="AC76" s="98"/>
      <c r="AD76" s="98"/>
      <c r="AE76" s="102"/>
      <c r="AF76" s="98"/>
      <c r="AG76" s="1"/>
      <c r="AH76" s="1"/>
      <c r="AI76" s="11"/>
      <c r="AJ76" s="7"/>
      <c r="AK76" s="1"/>
      <c r="AL76" s="8"/>
      <c r="AM76" s="1"/>
      <c r="AN76" s="8"/>
      <c r="AO76" s="1"/>
      <c r="AP76" s="7"/>
      <c r="AQ76" s="1"/>
      <c r="AR76" s="8"/>
      <c r="AS76" s="1"/>
      <c r="AT76" s="8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</row>
    <row r="77" spans="1:180" ht="15.75" customHeight="1" x14ac:dyDescent="0.25">
      <c r="A77" s="68"/>
      <c r="B77" s="176"/>
      <c r="C77" s="178"/>
      <c r="D77" s="176"/>
      <c r="E77" s="176"/>
      <c r="F77" s="176"/>
      <c r="G77" s="176"/>
      <c r="H77" s="176"/>
      <c r="I77" s="176"/>
      <c r="J77" s="176"/>
      <c r="K77" s="176"/>
      <c r="L77" s="176"/>
      <c r="M77" s="179"/>
      <c r="N77" s="180"/>
      <c r="O77" s="179"/>
      <c r="P77" s="179"/>
      <c r="Q77" s="179"/>
      <c r="R77" s="179"/>
      <c r="S77" s="179"/>
      <c r="T77" s="179"/>
      <c r="U77" s="179"/>
      <c r="V77" s="166"/>
      <c r="W77" s="165"/>
      <c r="X77" s="68"/>
      <c r="Y77" s="1"/>
      <c r="Z77" s="68"/>
      <c r="AA77" s="99"/>
      <c r="AB77" s="103"/>
      <c r="AC77" s="98"/>
      <c r="AD77" s="98"/>
      <c r="AE77" s="102"/>
      <c r="AF77" s="98"/>
      <c r="AG77" s="1"/>
      <c r="AH77" s="1"/>
      <c r="AI77" s="11"/>
      <c r="AJ77" s="7"/>
      <c r="AK77" s="1"/>
      <c r="AL77" s="8"/>
      <c r="AM77" s="1"/>
      <c r="AN77" s="8"/>
      <c r="AO77" s="1"/>
      <c r="AP77" s="7"/>
      <c r="AQ77" s="1"/>
      <c r="AR77" s="8"/>
      <c r="AS77" s="1"/>
      <c r="AT77" s="8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</row>
    <row r="78" spans="1:180" ht="15.75" customHeight="1" x14ac:dyDescent="0.25">
      <c r="A78" s="68"/>
      <c r="B78" s="176"/>
      <c r="C78" s="178"/>
      <c r="D78" s="176"/>
      <c r="E78" s="176"/>
      <c r="F78" s="176"/>
      <c r="G78" s="176"/>
      <c r="H78" s="176"/>
      <c r="I78" s="176"/>
      <c r="J78" s="176"/>
      <c r="K78" s="176"/>
      <c r="L78" s="176"/>
      <c r="M78" s="179"/>
      <c r="N78" s="180"/>
      <c r="O78" s="179"/>
      <c r="P78" s="179"/>
      <c r="Q78" s="179"/>
      <c r="R78" s="179"/>
      <c r="S78" s="179"/>
      <c r="T78" s="179"/>
      <c r="U78" s="179"/>
      <c r="V78" s="166"/>
      <c r="W78" s="165"/>
      <c r="X78" s="68"/>
      <c r="Y78" s="1"/>
      <c r="Z78" s="68"/>
      <c r="AA78" s="99"/>
      <c r="AB78" s="103"/>
      <c r="AC78" s="98"/>
      <c r="AD78" s="98"/>
      <c r="AE78" s="102"/>
      <c r="AF78" s="98"/>
      <c r="AG78" s="1"/>
      <c r="AH78" s="1"/>
      <c r="AI78" s="11"/>
      <c r="AJ78" s="7"/>
      <c r="AK78" s="1"/>
      <c r="AL78" s="8"/>
      <c r="AM78" s="1"/>
      <c r="AN78" s="8"/>
      <c r="AO78" s="1"/>
      <c r="AP78" s="7"/>
      <c r="AQ78" s="1"/>
      <c r="AR78" s="8"/>
      <c r="AS78" s="1"/>
      <c r="AT78" s="8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</row>
    <row r="79" spans="1:180" ht="15.75" customHeight="1" x14ac:dyDescent="0.25">
      <c r="A79" s="68"/>
      <c r="B79" s="176"/>
      <c r="C79" s="178"/>
      <c r="D79" s="176"/>
      <c r="E79" s="176"/>
      <c r="F79" s="176"/>
      <c r="G79" s="176"/>
      <c r="H79" s="176"/>
      <c r="I79" s="176"/>
      <c r="J79" s="176"/>
      <c r="K79" s="176"/>
      <c r="L79" s="176"/>
      <c r="M79" s="179"/>
      <c r="N79" s="180"/>
      <c r="O79" s="179"/>
      <c r="P79" s="179"/>
      <c r="Q79" s="179"/>
      <c r="R79" s="179"/>
      <c r="S79" s="179"/>
      <c r="T79" s="179"/>
      <c r="U79" s="179"/>
      <c r="V79" s="166"/>
      <c r="W79" s="165"/>
      <c r="X79" s="68"/>
      <c r="Y79" s="1"/>
      <c r="Z79" s="68"/>
      <c r="AA79" s="99"/>
      <c r="AB79" s="103"/>
      <c r="AC79" s="98"/>
      <c r="AD79" s="98"/>
      <c r="AE79" s="102"/>
      <c r="AF79" s="98"/>
      <c r="AG79" s="1"/>
      <c r="AH79" s="1"/>
      <c r="AI79" s="11"/>
      <c r="AJ79" s="7"/>
      <c r="AK79" s="1"/>
      <c r="AL79" s="8"/>
      <c r="AM79" s="1"/>
      <c r="AN79" s="8"/>
      <c r="AO79" s="1"/>
      <c r="AP79" s="7"/>
      <c r="AQ79" s="1"/>
      <c r="AR79" s="8"/>
      <c r="AS79" s="1"/>
      <c r="AT79" s="8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</row>
    <row r="80" spans="1:180" ht="15.75" customHeight="1" x14ac:dyDescent="0.25">
      <c r="A80" s="68"/>
      <c r="B80" s="176"/>
      <c r="C80" s="178"/>
      <c r="D80" s="176"/>
      <c r="E80" s="176"/>
      <c r="F80" s="176"/>
      <c r="G80" s="176"/>
      <c r="H80" s="176"/>
      <c r="I80" s="176"/>
      <c r="J80" s="176"/>
      <c r="K80" s="176"/>
      <c r="L80" s="176"/>
      <c r="M80" s="179"/>
      <c r="N80" s="180"/>
      <c r="O80" s="179"/>
      <c r="P80" s="179"/>
      <c r="Q80" s="179"/>
      <c r="R80" s="179"/>
      <c r="S80" s="179"/>
      <c r="T80" s="179"/>
      <c r="U80" s="179"/>
      <c r="V80" s="166"/>
      <c r="W80" s="165"/>
      <c r="X80" s="68"/>
      <c r="Y80" s="1"/>
      <c r="Z80" s="68"/>
      <c r="AA80" s="99"/>
      <c r="AB80" s="103"/>
      <c r="AC80" s="98"/>
      <c r="AD80" s="98"/>
      <c r="AE80" s="102"/>
      <c r="AF80" s="98"/>
      <c r="AG80" s="1"/>
      <c r="AH80" s="1"/>
      <c r="AI80" s="11"/>
      <c r="AJ80" s="7"/>
      <c r="AK80" s="1"/>
      <c r="AL80" s="8"/>
      <c r="AM80" s="1"/>
      <c r="AN80" s="8"/>
      <c r="AO80" s="1"/>
      <c r="AP80" s="7"/>
      <c r="AQ80" s="1"/>
      <c r="AR80" s="8"/>
      <c r="AS80" s="1"/>
      <c r="AT80" s="8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</row>
    <row r="81" spans="1:180" ht="15.75" customHeight="1" x14ac:dyDescent="0.25">
      <c r="A81" s="68"/>
      <c r="B81" s="176"/>
      <c r="C81" s="178"/>
      <c r="D81" s="176"/>
      <c r="E81" s="176"/>
      <c r="F81" s="176"/>
      <c r="G81" s="176"/>
      <c r="H81" s="176"/>
      <c r="I81" s="176"/>
      <c r="J81" s="176"/>
      <c r="K81" s="176"/>
      <c r="L81" s="176"/>
      <c r="M81" s="179"/>
      <c r="N81" s="180"/>
      <c r="O81" s="179"/>
      <c r="P81" s="179"/>
      <c r="Q81" s="179"/>
      <c r="R81" s="179"/>
      <c r="S81" s="179"/>
      <c r="T81" s="179"/>
      <c r="U81" s="179"/>
      <c r="V81" s="166"/>
      <c r="W81" s="165"/>
      <c r="X81" s="68"/>
      <c r="Y81" s="1"/>
      <c r="Z81" s="68"/>
      <c r="AA81" s="99"/>
      <c r="AB81" s="103"/>
      <c r="AC81" s="98"/>
      <c r="AD81" s="98"/>
      <c r="AE81" s="102"/>
      <c r="AF81" s="98"/>
      <c r="AG81" s="1"/>
      <c r="AH81" s="1"/>
      <c r="AI81" s="11"/>
      <c r="AJ81" s="7"/>
      <c r="AK81" s="1"/>
      <c r="AL81" s="8"/>
      <c r="AM81" s="1"/>
      <c r="AN81" s="8"/>
      <c r="AO81" s="1"/>
      <c r="AP81" s="7"/>
      <c r="AQ81" s="1"/>
      <c r="AR81" s="8"/>
      <c r="AS81" s="1"/>
      <c r="AT81" s="8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</row>
    <row r="82" spans="1:180" ht="15.75" customHeight="1" x14ac:dyDescent="0.25">
      <c r="A82" s="68"/>
      <c r="B82" s="176"/>
      <c r="C82" s="178"/>
      <c r="D82" s="176"/>
      <c r="E82" s="176"/>
      <c r="F82" s="176"/>
      <c r="G82" s="176"/>
      <c r="H82" s="176"/>
      <c r="I82" s="176"/>
      <c r="J82" s="176"/>
      <c r="K82" s="176"/>
      <c r="L82" s="176"/>
      <c r="M82" s="179"/>
      <c r="N82" s="180"/>
      <c r="O82" s="179"/>
      <c r="P82" s="179"/>
      <c r="Q82" s="179"/>
      <c r="R82" s="179"/>
      <c r="S82" s="179"/>
      <c r="T82" s="179"/>
      <c r="U82" s="179"/>
      <c r="V82" s="166"/>
      <c r="W82" s="165"/>
      <c r="X82" s="68"/>
      <c r="Y82" s="1"/>
      <c r="Z82" s="68"/>
      <c r="AA82" s="99"/>
      <c r="AB82" s="103"/>
      <c r="AC82" s="98"/>
      <c r="AD82" s="98"/>
      <c r="AE82" s="102"/>
      <c r="AF82" s="98"/>
      <c r="AG82" s="1"/>
      <c r="AH82" s="1"/>
      <c r="AI82" s="11"/>
      <c r="AJ82" s="7"/>
      <c r="AK82" s="1"/>
      <c r="AL82" s="8"/>
      <c r="AM82" s="1"/>
      <c r="AN82" s="8"/>
      <c r="AO82" s="1"/>
      <c r="AP82" s="7"/>
      <c r="AQ82" s="1"/>
      <c r="AR82" s="8"/>
      <c r="AS82" s="1"/>
      <c r="AT82" s="8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</row>
    <row r="83" spans="1:180" ht="15.75" customHeight="1" x14ac:dyDescent="0.25">
      <c r="A83" s="68"/>
      <c r="B83" s="176"/>
      <c r="C83" s="178"/>
      <c r="D83" s="176"/>
      <c r="E83" s="176"/>
      <c r="F83" s="176"/>
      <c r="G83" s="176"/>
      <c r="H83" s="176"/>
      <c r="I83" s="176"/>
      <c r="J83" s="176"/>
      <c r="K83" s="176"/>
      <c r="L83" s="176"/>
      <c r="M83" s="179"/>
      <c r="N83" s="180"/>
      <c r="O83" s="179"/>
      <c r="P83" s="179"/>
      <c r="Q83" s="179"/>
      <c r="R83" s="179"/>
      <c r="S83" s="179"/>
      <c r="T83" s="179"/>
      <c r="U83" s="179"/>
      <c r="V83" s="166"/>
      <c r="W83" s="165"/>
      <c r="X83" s="68"/>
      <c r="Y83" s="1"/>
      <c r="Z83" s="68"/>
      <c r="AA83" s="99"/>
      <c r="AB83" s="103"/>
      <c r="AC83" s="98"/>
      <c r="AD83" s="98"/>
      <c r="AE83" s="102"/>
      <c r="AF83" s="98"/>
      <c r="AG83" s="1"/>
      <c r="AH83" s="1"/>
      <c r="AI83" s="11"/>
      <c r="AJ83" s="7"/>
      <c r="AK83" s="1"/>
      <c r="AL83" s="8"/>
      <c r="AM83" s="1"/>
      <c r="AN83" s="8"/>
      <c r="AO83" s="1"/>
      <c r="AP83" s="7"/>
      <c r="AQ83" s="1"/>
      <c r="AR83" s="8"/>
      <c r="AS83" s="1"/>
      <c r="AT83" s="8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</row>
    <row r="84" spans="1:180" ht="15.75" customHeight="1" x14ac:dyDescent="0.25">
      <c r="A84" s="68"/>
      <c r="B84" s="176"/>
      <c r="C84" s="178"/>
      <c r="D84" s="176"/>
      <c r="E84" s="176"/>
      <c r="F84" s="176"/>
      <c r="G84" s="176"/>
      <c r="H84" s="176"/>
      <c r="I84" s="176"/>
      <c r="J84" s="176"/>
      <c r="K84" s="176"/>
      <c r="L84" s="176"/>
      <c r="M84" s="179"/>
      <c r="N84" s="180"/>
      <c r="O84" s="179"/>
      <c r="P84" s="179"/>
      <c r="Q84" s="179"/>
      <c r="R84" s="179"/>
      <c r="S84" s="179"/>
      <c r="T84" s="179"/>
      <c r="U84" s="179"/>
      <c r="V84" s="166"/>
      <c r="W84" s="165"/>
      <c r="X84" s="68"/>
      <c r="Y84" s="1"/>
      <c r="Z84" s="68"/>
      <c r="AA84" s="99"/>
      <c r="AB84" s="103"/>
      <c r="AC84" s="98"/>
      <c r="AD84" s="98"/>
      <c r="AE84" s="102"/>
      <c r="AF84" s="98"/>
      <c r="AG84" s="1"/>
      <c r="AH84" s="1"/>
      <c r="AI84" s="11"/>
      <c r="AJ84" s="7"/>
      <c r="AK84" s="1"/>
      <c r="AL84" s="8"/>
      <c r="AM84" s="1"/>
      <c r="AN84" s="8"/>
      <c r="AO84" s="1"/>
      <c r="AP84" s="7"/>
      <c r="AQ84" s="1"/>
      <c r="AR84" s="8"/>
      <c r="AS84" s="1"/>
      <c r="AT84" s="8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</row>
    <row r="85" spans="1:180" ht="15.75" customHeight="1" x14ac:dyDescent="0.25">
      <c r="A85" s="68"/>
      <c r="B85" s="176"/>
      <c r="C85" s="178"/>
      <c r="D85" s="176"/>
      <c r="E85" s="176"/>
      <c r="F85" s="176"/>
      <c r="G85" s="176"/>
      <c r="H85" s="176"/>
      <c r="I85" s="176"/>
      <c r="J85" s="176"/>
      <c r="K85" s="176"/>
      <c r="L85" s="176"/>
      <c r="M85" s="179"/>
      <c r="N85" s="180"/>
      <c r="O85" s="179"/>
      <c r="P85" s="179"/>
      <c r="Q85" s="179"/>
      <c r="R85" s="179"/>
      <c r="S85" s="179"/>
      <c r="T85" s="179"/>
      <c r="U85" s="179"/>
      <c r="V85" s="166"/>
      <c r="W85" s="165"/>
      <c r="X85" s="68"/>
      <c r="Y85" s="1"/>
      <c r="Z85" s="68"/>
      <c r="AA85" s="99"/>
      <c r="AB85" s="103"/>
      <c r="AC85" s="98"/>
      <c r="AD85" s="98"/>
      <c r="AE85" s="102"/>
      <c r="AF85" s="98"/>
      <c r="AG85" s="1"/>
      <c r="AH85" s="1"/>
      <c r="AI85" s="11"/>
      <c r="AJ85" s="7"/>
      <c r="AK85" s="1"/>
      <c r="AL85" s="8"/>
      <c r="AM85" s="1"/>
      <c r="AN85" s="8"/>
      <c r="AO85" s="1"/>
      <c r="AP85" s="7"/>
      <c r="AQ85" s="1"/>
      <c r="AR85" s="8"/>
      <c r="AS85" s="1"/>
      <c r="AT85" s="8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</row>
    <row r="86" spans="1:180" ht="15.75" customHeight="1" x14ac:dyDescent="0.25">
      <c r="A86" s="68"/>
      <c r="B86" s="176"/>
      <c r="C86" s="178"/>
      <c r="D86" s="176"/>
      <c r="E86" s="176"/>
      <c r="F86" s="176"/>
      <c r="G86" s="176"/>
      <c r="H86" s="176"/>
      <c r="I86" s="176"/>
      <c r="J86" s="176"/>
      <c r="K86" s="176"/>
      <c r="L86" s="176"/>
      <c r="M86" s="179"/>
      <c r="N86" s="180"/>
      <c r="O86" s="179"/>
      <c r="P86" s="179"/>
      <c r="Q86" s="179"/>
      <c r="R86" s="179"/>
      <c r="S86" s="179"/>
      <c r="T86" s="179"/>
      <c r="U86" s="179"/>
      <c r="V86" s="166"/>
      <c r="W86" s="165"/>
      <c r="X86" s="68"/>
      <c r="Y86" s="1"/>
      <c r="Z86" s="68"/>
      <c r="AA86" s="99"/>
      <c r="AB86" s="103"/>
      <c r="AC86" s="98"/>
      <c r="AD86" s="98"/>
      <c r="AE86" s="102"/>
      <c r="AF86" s="98"/>
      <c r="AG86" s="1"/>
      <c r="AH86" s="1"/>
      <c r="AI86" s="11"/>
      <c r="AJ86" s="7"/>
      <c r="AK86" s="1"/>
      <c r="AL86" s="8"/>
      <c r="AM86" s="1"/>
      <c r="AN86" s="8"/>
      <c r="AO86" s="1"/>
      <c r="AP86" s="7"/>
      <c r="AQ86" s="1"/>
      <c r="AR86" s="8"/>
      <c r="AS86" s="1"/>
      <c r="AT86" s="8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</row>
    <row r="87" spans="1:180" ht="15.75" customHeight="1" x14ac:dyDescent="0.25">
      <c r="A87" s="68"/>
      <c r="B87" s="176"/>
      <c r="C87" s="178"/>
      <c r="D87" s="176"/>
      <c r="E87" s="176"/>
      <c r="F87" s="176"/>
      <c r="G87" s="176"/>
      <c r="H87" s="176"/>
      <c r="I87" s="176"/>
      <c r="J87" s="176"/>
      <c r="K87" s="176"/>
      <c r="L87" s="176"/>
      <c r="M87" s="179"/>
      <c r="N87" s="180"/>
      <c r="O87" s="179"/>
      <c r="P87" s="179"/>
      <c r="Q87" s="179"/>
      <c r="R87" s="179"/>
      <c r="S87" s="179"/>
      <c r="T87" s="179"/>
      <c r="U87" s="179"/>
      <c r="V87" s="166"/>
      <c r="W87" s="165"/>
      <c r="X87" s="68"/>
      <c r="Y87" s="1"/>
      <c r="Z87" s="68"/>
      <c r="AA87" s="99"/>
      <c r="AB87" s="103"/>
      <c r="AC87" s="98"/>
      <c r="AD87" s="98"/>
      <c r="AE87" s="102"/>
      <c r="AF87" s="98"/>
      <c r="AG87" s="1"/>
      <c r="AH87" s="1"/>
      <c r="AI87" s="11"/>
      <c r="AJ87" s="7"/>
      <c r="AK87" s="1"/>
      <c r="AL87" s="8"/>
      <c r="AM87" s="1"/>
      <c r="AN87" s="8"/>
      <c r="AO87" s="1"/>
      <c r="AP87" s="7"/>
      <c r="AQ87" s="1"/>
      <c r="AR87" s="8"/>
      <c r="AS87" s="1"/>
      <c r="AT87" s="8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</row>
    <row r="88" spans="1:180" ht="15.75" customHeight="1" x14ac:dyDescent="0.25">
      <c r="A88" s="68"/>
      <c r="B88" s="176"/>
      <c r="C88" s="178"/>
      <c r="D88" s="176"/>
      <c r="E88" s="176"/>
      <c r="F88" s="176"/>
      <c r="G88" s="176"/>
      <c r="H88" s="176"/>
      <c r="I88" s="176"/>
      <c r="J88" s="176"/>
      <c r="K88" s="176"/>
      <c r="L88" s="176"/>
      <c r="M88" s="179"/>
      <c r="N88" s="180"/>
      <c r="O88" s="179"/>
      <c r="P88" s="179"/>
      <c r="Q88" s="179"/>
      <c r="R88" s="179"/>
      <c r="S88" s="179"/>
      <c r="T88" s="179"/>
      <c r="U88" s="179"/>
      <c r="V88" s="166"/>
      <c r="W88" s="165"/>
      <c r="X88" s="68"/>
      <c r="Y88" s="1"/>
      <c r="Z88" s="68"/>
      <c r="AA88" s="99"/>
      <c r="AB88" s="103"/>
      <c r="AC88" s="98"/>
      <c r="AD88" s="98"/>
      <c r="AE88" s="102"/>
      <c r="AF88" s="98"/>
      <c r="AG88" s="1"/>
      <c r="AH88" s="1"/>
      <c r="AI88" s="11"/>
      <c r="AJ88" s="7"/>
      <c r="AK88" s="1"/>
      <c r="AL88" s="8"/>
      <c r="AM88" s="1"/>
      <c r="AN88" s="8"/>
      <c r="AO88" s="1"/>
      <c r="AP88" s="7"/>
      <c r="AQ88" s="1"/>
      <c r="AR88" s="8"/>
      <c r="AS88" s="1"/>
      <c r="AT88" s="8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</row>
    <row r="89" spans="1:180" ht="15" customHeight="1" x14ac:dyDescent="0.25">
      <c r="A89" s="68"/>
      <c r="B89" s="176"/>
      <c r="C89" s="178"/>
      <c r="D89" s="176"/>
      <c r="E89" s="176"/>
      <c r="F89" s="176"/>
      <c r="G89" s="176"/>
      <c r="H89" s="176"/>
      <c r="I89" s="176"/>
      <c r="J89" s="176"/>
      <c r="K89" s="176"/>
      <c r="L89" s="176"/>
      <c r="M89" s="179"/>
      <c r="N89" s="180"/>
      <c r="O89" s="179"/>
      <c r="P89" s="179"/>
      <c r="Q89" s="179"/>
      <c r="R89" s="179"/>
      <c r="S89" s="179"/>
      <c r="T89" s="179"/>
      <c r="U89" s="179"/>
      <c r="V89" s="166"/>
      <c r="W89" s="165"/>
      <c r="X89" s="68"/>
      <c r="Y89" s="1"/>
      <c r="Z89" s="68"/>
      <c r="AA89" s="99"/>
      <c r="AB89" s="103"/>
      <c r="AC89" s="98"/>
      <c r="AD89" s="98"/>
      <c r="AE89" s="102"/>
      <c r="AF89" s="98"/>
      <c r="AG89" s="1"/>
      <c r="AH89" s="1"/>
      <c r="AI89" s="11"/>
      <c r="AJ89" s="7"/>
      <c r="AK89" s="1"/>
      <c r="AL89" s="8"/>
      <c r="AM89" s="1"/>
      <c r="AN89" s="8"/>
      <c r="AO89" s="1"/>
      <c r="AP89" s="7"/>
      <c r="AQ89" s="1"/>
      <c r="AR89" s="8"/>
      <c r="AS89" s="1"/>
      <c r="AT89" s="8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</row>
    <row r="90" spans="1:180" ht="15" customHeight="1" x14ac:dyDescent="0.25">
      <c r="A90" s="68"/>
      <c r="B90" s="176"/>
      <c r="C90" s="178"/>
      <c r="D90" s="176"/>
      <c r="E90" s="176"/>
      <c r="F90" s="176"/>
      <c r="G90" s="176"/>
      <c r="H90" s="176"/>
      <c r="I90" s="176"/>
      <c r="J90" s="176"/>
      <c r="K90" s="176"/>
      <c r="L90" s="176"/>
      <c r="M90" s="179"/>
      <c r="N90" s="180"/>
      <c r="O90" s="179"/>
      <c r="P90" s="179"/>
      <c r="Q90" s="179"/>
      <c r="R90" s="179"/>
      <c r="S90" s="179"/>
      <c r="T90" s="179"/>
      <c r="U90" s="179"/>
      <c r="V90" s="166"/>
      <c r="W90" s="165"/>
      <c r="X90" s="68"/>
      <c r="Y90" s="1"/>
      <c r="Z90" s="68"/>
      <c r="AA90" s="99"/>
      <c r="AB90" s="103"/>
      <c r="AC90" s="98"/>
      <c r="AD90" s="98"/>
      <c r="AE90" s="102"/>
      <c r="AF90" s="98"/>
      <c r="AG90" s="1"/>
      <c r="AH90" s="1"/>
      <c r="AI90" s="11"/>
      <c r="AJ90" s="7"/>
      <c r="AK90" s="1"/>
      <c r="AL90" s="8"/>
      <c r="AM90" s="1"/>
      <c r="AN90" s="8"/>
      <c r="AO90" s="1"/>
      <c r="AP90" s="7"/>
      <c r="AQ90" s="1"/>
      <c r="AR90" s="8"/>
      <c r="AS90" s="1"/>
      <c r="AT90" s="8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</row>
    <row r="91" spans="1:180" ht="15" customHeight="1" thickBot="1" x14ac:dyDescent="0.3">
      <c r="A91" s="68"/>
      <c r="B91" s="176"/>
      <c r="C91" s="178"/>
      <c r="D91" s="176"/>
      <c r="E91" s="176"/>
      <c r="F91" s="176"/>
      <c r="G91" s="176"/>
      <c r="H91" s="176"/>
      <c r="I91" s="176"/>
      <c r="J91" s="176"/>
      <c r="K91" s="176"/>
      <c r="L91" s="176"/>
      <c r="M91" s="179"/>
      <c r="N91" s="180"/>
      <c r="O91" s="179"/>
      <c r="P91" s="179"/>
      <c r="Q91" s="179"/>
      <c r="R91" s="179"/>
      <c r="S91" s="179"/>
      <c r="T91" s="179"/>
      <c r="U91" s="179"/>
      <c r="V91" s="166"/>
      <c r="W91" s="165"/>
      <c r="X91" s="68"/>
      <c r="Y91" s="1"/>
      <c r="Z91" s="68"/>
      <c r="AA91" s="99"/>
      <c r="AB91" s="103"/>
      <c r="AC91" s="98"/>
      <c r="AD91" s="98"/>
      <c r="AE91" s="102"/>
      <c r="AF91" s="98"/>
      <c r="AG91" s="1"/>
      <c r="AH91" s="1"/>
      <c r="AI91" s="11"/>
      <c r="AJ91" s="7"/>
      <c r="AK91" s="1"/>
      <c r="AL91" s="8"/>
      <c r="AM91" s="1"/>
      <c r="AN91" s="8"/>
      <c r="AO91" s="1"/>
      <c r="AP91" s="7"/>
      <c r="AQ91" s="1"/>
      <c r="AR91" s="8"/>
      <c r="AS91" s="1"/>
      <c r="AT91" s="8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</row>
    <row r="92" spans="1:180" ht="15" customHeight="1" thickTop="1" x14ac:dyDescent="0.2">
      <c r="A92" s="68"/>
      <c r="B92" s="119" t="s">
        <v>174</v>
      </c>
      <c r="C92" s="158"/>
      <c r="D92" s="119"/>
      <c r="E92" s="73" t="s">
        <v>174</v>
      </c>
      <c r="F92" s="73" t="s">
        <v>174</v>
      </c>
      <c r="G92" s="73" t="s">
        <v>174</v>
      </c>
      <c r="H92" s="73" t="s">
        <v>174</v>
      </c>
      <c r="I92" s="73" t="s">
        <v>174</v>
      </c>
      <c r="J92" s="73" t="s">
        <v>174</v>
      </c>
      <c r="K92" s="73" t="s">
        <v>174</v>
      </c>
      <c r="L92" s="82" t="s">
        <v>174</v>
      </c>
      <c r="M92" s="75"/>
      <c r="O92" s="162" t="s">
        <v>7</v>
      </c>
      <c r="P92" s="167" t="s">
        <v>8</v>
      </c>
      <c r="Q92" s="167" t="s">
        <v>9</v>
      </c>
      <c r="R92" s="167" t="s">
        <v>10</v>
      </c>
      <c r="S92" s="167" t="s">
        <v>11</v>
      </c>
      <c r="T92" s="167" t="s">
        <v>12</v>
      </c>
      <c r="U92" s="167" t="s">
        <v>13</v>
      </c>
      <c r="V92" s="167" t="s">
        <v>14</v>
      </c>
      <c r="W92" s="168" t="s">
        <v>15</v>
      </c>
      <c r="X92" s="68"/>
      <c r="Y92" s="1"/>
      <c r="Z92" s="68"/>
      <c r="AA92" s="99" t="s">
        <v>188</v>
      </c>
      <c r="AB92" s="103"/>
      <c r="AC92" s="98"/>
      <c r="AD92" s="98"/>
      <c r="AE92" s="102"/>
      <c r="AF92" s="98">
        <f>D13</f>
        <v>168</v>
      </c>
      <c r="AG92" s="1"/>
      <c r="AH92" s="1"/>
      <c r="AI92" s="11"/>
      <c r="AJ92" s="7"/>
      <c r="AK92" s="1"/>
      <c r="AL92" s="8"/>
      <c r="AM92" s="1"/>
      <c r="AN92" s="8"/>
      <c r="AO92" s="1"/>
      <c r="AP92" s="7"/>
      <c r="AQ92" s="1"/>
      <c r="AR92" s="8"/>
      <c r="AS92" s="1"/>
      <c r="AT92" s="8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</row>
    <row r="93" spans="1:180" ht="15" customHeight="1" x14ac:dyDescent="0.2">
      <c r="A93" s="68"/>
      <c r="B93" s="76">
        <v>1</v>
      </c>
      <c r="C93" s="135"/>
      <c r="D93" s="77">
        <v>155</v>
      </c>
      <c r="E93" s="78">
        <v>5</v>
      </c>
      <c r="F93" s="78" t="str">
        <f>IF(AND(D93="NCR",D97="NCR"),"V",IF(AND(D93="NCR",D97="BYE"),"V",IF(AND(D93="BYE",D97="NCR"),"V",IF(AND(D93="BYE",D97="BYE"),"V",IF(D93&gt;D97,"W",IF(D93&lt;D97,"L","D"))))))</f>
        <v>W</v>
      </c>
      <c r="G93" s="78">
        <f>IF(F93="w",'RD8'!G38+1,'RD8'!G38)</f>
        <v>3</v>
      </c>
      <c r="H93" s="78">
        <f>IF(F93="d",'RD8'!H38+1,'RD8'!H38)</f>
        <v>0</v>
      </c>
      <c r="I93" s="78">
        <f>IF(OR(F93="l","ncr"),'RD8'!I38+1,'RD8'!I38)</f>
        <v>0</v>
      </c>
      <c r="J93" s="78">
        <f>IF(F93="w",'RD8'!J38+2,IF(F93="d",'RD8'!J38+1,'RD8'!J38))</f>
        <v>6</v>
      </c>
      <c r="K93" s="78">
        <f>D93+'RD8'!K38</f>
        <v>460</v>
      </c>
      <c r="L93" s="79">
        <v>1</v>
      </c>
      <c r="M93" s="80">
        <v>1</v>
      </c>
      <c r="N93" s="69" t="s">
        <v>174</v>
      </c>
      <c r="O93" s="116" t="s">
        <v>174</v>
      </c>
      <c r="P93" s="78">
        <v>5</v>
      </c>
      <c r="Q93" s="78" t="str">
        <f>IF(AND(O93="NCR",O97="NCR"),"V",IF(AND(O93="NCR",O97="BYE"),"V",IF(AND(O93="BYE",O97="NCR"),"V",IF(AND(O93="BYE",O97="BYE"),"V",IF(O93&gt;O97,"W",IF(O93&lt;O97,"L","D"))))))</f>
        <v>D</v>
      </c>
      <c r="R93" s="78">
        <f>IF(Q93="w",'RD8'!R38+1,'RD8'!R38)</f>
        <v>0</v>
      </c>
      <c r="S93" s="78">
        <f>IF(Q93="d",'RD8'!S38+1,'RD8'!S38)</f>
        <v>3</v>
      </c>
      <c r="T93" s="78">
        <f>IF(OR(Q93="l","ncr"),'RD8'!T38+1,'RD8'!T38)</f>
        <v>0</v>
      </c>
      <c r="U93" s="78">
        <f>IF(Q93="w",'RD8'!U38+2,IF(Q93="d",'RD8'!U38+1,'RD8'!U38))</f>
        <v>43</v>
      </c>
      <c r="V93" s="78">
        <f>O93+'RD8'!V38</f>
        <v>1768</v>
      </c>
      <c r="W93" s="79">
        <v>1</v>
      </c>
      <c r="X93" s="68"/>
      <c r="Y93" s="1"/>
      <c r="Z93" s="68"/>
      <c r="AA93" s="99" t="s">
        <v>196</v>
      </c>
      <c r="AB93" s="103"/>
      <c r="AC93" s="98"/>
      <c r="AD93" s="98"/>
      <c r="AE93" s="102"/>
      <c r="AF93" s="98">
        <f>D23</f>
        <v>147</v>
      </c>
      <c r="AG93" s="1"/>
      <c r="AH93" s="1"/>
      <c r="AI93" s="11"/>
      <c r="AJ93" s="7"/>
      <c r="AK93" s="1"/>
      <c r="AL93" s="8"/>
      <c r="AM93" s="1"/>
      <c r="AN93" s="8"/>
      <c r="AO93" s="1"/>
      <c r="AP93" s="7"/>
      <c r="AQ93" s="1"/>
      <c r="AR93" s="8"/>
      <c r="AS93" s="1"/>
      <c r="AT93" s="8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</row>
    <row r="94" spans="1:180" ht="15" customHeight="1" x14ac:dyDescent="0.2">
      <c r="A94" s="68"/>
      <c r="B94" s="76">
        <v>2</v>
      </c>
      <c r="D94" s="77" t="s">
        <v>235</v>
      </c>
      <c r="E94" s="78">
        <v>6</v>
      </c>
      <c r="F94" s="78" t="str">
        <f>IF(AND(D94="NCR",D98="NCR"),"V",IF(AND(D94="NCR",D98="BYE"),"V",IF(AND(D94="BYE",D98="NCR"),"V",IF(AND(D94="BYE",D98="BYE"),"V",IF(D94&gt;D98,"W",IF(D94&lt;D98,"L","D"))))))</f>
        <v>W</v>
      </c>
      <c r="G94" s="78">
        <f>IF(F94="w",'RD8'!G39+1,'RD8'!G39)</f>
        <v>2</v>
      </c>
      <c r="H94" s="78">
        <f>IF(F94="d",'RD8'!H39+1,'RD8'!H39)</f>
        <v>0</v>
      </c>
      <c r="I94" s="78">
        <f>IF(OR(F94="l","ncr"),'RD8'!I39+1,'RD8'!I39)</f>
        <v>1</v>
      </c>
      <c r="J94" s="78">
        <f>IF(F94="w",'RD8'!J39+2,IF(F94="d",'RD8'!J39+1,'RD8'!J39))</f>
        <v>4</v>
      </c>
      <c r="K94" s="78">
        <f>D94+'RD8'!K39</f>
        <v>308</v>
      </c>
      <c r="L94" s="79">
        <v>6</v>
      </c>
      <c r="M94" s="80">
        <v>2</v>
      </c>
      <c r="N94" s="69" t="s">
        <v>174</v>
      </c>
      <c r="O94" s="116" t="s">
        <v>174</v>
      </c>
      <c r="P94" s="78">
        <v>6</v>
      </c>
      <c r="Q94" s="78" t="str">
        <f>IF(AND(O94="NCR",O98="NCR"),"V",IF(AND(O94="NCR",O98="BYE"),"V",IF(AND(O94="BYE",O98="NCR"),"V",IF(AND(O94="BYE",O98="BYE"),"V",IF(O94&gt;O98,"W",IF(O94&lt;O98,"L","D"))))))</f>
        <v>D</v>
      </c>
      <c r="R94" s="78">
        <f>IF(Q94="w",'RD8'!R39+1,'RD8'!R39)</f>
        <v>0</v>
      </c>
      <c r="S94" s="78">
        <f>IF(Q94="d",'RD8'!S39+1,'RD8'!S39)</f>
        <v>3</v>
      </c>
      <c r="T94" s="78">
        <f>IF(OR(Q94="l","ncr"),'RD8'!T39+1,'RD8'!T39)</f>
        <v>0</v>
      </c>
      <c r="U94" s="78">
        <f>IF(Q94="w",'RD8'!U39+2,IF(Q94="d",'RD8'!U39+1,'RD8'!U39))</f>
        <v>39</v>
      </c>
      <c r="V94" s="78">
        <f>O94+'RD8'!V39</f>
        <v>1866</v>
      </c>
      <c r="W94" s="79">
        <v>4</v>
      </c>
      <c r="X94" s="68"/>
      <c r="Y94" s="1"/>
      <c r="Z94" s="68"/>
      <c r="AA94" s="99"/>
      <c r="AB94" s="104"/>
      <c r="AC94" s="98"/>
      <c r="AD94" s="98"/>
      <c r="AE94" s="98"/>
      <c r="AF94" s="98">
        <f>SUM(AF52:AF93)</f>
        <v>472</v>
      </c>
      <c r="AG94" s="1"/>
      <c r="AH94" s="1"/>
      <c r="AI94" s="11"/>
      <c r="AJ94" s="7"/>
      <c r="AK94" s="1"/>
      <c r="AL94" s="8"/>
      <c r="AM94" s="1"/>
      <c r="AN94" s="8"/>
      <c r="AO94" s="1"/>
      <c r="AP94" s="7"/>
      <c r="AQ94" s="1"/>
      <c r="AR94" s="8"/>
      <c r="AS94" s="1"/>
      <c r="AT94" s="8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</row>
    <row r="95" spans="1:180" ht="15" customHeight="1" x14ac:dyDescent="0.2">
      <c r="A95" s="68"/>
      <c r="B95" s="76">
        <v>3</v>
      </c>
      <c r="C95" s="69" t="s">
        <v>177</v>
      </c>
      <c r="D95" s="77">
        <v>138</v>
      </c>
      <c r="E95" s="78">
        <v>4</v>
      </c>
      <c r="F95" s="78" t="str">
        <f>IF(AND(D95="NCR",D96="NCR"),"V",IF(AND(D95="NCR",D96="BYE"),"V",IF(AND(D95="BYE",D96="NCR"),"V",IF(AND(D95="BYE",D96="BYE"),"V",IF(D95&gt;D96,"W",IF(D95&lt;D96,"L","D"))))))</f>
        <v>W</v>
      </c>
      <c r="G95" s="78">
        <f>IF(F95="w",'RD8'!G40+1,'RD8'!G40)</f>
        <v>1</v>
      </c>
      <c r="H95" s="78">
        <f>IF(F95="d",'RD8'!H40+1,'RD8'!H40)</f>
        <v>0</v>
      </c>
      <c r="I95" s="78">
        <f>IF(OR(F95="l","ncr"),'RD8'!I40+1,'RD8'!I40)</f>
        <v>2</v>
      </c>
      <c r="J95" s="78">
        <f>IF(F95="w",'RD8'!J40+2,IF(F95="d",'RD8'!J40+1,'RD8'!J40))</f>
        <v>2</v>
      </c>
      <c r="K95" s="78">
        <f>D95+'RD8'!K40</f>
        <v>424</v>
      </c>
      <c r="L95" s="79">
        <v>3</v>
      </c>
      <c r="M95" s="80">
        <v>3</v>
      </c>
      <c r="N95" s="69" t="s">
        <v>174</v>
      </c>
      <c r="O95" s="116" t="s">
        <v>174</v>
      </c>
      <c r="P95" s="78">
        <v>4</v>
      </c>
      <c r="Q95" s="78" t="str">
        <f>IF(AND(O95="NCR",O96="NCR"),"V",IF(AND(O95="NCR",O96="BYE"),"V",IF(AND(O95="BYE",O96="NCR"),"V",IF(AND(O95="BYE",O96="BYE"),"V",IF(O95&gt;O96,"W",IF(O95&lt;O96,"L","D"))))))</f>
        <v>D</v>
      </c>
      <c r="R95" s="78">
        <f>IF(Q95="w",'RD8'!R40+1,'RD8'!R40)</f>
        <v>0</v>
      </c>
      <c r="S95" s="78">
        <f>IF(Q95="d",'RD8'!S40+1,'RD8'!S40)</f>
        <v>3</v>
      </c>
      <c r="T95" s="78">
        <f>IF(OR(Q95="l","ncr"),'RD8'!T40+1,'RD8'!T40)</f>
        <v>0</v>
      </c>
      <c r="U95" s="78">
        <f>IF(Q95="w",'RD8'!U40+2,IF(Q95="d",'RD8'!U40+1,'RD8'!U40))</f>
        <v>38</v>
      </c>
      <c r="V95" s="78">
        <f>O95+'RD8'!V40</f>
        <v>1782</v>
      </c>
      <c r="W95" s="79">
        <v>6</v>
      </c>
      <c r="X95" s="68"/>
      <c r="Y95" s="1"/>
      <c r="Z95" s="68"/>
      <c r="AA95" s="109" t="s">
        <v>176</v>
      </c>
      <c r="AB95" s="104"/>
      <c r="AC95" s="98"/>
      <c r="AD95" s="98"/>
      <c r="AE95" s="99"/>
      <c r="AF95" s="99"/>
      <c r="AG95" s="1"/>
      <c r="AH95" s="1"/>
      <c r="AI95" s="11"/>
      <c r="AJ95" s="7"/>
      <c r="AK95" s="1"/>
      <c r="AL95" s="8"/>
      <c r="AM95" s="1"/>
      <c r="AN95" s="8"/>
      <c r="AO95" s="1"/>
      <c r="AP95" s="7"/>
      <c r="AQ95" s="1"/>
      <c r="AR95" s="8"/>
      <c r="AS95" s="1"/>
      <c r="AT95" s="8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</row>
    <row r="96" spans="1:180" ht="15" customHeight="1" x14ac:dyDescent="0.2">
      <c r="A96" s="68"/>
      <c r="B96" s="76">
        <v>4</v>
      </c>
      <c r="C96" s="69" t="s">
        <v>203</v>
      </c>
      <c r="D96" s="77">
        <v>121</v>
      </c>
      <c r="E96" s="78">
        <v>3</v>
      </c>
      <c r="F96" s="78" t="str">
        <f>IF(AND(D96="NCR",D95="NCR"),"V",IF(AND(D96="NCR",D95="BYE"),"V",IF(AND(D96="BYE",D95="NCR"),"V",IF(AND(D96="BYE",D95="BYE"),"V",IF(D96&gt;D95,"W",IF(D96&lt;D95,"L","D"))))))</f>
        <v>L</v>
      </c>
      <c r="G96" s="78">
        <f>IF(F96="w",'RD8'!G41+1,'RD8'!G41)</f>
        <v>0</v>
      </c>
      <c r="H96" s="78">
        <f>IF(F96="d",'RD8'!H41+1,'RD8'!H41)</f>
        <v>0</v>
      </c>
      <c r="I96" s="78">
        <f>IF(OR(F96="l","ncr"),'RD8'!I41+1,'RD8'!I41)</f>
        <v>3</v>
      </c>
      <c r="J96" s="78">
        <f>IF(F96="w",'RD8'!J41+2,IF(F96="d",'RD8'!J41+1,'RD8'!J41))</f>
        <v>0</v>
      </c>
      <c r="K96" s="78">
        <f>D96+'RD8'!K41</f>
        <v>384</v>
      </c>
      <c r="L96" s="79">
        <v>5</v>
      </c>
      <c r="M96" s="80">
        <v>4</v>
      </c>
      <c r="N96" s="69" t="s">
        <v>174</v>
      </c>
      <c r="O96" s="116" t="s">
        <v>174</v>
      </c>
      <c r="P96" s="78">
        <v>3</v>
      </c>
      <c r="Q96" s="78" t="str">
        <f>IF(AND(O96="NCR",O95="NCR"),"V",IF(AND(O96="NCR",O95="BYE"),"V",IF(AND(O96="BYE",O95="NCR"),"V",IF(AND(O96="BYE",O95="BYE"),"V",IF(O96&gt;O95,"W",IF(O96&lt;O95,"L","D"))))))</f>
        <v>D</v>
      </c>
      <c r="R96" s="78">
        <f>IF(Q96="w",'RD8'!R41+1,'RD8'!R41)</f>
        <v>0</v>
      </c>
      <c r="S96" s="78">
        <f>IF(Q96="d",'RD8'!S41+1,'RD8'!S41)</f>
        <v>3</v>
      </c>
      <c r="T96" s="78">
        <f>IF(OR(Q96="l","ncr"),'RD8'!T41+1,'RD8'!T41)</f>
        <v>0</v>
      </c>
      <c r="U96" s="78">
        <f>IF(Q96="w",'RD8'!U41+2,IF(Q96="d",'RD8'!U41+1,'RD8'!U41))</f>
        <v>23</v>
      </c>
      <c r="V96" s="78">
        <f>O96+'RD8'!V41</f>
        <v>1802</v>
      </c>
      <c r="W96" s="79">
        <v>5</v>
      </c>
      <c r="X96" s="68"/>
      <c r="Y96" s="1"/>
      <c r="Z96" s="68"/>
      <c r="AA96" s="97" t="s">
        <v>197</v>
      </c>
      <c r="AB96" s="97"/>
      <c r="AC96" s="97"/>
      <c r="AD96" s="97"/>
      <c r="AE96" s="97"/>
      <c r="AF96" s="107">
        <f>O20</f>
        <v>96</v>
      </c>
      <c r="AG96" s="1"/>
      <c r="AH96" s="1"/>
      <c r="AI96" s="11"/>
      <c r="AJ96" s="7"/>
      <c r="AK96" s="1"/>
      <c r="AL96" s="8"/>
      <c r="AM96" s="1"/>
      <c r="AN96" s="8"/>
      <c r="AO96" s="1"/>
      <c r="AP96" s="7"/>
      <c r="AQ96" s="1"/>
      <c r="AR96" s="8"/>
      <c r="AS96" s="1"/>
      <c r="AT96" s="8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</row>
    <row r="97" spans="1:180" ht="15" customHeight="1" x14ac:dyDescent="0.2">
      <c r="A97" s="68"/>
      <c r="B97" s="76">
        <v>5</v>
      </c>
      <c r="C97" s="69" t="s">
        <v>236</v>
      </c>
      <c r="D97" s="77">
        <v>147</v>
      </c>
      <c r="E97" s="78">
        <v>1</v>
      </c>
      <c r="F97" s="78" t="str">
        <f>IF(AND(D97="NCR",D93="NCR"),"V",IF(AND(D97="NCR",D93="BYE"),"V",IF(AND(D97="BYE",D93="NCR"),"V",IF(AND(D97="BYE",D93="BYE"),"V",IF(D97&gt;D93,"W",IF(D97&lt;D93,"L","D"))))))</f>
        <v>L</v>
      </c>
      <c r="G97" s="78">
        <f>IF(F97="w",'RD8'!G42+1,'RD8'!G42)</f>
        <v>2</v>
      </c>
      <c r="H97" s="78">
        <f>IF(F97="d",'RD8'!H42+1,'RD8'!H42)</f>
        <v>0</v>
      </c>
      <c r="I97" s="78">
        <f>IF(OR(F97="l","ncr"),'RD8'!I42+1,'RD8'!I42)</f>
        <v>1</v>
      </c>
      <c r="J97" s="78">
        <f>IF(F97="w",'RD8'!J42+2,IF(F97="d",'RD8'!J42+1,'RD8'!J42))</f>
        <v>4</v>
      </c>
      <c r="K97" s="78">
        <f>D97+'RD8'!K42</f>
        <v>452</v>
      </c>
      <c r="L97" s="79">
        <v>2</v>
      </c>
      <c r="M97" s="80">
        <v>5</v>
      </c>
      <c r="N97" s="69" t="s">
        <v>174</v>
      </c>
      <c r="O97" s="116" t="s">
        <v>174</v>
      </c>
      <c r="P97" s="78">
        <v>1</v>
      </c>
      <c r="Q97" s="78" t="str">
        <f>IF(AND(O97="NCR",O93="NCR"),"V",IF(AND(O97="NCR",O93="BYE"),"V",IF(AND(O97="BYE",O93="NCR"),"V",IF(AND(O97="BYE",O93="BYE"),"V",IF(O97&gt;O93,"W",IF(O97&lt;O93,"L","D"))))))</f>
        <v>D</v>
      </c>
      <c r="R97" s="78">
        <f>IF(Q97="w",'RD8'!R42+1,'RD8'!R42)</f>
        <v>0</v>
      </c>
      <c r="S97" s="78">
        <f>IF(Q97="d",'RD8'!S42+1,'RD8'!S42)</f>
        <v>3</v>
      </c>
      <c r="T97" s="78">
        <f>IF(OR(Q97="l","ncr"),'RD8'!T42+1,'RD8'!T42)</f>
        <v>0</v>
      </c>
      <c r="U97" s="78">
        <f>IF(Q97="w",'RD8'!U42+2,IF(Q97="d",'RD8'!U42+1,'RD8'!U42))</f>
        <v>17</v>
      </c>
      <c r="V97" s="78">
        <f>O97+'RD8'!V42</f>
        <v>1413</v>
      </c>
      <c r="W97" s="79">
        <v>3</v>
      </c>
      <c r="X97" s="68"/>
      <c r="Y97" s="1"/>
      <c r="Z97" s="68"/>
      <c r="AA97" s="97" t="s">
        <v>231</v>
      </c>
      <c r="AB97" s="97"/>
      <c r="AC97" s="97"/>
      <c r="AD97" s="97"/>
      <c r="AE97" s="97"/>
      <c r="AF97" s="107">
        <f>O47</f>
        <v>245</v>
      </c>
      <c r="AG97" s="1"/>
      <c r="AH97" s="1"/>
      <c r="AI97" s="11"/>
      <c r="AJ97" s="7"/>
      <c r="AK97" s="1"/>
      <c r="AL97" s="8"/>
      <c r="AM97" s="1"/>
      <c r="AN97" s="8"/>
      <c r="AO97" s="1"/>
      <c r="AP97" s="7"/>
      <c r="AQ97" s="1"/>
      <c r="AR97" s="8"/>
      <c r="AS97" s="1"/>
      <c r="AT97" s="8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</row>
    <row r="98" spans="1:180" ht="15" customHeight="1" thickBot="1" x14ac:dyDescent="0.25">
      <c r="A98" s="68"/>
      <c r="B98" s="169">
        <v>6</v>
      </c>
      <c r="C98" s="123" t="s">
        <v>174</v>
      </c>
      <c r="D98" s="124" t="s">
        <v>174</v>
      </c>
      <c r="E98" s="127" t="s">
        <v>174</v>
      </c>
      <c r="F98" s="128" t="s">
        <v>174</v>
      </c>
      <c r="G98" s="128" t="s">
        <v>174</v>
      </c>
      <c r="H98" s="128" t="s">
        <v>174</v>
      </c>
      <c r="I98" s="128" t="s">
        <v>174</v>
      </c>
      <c r="J98" s="128" t="s">
        <v>174</v>
      </c>
      <c r="K98" s="128" t="s">
        <v>174</v>
      </c>
      <c r="L98" s="129" t="s">
        <v>174</v>
      </c>
      <c r="M98" s="88">
        <v>6</v>
      </c>
      <c r="N98" s="123" t="s">
        <v>174</v>
      </c>
      <c r="O98" s="124" t="s">
        <v>174</v>
      </c>
      <c r="P98" s="86">
        <v>2</v>
      </c>
      <c r="Q98" s="86" t="str">
        <f>IF(AND(O98="NCR",O94="NCR"),"V",IF(AND(O98="NCR",O94="BYE"),"V",IF(AND(O98="BYE",O94="NCR"),"V",IF(AND(O98="BYE",O94="BYE"),"V",IF(O98&gt;O94,"W",IF(O98&lt;O94,"L","D"))))))</f>
        <v>D</v>
      </c>
      <c r="R98" s="86">
        <f>IF(Q98="w",'RD8'!R43+1,'RD8'!R43)</f>
        <v>0</v>
      </c>
      <c r="S98" s="86">
        <f>IF(Q98="d",'RD8'!S43+1,'RD8'!S43)</f>
        <v>3</v>
      </c>
      <c r="T98" s="86">
        <f>IF(OR(Q98="l","ncr"),'RD8'!T43+1,'RD8'!T43)</f>
        <v>0</v>
      </c>
      <c r="U98" s="86">
        <f>IF(Q98="w",'RD8'!U43+2,IF(Q98="d",'RD8'!U43+1,'RD8'!U43))</f>
        <v>12</v>
      </c>
      <c r="V98" s="86">
        <f>O98+'RD8'!V43</f>
        <v>1395</v>
      </c>
      <c r="W98" s="87">
        <v>2</v>
      </c>
      <c r="X98" s="68"/>
      <c r="Y98" s="1"/>
      <c r="Z98" s="68"/>
      <c r="AA98" s="97" t="s">
        <v>199</v>
      </c>
      <c r="AB98" s="97"/>
      <c r="AC98" s="97"/>
      <c r="AD98" s="97"/>
      <c r="AE98" s="97"/>
      <c r="AF98" s="107">
        <f>O49</f>
        <v>254</v>
      </c>
      <c r="AG98" s="1"/>
      <c r="AH98" s="1"/>
      <c r="AI98" s="11"/>
      <c r="AJ98" s="7"/>
      <c r="AK98" s="1"/>
      <c r="AL98" s="8"/>
      <c r="AM98" s="1"/>
      <c r="AN98" s="8"/>
      <c r="AO98" s="1"/>
      <c r="AP98" s="7"/>
      <c r="AQ98" s="1"/>
      <c r="AR98" s="8"/>
      <c r="AS98" s="1"/>
      <c r="AT98" s="8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</row>
    <row r="99" spans="1:180" ht="15" customHeight="1" thickTop="1" x14ac:dyDescent="0.2">
      <c r="A99" s="68"/>
      <c r="B99" s="69"/>
      <c r="C99" s="69"/>
      <c r="D99" s="97"/>
      <c r="E99" s="69"/>
      <c r="F99" s="69"/>
      <c r="G99" s="69"/>
      <c r="H99" s="69"/>
      <c r="I99" s="69"/>
      <c r="J99" s="69"/>
      <c r="K99" s="69"/>
      <c r="L99" s="97"/>
      <c r="M99" s="69"/>
      <c r="N99" s="69"/>
      <c r="O99" s="97"/>
      <c r="P99" s="69"/>
      <c r="Q99" s="69"/>
      <c r="R99" s="69"/>
      <c r="S99" s="69"/>
      <c r="T99" s="69"/>
      <c r="U99" s="69"/>
      <c r="V99" s="69"/>
      <c r="W99" s="97"/>
      <c r="X99" s="68"/>
      <c r="Y99" s="1"/>
      <c r="Z99" s="68"/>
      <c r="AA99" s="99"/>
      <c r="AB99" s="104"/>
      <c r="AC99" s="98"/>
      <c r="AD99" s="98"/>
      <c r="AE99" s="98"/>
      <c r="AF99" s="98">
        <f>SUM(AF96:AF98)</f>
        <v>595</v>
      </c>
      <c r="AG99" s="1"/>
      <c r="AH99" s="1"/>
      <c r="AI99" s="11"/>
      <c r="AJ99" s="7"/>
      <c r="AK99" s="1"/>
      <c r="AL99" s="8"/>
      <c r="AM99" s="1"/>
      <c r="AN99" s="8"/>
      <c r="AO99" s="1"/>
      <c r="AP99" s="7"/>
      <c r="AQ99" s="1"/>
      <c r="AR99" s="8"/>
      <c r="AS99" s="1"/>
      <c r="AT99" s="8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</row>
    <row r="100" spans="1:180" ht="15" customHeight="1" x14ac:dyDescent="0.2">
      <c r="A100" s="68"/>
      <c r="B100" s="69"/>
      <c r="C100" s="94"/>
      <c r="D100" s="97"/>
      <c r="E100" s="69"/>
      <c r="F100" s="69"/>
      <c r="G100" s="69"/>
      <c r="H100" s="69"/>
      <c r="I100" s="69"/>
      <c r="J100" s="69"/>
      <c r="K100" s="69"/>
      <c r="L100" s="97"/>
      <c r="M100" s="69"/>
      <c r="N100" s="69"/>
      <c r="O100" s="97"/>
      <c r="P100" s="69"/>
      <c r="Q100" s="69"/>
      <c r="R100" s="69"/>
      <c r="S100" s="69"/>
      <c r="T100" s="69"/>
      <c r="U100" s="69"/>
      <c r="V100" s="69"/>
      <c r="W100" s="97"/>
      <c r="X100" s="69"/>
      <c r="Y100" s="1"/>
      <c r="Z100" s="68"/>
      <c r="AA100" s="109" t="s">
        <v>232</v>
      </c>
      <c r="AB100" s="99"/>
      <c r="AC100" s="98"/>
      <c r="AD100" s="98"/>
      <c r="AE100" s="98"/>
      <c r="AF100" s="98"/>
      <c r="AG100" s="1"/>
      <c r="AH100" s="1"/>
      <c r="AI100" s="11"/>
      <c r="AJ100" s="7"/>
      <c r="AK100" s="1"/>
      <c r="AL100" s="8"/>
      <c r="AM100" s="1"/>
      <c r="AN100" s="8"/>
      <c r="AO100" s="1"/>
      <c r="AP100" s="7"/>
      <c r="AQ100" s="1"/>
      <c r="AR100" s="8"/>
      <c r="AS100" s="1"/>
      <c r="AT100" s="8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</row>
    <row r="101" spans="1:180" ht="15" customHeight="1" x14ac:dyDescent="0.2">
      <c r="A101" s="68"/>
      <c r="B101" s="69"/>
      <c r="C101" s="94" t="s">
        <v>174</v>
      </c>
      <c r="D101" s="97"/>
      <c r="E101" s="69"/>
      <c r="F101" s="69"/>
      <c r="G101" s="69"/>
      <c r="H101" s="69"/>
      <c r="I101" s="69"/>
      <c r="J101" s="69"/>
      <c r="K101" s="69"/>
      <c r="L101" s="97"/>
      <c r="M101" s="69"/>
      <c r="N101" s="69"/>
      <c r="O101" s="97"/>
      <c r="P101" s="69"/>
      <c r="Q101" s="69"/>
      <c r="R101" s="69"/>
      <c r="S101" s="69"/>
      <c r="T101" s="69"/>
      <c r="U101" s="69"/>
      <c r="V101" s="69"/>
      <c r="W101" s="97"/>
      <c r="X101" s="69"/>
      <c r="Y101" s="1"/>
      <c r="Z101" s="68"/>
      <c r="AA101" s="99" t="s">
        <v>190</v>
      </c>
      <c r="AB101" s="103"/>
      <c r="AC101" s="98"/>
      <c r="AD101" s="98"/>
      <c r="AE101" s="102"/>
      <c r="AF101" s="98" t="str">
        <f>O11</f>
        <v>WD</v>
      </c>
      <c r="AG101" s="1"/>
      <c r="AH101" s="1"/>
      <c r="AI101" s="11"/>
      <c r="AJ101" s="7"/>
      <c r="AK101" s="1"/>
      <c r="AL101" s="8"/>
      <c r="AM101" s="1"/>
      <c r="AN101" s="8"/>
      <c r="AO101" s="1"/>
      <c r="AP101" s="7"/>
      <c r="AQ101" s="1"/>
      <c r="AR101" s="8"/>
      <c r="AS101" s="1"/>
      <c r="AT101" s="8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</row>
    <row r="102" spans="1:180" ht="15" customHeight="1" thickBot="1" x14ac:dyDescent="0.25">
      <c r="A102" s="68"/>
      <c r="B102" s="69"/>
      <c r="C102" s="69"/>
      <c r="D102" s="97"/>
      <c r="E102" s="69"/>
      <c r="F102" s="69"/>
      <c r="G102" s="69"/>
      <c r="H102" s="69"/>
      <c r="I102" s="69"/>
      <c r="J102" s="69"/>
      <c r="K102" s="69"/>
      <c r="L102" s="97"/>
      <c r="M102" s="69"/>
      <c r="N102" s="69"/>
      <c r="O102" s="97"/>
      <c r="P102" s="69"/>
      <c r="Q102" s="69"/>
      <c r="R102" s="69"/>
      <c r="S102" s="69"/>
      <c r="T102" s="69"/>
      <c r="U102" s="69"/>
      <c r="V102" s="69"/>
      <c r="W102" s="97"/>
      <c r="X102" s="69"/>
      <c r="Y102" s="1"/>
      <c r="Z102" s="68"/>
      <c r="AA102" s="99" t="s">
        <v>178</v>
      </c>
      <c r="AB102" s="103"/>
      <c r="AC102" s="98"/>
      <c r="AD102" s="98"/>
      <c r="AE102" s="102"/>
      <c r="AF102" s="98">
        <f>O13</f>
        <v>157</v>
      </c>
      <c r="AG102" s="1"/>
      <c r="AH102" s="1"/>
      <c r="AI102" s="11"/>
      <c r="AJ102" s="7"/>
      <c r="AK102" s="1"/>
      <c r="AL102" s="8"/>
      <c r="AM102" s="7"/>
      <c r="AN102" s="8"/>
      <c r="AO102" s="5"/>
      <c r="AP102" s="7"/>
      <c r="AQ102" s="1"/>
      <c r="AR102" s="8"/>
      <c r="AS102" s="1"/>
      <c r="AT102" s="8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</row>
    <row r="103" spans="1:180" ht="15" customHeight="1" thickTop="1" x14ac:dyDescent="0.2">
      <c r="A103" s="68"/>
      <c r="B103" s="71"/>
      <c r="C103" s="72" t="s">
        <v>36</v>
      </c>
      <c r="D103" s="73" t="s">
        <v>7</v>
      </c>
      <c r="E103" s="73" t="s">
        <v>8</v>
      </c>
      <c r="F103" s="73" t="s">
        <v>9</v>
      </c>
      <c r="G103" s="73" t="s">
        <v>10</v>
      </c>
      <c r="H103" s="73" t="s">
        <v>11</v>
      </c>
      <c r="I103" s="73" t="s">
        <v>12</v>
      </c>
      <c r="J103" s="73" t="s">
        <v>13</v>
      </c>
      <c r="K103" s="73" t="s">
        <v>14</v>
      </c>
      <c r="L103" s="74" t="s">
        <v>15</v>
      </c>
      <c r="M103" s="75"/>
      <c r="N103" s="72" t="s">
        <v>37</v>
      </c>
      <c r="O103" s="73" t="s">
        <v>7</v>
      </c>
      <c r="P103" s="73" t="s">
        <v>8</v>
      </c>
      <c r="Q103" s="73" t="s">
        <v>9</v>
      </c>
      <c r="R103" s="73" t="s">
        <v>10</v>
      </c>
      <c r="S103" s="73" t="str">
        <f>IF(Q103="d",'RD1'!S47+1,'RD1'!S47)</f>
        <v>D</v>
      </c>
      <c r="T103" s="73" t="s">
        <v>12</v>
      </c>
      <c r="U103" s="73" t="s">
        <v>13</v>
      </c>
      <c r="V103" s="73" t="s">
        <v>14</v>
      </c>
      <c r="W103" s="74" t="s">
        <v>15</v>
      </c>
      <c r="X103" s="69"/>
      <c r="Y103" s="1"/>
      <c r="Z103" s="68"/>
      <c r="AA103" s="99" t="s">
        <v>195</v>
      </c>
      <c r="AB103" s="103"/>
      <c r="AC103" s="98"/>
      <c r="AD103" s="98"/>
      <c r="AE103" s="102"/>
      <c r="AF103" s="98">
        <f>D21</f>
        <v>115</v>
      </c>
      <c r="AG103" s="1"/>
      <c r="AH103" s="1"/>
      <c r="AI103" s="11"/>
      <c r="AJ103" s="7"/>
      <c r="AK103" s="1"/>
      <c r="AL103" s="8"/>
      <c r="AM103" s="1"/>
      <c r="AN103" s="8"/>
      <c r="AO103" s="1"/>
      <c r="AP103" s="7"/>
      <c r="AQ103" s="1"/>
      <c r="AR103" s="8"/>
      <c r="AS103" s="1"/>
      <c r="AT103" s="8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</row>
    <row r="104" spans="1:180" ht="15" customHeight="1" x14ac:dyDescent="0.2">
      <c r="A104" s="68"/>
      <c r="B104" s="76">
        <v>1</v>
      </c>
      <c r="C104" s="69" t="s">
        <v>208</v>
      </c>
      <c r="D104" s="77">
        <v>118</v>
      </c>
      <c r="E104" s="78">
        <v>5</v>
      </c>
      <c r="F104" s="78" t="str">
        <f>IF(AND(D104="NCR",D108="NCR"),"V",IF(AND(D104="NCR",D108="BYE"),"V",IF(AND(D104="BYE",D108="NCR"),"V",IF(AND(D104="BYE",D108="BYE"),"V",IF(D104&gt;D108,"W",IF(D104&lt;D108,"L","D"))))))</f>
        <v>L</v>
      </c>
      <c r="G104" s="78">
        <f>IF(F104="w",'RD8'!G49+1,'RD8'!G49)</f>
        <v>2</v>
      </c>
      <c r="H104" s="78">
        <f>IF(F104="d",'RD8'!H49+1,'RD8'!H49)</f>
        <v>0</v>
      </c>
      <c r="I104" s="78">
        <f>IF(OR(F104="l","ncr"),'RD8'!I49+1,'RD8'!I49)</f>
        <v>1</v>
      </c>
      <c r="J104" s="78">
        <f>IF(F104="w",'RD8'!J49+2,IF(F104="d",'RD8'!J49+1,'RD8'!J49))</f>
        <v>4</v>
      </c>
      <c r="K104" s="78">
        <f>D104+'RD8'!K49</f>
        <v>404</v>
      </c>
      <c r="L104" s="79">
        <v>1</v>
      </c>
      <c r="M104" s="80">
        <v>1</v>
      </c>
      <c r="N104" t="s">
        <v>213</v>
      </c>
      <c r="O104" s="77">
        <v>75</v>
      </c>
      <c r="P104" s="78">
        <v>5</v>
      </c>
      <c r="Q104" s="78" t="str">
        <f>IF(AND(O104="NCR",O108="NCR"),"V",IF(AND(O104="NCR",O108="BYE"),"V",IF(AND(O104="BYE",O108="NCR"),"V",IF(AND(O104="BYE",O108="BYE"),"V",IF(O104&gt;O108,"W",IF(O104&lt;O108,"L","D"))))))</f>
        <v>W</v>
      </c>
      <c r="R104" s="78">
        <f>IF(Q104="w",'RD8'!R49+1,'RD8'!R49)</f>
        <v>2</v>
      </c>
      <c r="S104" s="78">
        <f>IF(Q104="d",'RD8'!S49+1,'RD8'!S49)</f>
        <v>0</v>
      </c>
      <c r="T104" s="78">
        <f>IF(OR(Q104="l","ncr"),'RD8'!T49+1,'RD8'!T49)</f>
        <v>1</v>
      </c>
      <c r="U104" s="78">
        <f>IF(Q104="w",'RD8'!U49+2,IF(Q104="d",'RD8'!U49+1,'RD8'!U49))</f>
        <v>4</v>
      </c>
      <c r="V104" s="78">
        <f>O104+'RD8'!V49</f>
        <v>315</v>
      </c>
      <c r="W104" s="79">
        <v>2</v>
      </c>
      <c r="X104" s="69"/>
      <c r="Y104" s="1"/>
      <c r="Z104" s="68"/>
      <c r="AA104" s="99"/>
      <c r="AB104" s="104"/>
      <c r="AC104" s="98"/>
      <c r="AD104" s="98"/>
      <c r="AE104" s="98"/>
      <c r="AF104" s="98">
        <f>SUM(AF101:AF103)</f>
        <v>272</v>
      </c>
      <c r="AG104" s="1"/>
      <c r="AH104" s="1"/>
      <c r="AI104" s="11"/>
      <c r="AJ104" s="7"/>
      <c r="AK104" s="1"/>
      <c r="AL104" s="8"/>
      <c r="AM104" s="1"/>
      <c r="AN104" s="8"/>
      <c r="AO104" s="1"/>
      <c r="AP104" s="7"/>
      <c r="AQ104" s="1"/>
      <c r="AR104" s="8"/>
      <c r="AS104" s="1"/>
      <c r="AT104" s="8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</row>
    <row r="105" spans="1:180" ht="15" customHeight="1" x14ac:dyDescent="0.2">
      <c r="A105" s="68"/>
      <c r="B105" s="76">
        <v>2</v>
      </c>
      <c r="C105" s="69" t="s">
        <v>209</v>
      </c>
      <c r="D105" s="77">
        <v>154</v>
      </c>
      <c r="E105" s="78">
        <v>6</v>
      </c>
      <c r="F105" s="78" t="str">
        <f>IF(AND(D105="NCR",D109="NCR"),"V",IF(AND(D105="NCR",D109="BYE"),"V",IF(AND(D105="BYE",D109="NCR"),"V",IF(AND(D105="BYE",D109="BYE"),"V",IF(D105&gt;D109,"W",IF(D105&lt;D109,"L","D"))))))</f>
        <v>W</v>
      </c>
      <c r="G105" s="78">
        <f>IF(F105="w",'RD8'!G50+1,'RD8'!G50)</f>
        <v>2</v>
      </c>
      <c r="H105" s="78">
        <f>IF(F105="d",'RD8'!H50+1,'RD8'!H50)</f>
        <v>0</v>
      </c>
      <c r="I105" s="78">
        <f>IF(OR(F105="l","ncr"),'RD8'!I50+1,'RD8'!I50)</f>
        <v>1</v>
      </c>
      <c r="J105" s="78">
        <f>IF(F105="w",'RD8'!J50+2,IF(F105="d",'RD8'!J50+1,'RD8'!J50))</f>
        <v>4</v>
      </c>
      <c r="K105" s="78">
        <f>D105+'RD8'!K50</f>
        <v>399</v>
      </c>
      <c r="L105" s="79">
        <v>2</v>
      </c>
      <c r="M105" s="80">
        <v>2</v>
      </c>
      <c r="N105" t="s">
        <v>214</v>
      </c>
      <c r="O105" s="77">
        <v>30</v>
      </c>
      <c r="P105" s="78">
        <v>6</v>
      </c>
      <c r="Q105" s="78" t="str">
        <f>IF(AND(O105="NCR",O109="NCR"),"V",IF(AND(O105="NCR",O109="BYE"),"V",IF(AND(O105="BYE",O109="NCR"),"V",IF(AND(O105="BYE",O109="BYE"),"V",IF(O105&gt;O109,"W",IF(O105&lt;O109,"L","D"))))))</f>
        <v>L</v>
      </c>
      <c r="R105" s="78">
        <f>IF(Q105="w",'RD8'!R50+1,'RD8'!R50)</f>
        <v>2</v>
      </c>
      <c r="S105" s="78">
        <f>IF(Q105="d",'RD8'!S50+1,'RD8'!S50)</f>
        <v>0</v>
      </c>
      <c r="T105" s="78">
        <f>IF(OR(Q105="l","ncr"),'RD8'!T50+1,'RD8'!T50)</f>
        <v>1</v>
      </c>
      <c r="U105" s="78">
        <f>IF(Q105="w",'RD8'!U50+2,IF(Q105="d",'RD8'!U50+1,'RD8'!U50))</f>
        <v>4</v>
      </c>
      <c r="V105" s="78">
        <f>O105+'RD8'!V50</f>
        <v>286</v>
      </c>
      <c r="W105" s="79">
        <v>3</v>
      </c>
      <c r="X105" s="69"/>
      <c r="Y105" s="1"/>
      <c r="Z105" s="68"/>
      <c r="AA105" s="109" t="s">
        <v>6</v>
      </c>
      <c r="AB105" s="104"/>
      <c r="AC105" s="98"/>
      <c r="AD105" s="99"/>
      <c r="AE105" s="99"/>
      <c r="AF105" s="99"/>
      <c r="AG105" s="1"/>
      <c r="AH105" s="1"/>
      <c r="AI105" s="11"/>
      <c r="AJ105" s="7"/>
      <c r="AK105" s="1"/>
      <c r="AL105" s="8"/>
      <c r="AM105" s="1"/>
      <c r="AN105" s="8"/>
      <c r="AO105" s="1"/>
      <c r="AP105" s="7"/>
      <c r="AQ105" s="1"/>
      <c r="AR105" s="8"/>
      <c r="AS105" s="7"/>
      <c r="AT105" s="8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</row>
    <row r="106" spans="1:180" ht="15" customHeight="1" x14ac:dyDescent="0.2">
      <c r="A106" s="68"/>
      <c r="B106" s="76">
        <v>3</v>
      </c>
      <c r="C106" s="69" t="s">
        <v>234</v>
      </c>
      <c r="D106" s="77">
        <v>123</v>
      </c>
      <c r="E106" s="78">
        <v>4</v>
      </c>
      <c r="F106" s="78" t="str">
        <f>IF(AND(D106="NCR",D107="NCR"),"V",IF(AND(D106="NCR",D107="BYE"),"V",IF(AND(D106="BYE",D107="NCR"),"V",IF(AND(D106="BYE",D107="BYE"),"V",IF(D106&gt;D107,"W",IF(D106&lt;D107,"L","D"))))))</f>
        <v>L</v>
      </c>
      <c r="G106" s="78">
        <f>IF(F106="w",'RD8'!G51+1,'RD8'!G51)</f>
        <v>0</v>
      </c>
      <c r="H106" s="78">
        <f>IF(F106="d",'RD8'!H51+1,'RD8'!H51)</f>
        <v>0</v>
      </c>
      <c r="I106" s="78">
        <f>IF(OR(F106="l","ncr"),'RD8'!I51+1,'RD8'!I51)</f>
        <v>3</v>
      </c>
      <c r="J106" s="78">
        <f>IF(F106="w",'RD8'!J51+2,IF(F106="d",'RD8'!J51+1,'RD8'!J51))</f>
        <v>0</v>
      </c>
      <c r="K106" s="78">
        <f>D106+'RD8'!K51</f>
        <v>373</v>
      </c>
      <c r="L106" s="79">
        <v>5</v>
      </c>
      <c r="M106" s="80">
        <v>3</v>
      </c>
      <c r="N106" t="s">
        <v>215</v>
      </c>
      <c r="O106" s="77">
        <v>112</v>
      </c>
      <c r="P106" s="78">
        <v>4</v>
      </c>
      <c r="Q106" s="78" t="str">
        <f>IF(AND(O106="NCR",O107="NCR"),"V",IF(AND(O106="NCR",O107="BYE"),"V",IF(AND(O106="BYE",O107="NCR"),"V",IF(AND(O106="BYE",O107="BYE"),"V",IF(O106&gt;O107,"W",IF(O106&lt;O107,"L","D"))))))</f>
        <v>W</v>
      </c>
      <c r="R106" s="78">
        <f>IF(Q106="w",'RD8'!R51+1,'RD8'!R51)</f>
        <v>2</v>
      </c>
      <c r="S106" s="78">
        <f>IF(Q106="d",'RD8'!S51+1,'RD8'!S51)</f>
        <v>0</v>
      </c>
      <c r="T106" s="78">
        <f>IF(OR(Q106="l","ncr"),'RD8'!T51+1,'RD8'!T51)</f>
        <v>1</v>
      </c>
      <c r="U106" s="78">
        <f>IF(Q106="w",'RD8'!U51+2,IF(Q106="d",'RD8'!U51+1,'RD8'!U51))</f>
        <v>4</v>
      </c>
      <c r="V106" s="78">
        <f>O106+'RD8'!V51</f>
        <v>352</v>
      </c>
      <c r="W106" s="79">
        <v>1</v>
      </c>
      <c r="X106" s="69"/>
      <c r="Y106" s="1"/>
      <c r="Z106" s="68"/>
      <c r="AA106" s="105" t="s">
        <v>233</v>
      </c>
      <c r="AB106" s="103"/>
      <c r="AC106" s="98"/>
      <c r="AD106" s="98"/>
      <c r="AE106" s="102"/>
      <c r="AF106" s="98">
        <f>O24</f>
        <v>117</v>
      </c>
      <c r="AG106" s="1"/>
      <c r="AH106" s="1"/>
      <c r="AI106" s="11"/>
      <c r="AJ106" s="7"/>
      <c r="AK106" s="1"/>
      <c r="AL106" s="8"/>
      <c r="AM106" s="1"/>
      <c r="AN106" s="8"/>
      <c r="AO106" s="1"/>
      <c r="AP106" s="7"/>
      <c r="AQ106" s="1"/>
      <c r="AR106" s="8"/>
      <c r="AS106" s="1"/>
      <c r="AT106" s="8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</row>
    <row r="107" spans="1:180" ht="15" customHeight="1" x14ac:dyDescent="0.2">
      <c r="A107" s="68"/>
      <c r="B107" s="76">
        <v>4</v>
      </c>
      <c r="C107" s="69" t="s">
        <v>210</v>
      </c>
      <c r="D107" s="77">
        <v>135</v>
      </c>
      <c r="E107" s="78">
        <v>3</v>
      </c>
      <c r="F107" s="78" t="str">
        <f>IF(AND(D107="NCR",D106="NCR"),"V",IF(AND(D107="NCR",D106="BYE"),"V",IF(AND(D107="BYE",D106="NCR"),"V",IF(AND(D107="BYE",D106="BYE"),"V",IF(D107&gt;D106,"W",IF(D107&lt;D106,"L","D"))))))</f>
        <v>W</v>
      </c>
      <c r="G107" s="78">
        <f>IF(F107="w",'RD8'!G52+1,'RD8'!G52)</f>
        <v>2</v>
      </c>
      <c r="H107" s="78">
        <f>IF(F107="d",'RD8'!H52+1,'RD8'!H52)</f>
        <v>0</v>
      </c>
      <c r="I107" s="78">
        <f>IF(OR(F107="l","ncr"),'RD8'!I52+1,'RD8'!I52)</f>
        <v>1</v>
      </c>
      <c r="J107" s="78">
        <f>IF(F107="w",'RD8'!J52+2,IF(F107="d",'RD8'!J52+1,'RD8'!J52))</f>
        <v>4</v>
      </c>
      <c r="K107" s="78">
        <f>D107+'RD8'!K52</f>
        <v>417</v>
      </c>
      <c r="L107" s="79">
        <v>4</v>
      </c>
      <c r="M107" s="80">
        <v>4</v>
      </c>
      <c r="N107" t="s">
        <v>237</v>
      </c>
      <c r="O107" s="77">
        <v>70</v>
      </c>
      <c r="P107" s="78">
        <v>3</v>
      </c>
      <c r="Q107" s="78" t="str">
        <f>IF(AND(O107="NCR",O106="NCR"),"V",IF(AND(O107="NCR",O106="BYE"),"V",IF(AND(O107="BYE",O106="NCR"),"V",IF(AND(O107="BYE",O106="BYE"),"V",IF(O107&gt;O106,"W",IF(O107&lt;O106,"L","D"))))))</f>
        <v>L</v>
      </c>
      <c r="R107" s="78">
        <f>IF(Q107="w",'RD8'!R52+1,'RD8'!R52)</f>
        <v>0</v>
      </c>
      <c r="S107" s="78">
        <f>IF(Q107="d",'RD8'!S52+1,'RD8'!S52)</f>
        <v>0</v>
      </c>
      <c r="T107" s="78">
        <f>IF(OR(Q107="l","ncr"),'RD8'!T52+1,'RD8'!T52)</f>
        <v>3</v>
      </c>
      <c r="U107" s="78">
        <f>IF(Q107="w",'RD8'!U52+2,IF(Q107="d",'RD8'!U52+1,'RD8'!U52))</f>
        <v>0</v>
      </c>
      <c r="V107" s="78">
        <f>O107+'RD8'!V52</f>
        <v>155</v>
      </c>
      <c r="W107" s="79">
        <v>5</v>
      </c>
      <c r="X107" s="69"/>
      <c r="Y107" s="1"/>
      <c r="Z107" s="68"/>
      <c r="AA107" s="105" t="s">
        <v>200</v>
      </c>
      <c r="AB107" s="103"/>
      <c r="AC107" s="98"/>
      <c r="AD107" s="98"/>
      <c r="AE107" s="102"/>
      <c r="AF107" s="98">
        <f>O50</f>
        <v>258</v>
      </c>
      <c r="AG107" s="1"/>
      <c r="AH107" s="1"/>
      <c r="AI107" s="11"/>
      <c r="AJ107" s="7"/>
      <c r="AK107" s="1"/>
      <c r="AL107" s="8"/>
      <c r="AM107" s="1"/>
      <c r="AN107" s="8"/>
      <c r="AO107" s="1"/>
      <c r="AP107" s="7"/>
      <c r="AQ107" s="1"/>
      <c r="AR107" s="8"/>
      <c r="AS107" s="1"/>
      <c r="AT107" s="8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</row>
    <row r="108" spans="1:180" ht="15" customHeight="1" x14ac:dyDescent="0.2">
      <c r="A108" s="68"/>
      <c r="B108" s="76">
        <v>5</v>
      </c>
      <c r="C108" s="69" t="s">
        <v>211</v>
      </c>
      <c r="D108" s="77">
        <v>123</v>
      </c>
      <c r="E108" s="78">
        <v>1</v>
      </c>
      <c r="F108" s="78" t="str">
        <f>IF(AND(D108="NCR",D104="NCR"),"V",IF(AND(D108="NCR",D104="BYE"),"V",IF(AND(D108="BYE",D104="NCR"),"V",IF(AND(D108="BYE",D104="BYE"),"V",IF(D108&gt;D104,"W",IF(D108&lt;D104,"L","D"))))))</f>
        <v>W</v>
      </c>
      <c r="G108" s="78">
        <f>IF(F108="w",'RD8'!G53+1,'RD8'!G53)</f>
        <v>3</v>
      </c>
      <c r="H108" s="78">
        <f>IF(F108="d",'RD8'!H53+1,'RD8'!H53)</f>
        <v>0</v>
      </c>
      <c r="I108" s="78">
        <f>IF(OR(F108="l","ncr"),'RD8'!I53+1,'RD8'!I53)</f>
        <v>0</v>
      </c>
      <c r="J108" s="78">
        <f>IF(F108="w",'RD8'!J53+2,IF(F108="d",'RD8'!J53+1,'RD8'!J53))</f>
        <v>6</v>
      </c>
      <c r="K108" s="78">
        <f>D108+'RD8'!K53</f>
        <v>421</v>
      </c>
      <c r="L108" s="79">
        <v>3</v>
      </c>
      <c r="M108" s="80">
        <v>5</v>
      </c>
      <c r="N108" t="s">
        <v>238</v>
      </c>
      <c r="O108" s="77">
        <v>58</v>
      </c>
      <c r="P108" s="78">
        <v>1</v>
      </c>
      <c r="Q108" s="78" t="str">
        <f>IF(AND(O108="NCR",O104="NCR"),"V",IF(AND(O108="NCR",O104="BYE"),"V",IF(AND(O108="BYE",O104="NCR"),"V",IF(AND(O108="BYE",O104="BYE"),"V",IF(O108&gt;O104,"W",IF(O108&lt;O104,"L","D"))))))</f>
        <v>L</v>
      </c>
      <c r="R108" s="78">
        <f>IF(Q108="w",'RD8'!R53+1,'RD8'!R53)</f>
        <v>0</v>
      </c>
      <c r="S108" s="78">
        <f>IF(Q108="d",'RD8'!S53+1,'RD8'!S53)</f>
        <v>0</v>
      </c>
      <c r="T108" s="78">
        <f>IF(OR(Q108="l","ncr"),'RD8'!T53+1,'RD8'!T53)</f>
        <v>3</v>
      </c>
      <c r="U108" s="78">
        <f>IF(Q108="w",'RD8'!U53+2,IF(Q108="d",'RD8'!U53+1,'RD8'!U53))</f>
        <v>0</v>
      </c>
      <c r="V108" s="78">
        <f>O108+'RD8'!V53</f>
        <v>99</v>
      </c>
      <c r="W108" s="79">
        <v>6</v>
      </c>
      <c r="X108" s="69"/>
      <c r="Y108" s="1"/>
      <c r="Z108" s="68"/>
      <c r="AA108" s="105" t="s">
        <v>179</v>
      </c>
      <c r="AB108" s="103"/>
      <c r="AC108" s="98"/>
      <c r="AD108" s="98"/>
      <c r="AE108" s="102"/>
      <c r="AF108" s="98" t="str">
        <f>D94</f>
        <v>NCR</v>
      </c>
      <c r="AG108" s="1"/>
      <c r="AH108" s="1"/>
      <c r="AI108" s="11"/>
      <c r="AJ108" s="7"/>
      <c r="AK108" s="1"/>
      <c r="AL108" s="8"/>
      <c r="AM108" s="1"/>
      <c r="AN108" s="8"/>
      <c r="AO108" s="1"/>
      <c r="AP108" s="7"/>
      <c r="AQ108" s="1"/>
      <c r="AR108" s="8"/>
      <c r="AS108" s="1"/>
      <c r="AT108" s="8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</row>
    <row r="109" spans="1:180" ht="15" customHeight="1" thickBot="1" x14ac:dyDescent="0.25">
      <c r="A109" s="68"/>
      <c r="B109" s="76">
        <v>6</v>
      </c>
      <c r="C109" s="69" t="s">
        <v>212</v>
      </c>
      <c r="D109" s="77">
        <v>107</v>
      </c>
      <c r="E109" s="78">
        <v>2</v>
      </c>
      <c r="F109" s="78" t="str">
        <f>IF(AND(D109="NCR",D105="NCR"),"V",IF(AND(D109="NCR",D105="BYE"),"V",IF(AND(D109="BYE",D105="NCR"),"V",IF(AND(D109="BYE",D105="BYE"),"V",IF(D109&gt;D105,"W",IF(D109&lt;D105,"L","D"))))))</f>
        <v>L</v>
      </c>
      <c r="G109" s="78">
        <f>IF(F109="w",'RD8'!G54+1,'RD8'!G54)</f>
        <v>0</v>
      </c>
      <c r="H109" s="78">
        <f>IF(F109="d",'RD8'!H54+1,'RD8'!H54)</f>
        <v>0</v>
      </c>
      <c r="I109" s="78">
        <f>IF(OR(F109="l","ncr"),'RD8'!I54+1,'RD8'!I54)</f>
        <v>3</v>
      </c>
      <c r="J109" s="78">
        <f>IF(F109="w",'RD8'!J54+2,IF(F109="d",'RD8'!J54+1,'RD8'!J54))</f>
        <v>0</v>
      </c>
      <c r="K109" s="78">
        <f>D109+'RD8'!K54</f>
        <v>322</v>
      </c>
      <c r="L109" s="79">
        <v>6</v>
      </c>
      <c r="M109" s="80">
        <v>6</v>
      </c>
      <c r="N109" t="s">
        <v>218</v>
      </c>
      <c r="O109" s="77">
        <v>66</v>
      </c>
      <c r="P109" s="78">
        <v>2</v>
      </c>
      <c r="Q109" s="78" t="str">
        <f>IF(AND(O109="NCR",O105="NCR"),"V",IF(AND(O109="NCR",O105="BYE"),"V",IF(AND(O109="BYE",O105="NCR"),"V",IF(AND(O109="BYE",O105="BYE"),"V",IF(O109&gt;O105,"W",IF(O109&lt;O105,"L","D"))))))</f>
        <v>W</v>
      </c>
      <c r="R109" s="78">
        <f>IF(Q109="w",'RD8'!R54+1,'RD8'!R54)</f>
        <v>3</v>
      </c>
      <c r="S109" s="78">
        <f>IF(Q109="d",'RD8'!S54+1,'RD8'!S54)</f>
        <v>0</v>
      </c>
      <c r="T109" s="78">
        <f>IF(OR(Q109="l","ncr"),'RD8'!T54+1,'RD8'!T54)</f>
        <v>0</v>
      </c>
      <c r="U109" s="78">
        <f>IF(Q109="w",'RD8'!U54+2,IF(Q109="d",'RD8'!U54+1,'RD8'!U54))</f>
        <v>6</v>
      </c>
      <c r="V109" s="78">
        <f>O109+'RD8'!V54</f>
        <v>199</v>
      </c>
      <c r="W109" s="79">
        <v>4</v>
      </c>
      <c r="X109" s="69"/>
      <c r="Y109" s="1"/>
      <c r="Z109" s="68"/>
      <c r="AA109" s="99"/>
      <c r="AB109" s="104"/>
      <c r="AC109" s="98"/>
      <c r="AD109" s="98"/>
      <c r="AE109" s="98"/>
      <c r="AF109" s="98">
        <f>SUM(AF106:AF108)</f>
        <v>375</v>
      </c>
      <c r="AG109" s="1"/>
      <c r="AH109" s="1"/>
      <c r="AI109" s="11"/>
      <c r="AJ109" s="7"/>
      <c r="AK109" s="1"/>
      <c r="AL109" s="8"/>
      <c r="AM109" s="1"/>
      <c r="AN109" s="8"/>
      <c r="AO109" s="1"/>
      <c r="AP109" s="7"/>
      <c r="AQ109" s="1"/>
      <c r="AR109" s="8"/>
      <c r="AS109" s="1"/>
      <c r="AT109" s="8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</row>
    <row r="110" spans="1:180" ht="15" customHeight="1" thickTop="1" x14ac:dyDescent="0.2">
      <c r="A110" s="68"/>
      <c r="B110" s="71"/>
      <c r="C110" s="72" t="s">
        <v>116</v>
      </c>
      <c r="D110" s="81" t="s">
        <v>7</v>
      </c>
      <c r="E110" s="73" t="s">
        <v>8</v>
      </c>
      <c r="F110" s="73" t="s">
        <v>9</v>
      </c>
      <c r="G110" s="73" t="s">
        <v>10</v>
      </c>
      <c r="H110" s="73" t="s">
        <v>11</v>
      </c>
      <c r="I110" s="73" t="s">
        <v>12</v>
      </c>
      <c r="J110" s="73" t="s">
        <v>13</v>
      </c>
      <c r="K110" s="73" t="s">
        <v>14</v>
      </c>
      <c r="L110" s="82" t="s">
        <v>15</v>
      </c>
      <c r="M110" s="75"/>
      <c r="N110" s="72" t="s">
        <v>120</v>
      </c>
      <c r="O110" s="81" t="s">
        <v>7</v>
      </c>
      <c r="P110" s="73" t="s">
        <v>8</v>
      </c>
      <c r="Q110" s="73" t="s">
        <v>9</v>
      </c>
      <c r="R110" s="73" t="s">
        <v>10</v>
      </c>
      <c r="S110" s="73" t="s">
        <v>11</v>
      </c>
      <c r="T110" s="73" t="s">
        <v>12</v>
      </c>
      <c r="U110" s="73" t="s">
        <v>13</v>
      </c>
      <c r="V110" s="73" t="s">
        <v>14</v>
      </c>
      <c r="W110" s="82" t="s">
        <v>15</v>
      </c>
      <c r="X110" s="69"/>
      <c r="Y110" s="1"/>
      <c r="Z110" s="68"/>
      <c r="AA110" s="98" t="s">
        <v>174</v>
      </c>
      <c r="AB110" s="106"/>
      <c r="AC110" s="98"/>
      <c r="AD110" s="98"/>
      <c r="AE110" s="99"/>
      <c r="AF110" s="99"/>
      <c r="AG110" s="1"/>
      <c r="AH110" s="1"/>
      <c r="AI110" s="11"/>
      <c r="AJ110" s="7"/>
      <c r="AK110" s="1"/>
      <c r="AL110" s="8"/>
      <c r="AM110" s="1"/>
      <c r="AN110" s="8"/>
      <c r="AO110" s="1"/>
      <c r="AP110" s="7"/>
      <c r="AQ110" s="1"/>
      <c r="AR110" s="8"/>
      <c r="AS110" s="1"/>
      <c r="AT110" s="8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</row>
    <row r="111" spans="1:180" ht="15" customHeight="1" x14ac:dyDescent="0.2">
      <c r="A111" s="68"/>
      <c r="B111" s="76">
        <v>1</v>
      </c>
      <c r="C111" s="70" t="s">
        <v>174</v>
      </c>
      <c r="D111" s="77">
        <v>0</v>
      </c>
      <c r="E111" s="78">
        <v>5</v>
      </c>
      <c r="F111" s="78" t="str">
        <f>IF(AND(D111="NCR",D115="NCR"),"V",IF(AND(D111="NCR",D115="BYE"),"V",IF(AND(D111="BYE",D115="NCR"),"V",IF(AND(D111="BYE",D115="BYE"),"V",IF(D111&gt;D115,"W",IF(D111&lt;D115,"L","D"))))))</f>
        <v>V</v>
      </c>
      <c r="G111" s="78">
        <f>IF(F111="w",'RD8'!G56+1,'RD8'!G56)</f>
        <v>0</v>
      </c>
      <c r="H111" s="78">
        <f>IF(F111="d",'RD8'!H56+1,'RD8'!H56)</f>
        <v>0</v>
      </c>
      <c r="I111" s="78">
        <f>IF(OR(F111="l","ncr"),'RD8'!I56+1,'RD8'!I56)</f>
        <v>0</v>
      </c>
      <c r="J111" s="78">
        <f>IF(F111="w",'RD8'!J56+2,IF(F111="d",'RD8'!J56+1,'RD8'!J56))</f>
        <v>0</v>
      </c>
      <c r="K111" s="78">
        <f>D111+'RD8'!K56</f>
        <v>0</v>
      </c>
      <c r="L111" s="79">
        <v>5</v>
      </c>
      <c r="M111" s="80">
        <v>1</v>
      </c>
      <c r="N111" s="70" t="s">
        <v>174</v>
      </c>
      <c r="O111" s="77">
        <v>0</v>
      </c>
      <c r="P111" s="78">
        <v>5</v>
      </c>
      <c r="Q111" s="78" t="str">
        <f>IF(AND(O111="NCR",O115="NCR"),"V",IF(AND(O111="NCR",O115="BYE"),"V",IF(AND(O111="BYE",O115="NCR"),"V",IF(AND(O111="BYE",O115="BYE"),"V",IF(O111&gt;O115,"W",IF(O111&lt;O115,"L","D"))))))</f>
        <v>V</v>
      </c>
      <c r="R111" s="78">
        <f>IF(Q111="w",'RD8'!R56+1,'RD8'!R56)</f>
        <v>0</v>
      </c>
      <c r="S111" s="78">
        <f>IF(Q111="d",'RD8'!S56+1,'RD8'!S56)</f>
        <v>0</v>
      </c>
      <c r="T111" s="78">
        <f>IF(OR(Q111="l","ncr"),'RD8'!T56+1,'RD8'!T56)</f>
        <v>0</v>
      </c>
      <c r="U111" s="78">
        <f>IF(Q111="w",'RD8'!U56+2,IF(Q111="d",'RD8'!U56+1,'RD8'!U56))</f>
        <v>0</v>
      </c>
      <c r="V111" s="78">
        <f>O111+'RD8'!V56</f>
        <v>0</v>
      </c>
      <c r="W111" s="79">
        <v>2</v>
      </c>
      <c r="X111" s="69"/>
      <c r="Y111" s="1"/>
      <c r="Z111" s="68"/>
      <c r="AA111" s="108" t="s">
        <v>180</v>
      </c>
      <c r="AB111" s="103"/>
      <c r="AC111" s="98"/>
      <c r="AD111" s="98"/>
      <c r="AE111" s="102"/>
      <c r="AF111" s="98" t="s">
        <v>174</v>
      </c>
      <c r="AG111" s="1"/>
      <c r="AH111" s="1"/>
      <c r="AI111" s="11"/>
      <c r="AJ111" s="7"/>
      <c r="AK111" s="1"/>
      <c r="AL111" s="8"/>
      <c r="AM111" s="1"/>
      <c r="AN111" s="8"/>
      <c r="AO111" s="1"/>
      <c r="AP111" s="7"/>
      <c r="AQ111" s="1"/>
      <c r="AR111" s="8"/>
      <c r="AS111" s="1"/>
      <c r="AT111" s="8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</row>
    <row r="112" spans="1:180" ht="15" customHeight="1" x14ac:dyDescent="0.2">
      <c r="A112" s="68"/>
      <c r="B112" s="76">
        <v>2</v>
      </c>
      <c r="C112" s="70" t="s">
        <v>174</v>
      </c>
      <c r="D112" s="77">
        <v>0</v>
      </c>
      <c r="E112" s="78">
        <v>6</v>
      </c>
      <c r="F112" s="78" t="str">
        <f>IF(AND(D112="NCR",D116="NCR"),"V",IF(AND(D112="NCR",D116="BYE"),"V",IF(AND(D112="BYE",D116="NCR"),"V",IF(AND(D112="BYE",D116="BYE"),"V",IF(D112&gt;D116,"W",IF(D112&lt;D116,"L","D"))))))</f>
        <v>V</v>
      </c>
      <c r="G112" s="78">
        <f>IF(F112="w",'RD8'!G57+1,'RD8'!G57)</f>
        <v>0</v>
      </c>
      <c r="H112" s="78">
        <f>IF(F112="d",'RD8'!H57+1,'RD8'!H57)</f>
        <v>0</v>
      </c>
      <c r="I112" s="78">
        <f>IF(OR(F112="l","ncr"),'RD8'!I57+1,'RD8'!I57)</f>
        <v>0</v>
      </c>
      <c r="J112" s="78">
        <f>IF(F112="w",'RD8'!J57+2,IF(F112="d",'RD8'!J57+1,'RD8'!J57))</f>
        <v>0</v>
      </c>
      <c r="K112" s="78">
        <f>D112+'RD8'!K57</f>
        <v>0</v>
      </c>
      <c r="L112" s="79">
        <v>4</v>
      </c>
      <c r="M112" s="80">
        <v>2</v>
      </c>
      <c r="N112" s="70" t="s">
        <v>174</v>
      </c>
      <c r="O112" s="77">
        <v>0</v>
      </c>
      <c r="P112" s="78">
        <v>6</v>
      </c>
      <c r="Q112" s="78" t="str">
        <f>IF(AND(O112="NCR",O116="NCR"),"V",IF(AND(O112="NCR",O116="BYE"),"V",IF(AND(O112="BYE",O116="NCR"),"V",IF(AND(O112="BYE",O116="BYE"),"V",IF(O112&gt;O116,"W",IF(O112&lt;O116,"L","D"))))))</f>
        <v>V</v>
      </c>
      <c r="R112" s="78">
        <f>IF(Q112="w",'RD8'!R57+1,'RD8'!R57)</f>
        <v>0</v>
      </c>
      <c r="S112" s="78">
        <f>IF(Q112="d",'RD8'!S57+1,'RD8'!S57)</f>
        <v>0</v>
      </c>
      <c r="T112" s="78">
        <f>IF(OR(Q112="l","ncr"),'RD8'!T57+1,'RD8'!T57)</f>
        <v>0</v>
      </c>
      <c r="U112" s="78">
        <f>IF(Q112="w",'RD8'!U57+2,IF(Q112="d",'RD8'!U57+1,'RD8'!U57))</f>
        <v>0</v>
      </c>
      <c r="V112" s="78">
        <f>O112+'RD8'!V57</f>
        <v>0</v>
      </c>
      <c r="W112" s="79">
        <v>3</v>
      </c>
      <c r="X112" s="69"/>
      <c r="Y112" s="1"/>
      <c r="Z112" s="68"/>
      <c r="AA112" s="99" t="s">
        <v>223</v>
      </c>
      <c r="AB112" s="103"/>
      <c r="AC112" s="98"/>
      <c r="AD112" s="98"/>
      <c r="AE112" s="102"/>
      <c r="AF112" s="98">
        <v>425</v>
      </c>
      <c r="AG112" s="1"/>
      <c r="AH112" s="1"/>
      <c r="AI112" s="11"/>
      <c r="AJ112" s="7"/>
      <c r="AK112" s="1"/>
      <c r="AL112" s="8"/>
      <c r="AM112" s="1"/>
      <c r="AN112" s="8"/>
      <c r="AO112" s="1"/>
      <c r="AP112" s="7"/>
      <c r="AQ112" s="1"/>
      <c r="AR112" s="8"/>
      <c r="AS112" s="1"/>
      <c r="AT112" s="8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</row>
    <row r="113" spans="1:180" ht="15" customHeight="1" x14ac:dyDescent="0.2">
      <c r="A113" s="68"/>
      <c r="B113" s="76">
        <v>3</v>
      </c>
      <c r="C113" s="70" t="s">
        <v>174</v>
      </c>
      <c r="D113" s="77">
        <v>0</v>
      </c>
      <c r="E113" s="78">
        <v>4</v>
      </c>
      <c r="F113" s="78" t="str">
        <f>IF(AND(D113="NCR",D114="NCR"),"V",IF(AND(D113="NCR",D114="BYE"),"V",IF(AND(D113="BYE",D114="NCR"),"V",IF(AND(D113="BYE",D114="BYE"),"V",IF(D113&gt;D114,"W",IF(D113&lt;D114,"L","D"))))))</f>
        <v>V</v>
      </c>
      <c r="G113" s="78">
        <f>IF(F113="w",'RD8'!G58+1,'RD8'!G58)</f>
        <v>0</v>
      </c>
      <c r="H113" s="78">
        <f>IF(F113="d",'RD8'!H58+1,'RD8'!H58)</f>
        <v>0</v>
      </c>
      <c r="I113" s="78">
        <f>IF(OR(F113="l","ncr"),'RD8'!I58+1,'RD8'!I58)</f>
        <v>0</v>
      </c>
      <c r="J113" s="78">
        <f>IF(F113="w",'RD8'!J58+2,IF(F113="d",'RD8'!J58+1,'RD8'!J58))</f>
        <v>0</v>
      </c>
      <c r="K113" s="78">
        <f>D113+'RD8'!K58</f>
        <v>0</v>
      </c>
      <c r="L113" s="79">
        <v>6</v>
      </c>
      <c r="M113" s="80">
        <v>3</v>
      </c>
      <c r="N113" s="70" t="s">
        <v>174</v>
      </c>
      <c r="O113" s="77">
        <v>0</v>
      </c>
      <c r="P113" s="78">
        <v>4</v>
      </c>
      <c r="Q113" s="78" t="str">
        <f>IF(AND(O113="NCR",O114="NCR"),"V",IF(AND(O113="NCR",O114="BYE"),"V",IF(AND(O113="BYE",O114="NCR"),"V",IF(AND(O113="BYE",O114="BYE"),"V",IF(O113&gt;O114,"W",IF(O113&lt;O114,"L","D"))))))</f>
        <v>V</v>
      </c>
      <c r="R113" s="78">
        <f>IF(Q113="w",'RD8'!R58+1,'RD8'!R58)</f>
        <v>0</v>
      </c>
      <c r="S113" s="78">
        <f>IF(Q113="d",'RD8'!S58+1,'RD8'!S58)</f>
        <v>0</v>
      </c>
      <c r="T113" s="78">
        <f>IF(OR(Q113="l","ncr"),'RD8'!T58+1,'RD8'!T58)</f>
        <v>0</v>
      </c>
      <c r="U113" s="78">
        <f>IF(Q113="w",'RD8'!U58+2,IF(Q113="d",'RD8'!U58+1,'RD8'!U58))</f>
        <v>0</v>
      </c>
      <c r="V113" s="78">
        <f>O113+'RD8'!V58</f>
        <v>0</v>
      </c>
      <c r="W113" s="79">
        <v>5</v>
      </c>
      <c r="X113" s="69"/>
      <c r="Y113" s="1"/>
      <c r="Z113" s="68"/>
      <c r="AA113" s="99" t="s">
        <v>224</v>
      </c>
      <c r="AB113" s="103"/>
      <c r="AC113" s="98"/>
      <c r="AD113" s="98"/>
      <c r="AE113" s="102"/>
      <c r="AF113" s="98">
        <v>367</v>
      </c>
      <c r="AG113" s="1"/>
      <c r="AH113" s="1"/>
      <c r="AI113" s="11"/>
      <c r="AJ113" s="7"/>
      <c r="AK113" s="1"/>
      <c r="AL113" s="8"/>
      <c r="AM113" s="1"/>
      <c r="AN113" s="8"/>
      <c r="AO113" s="1"/>
      <c r="AP113" s="7"/>
      <c r="AQ113" s="1"/>
      <c r="AR113" s="8"/>
      <c r="AS113" s="1"/>
      <c r="AT113" s="8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</row>
    <row r="114" spans="1:180" ht="15" customHeight="1" x14ac:dyDescent="0.2">
      <c r="A114" s="68"/>
      <c r="B114" s="76">
        <v>4</v>
      </c>
      <c r="C114" s="70" t="s">
        <v>174</v>
      </c>
      <c r="D114" s="77">
        <v>0</v>
      </c>
      <c r="E114" s="78">
        <v>3</v>
      </c>
      <c r="F114" s="78" t="str">
        <f>IF(AND(D114="NCR",D113="NCR"),"V",IF(AND(D114="NCR",D113="BYE"),"V",IF(AND(D114="BYE",D113="NCR"),"V",IF(AND(D114="BYE",D113="BYE"),"V",IF(D114&gt;D113,"W",IF(D114&lt;D113,"L","D"))))))</f>
        <v>V</v>
      </c>
      <c r="G114" s="78">
        <f>IF(F114="w",'RD8'!G59+1,'RD8'!G59)</f>
        <v>0</v>
      </c>
      <c r="H114" s="78">
        <f>IF(F114="d",'RD8'!H59+1,'RD8'!H59)</f>
        <v>0</v>
      </c>
      <c r="I114" s="78">
        <f>IF(OR(F114="l","ncr"),'RD8'!I59+1,'RD8'!I59)</f>
        <v>0</v>
      </c>
      <c r="J114" s="78">
        <f>IF(F114="w",'RD8'!J59+2,IF(F114="d",'RD8'!J59+1,'RD8'!J59))</f>
        <v>0</v>
      </c>
      <c r="K114" s="78">
        <f>D114+'RD8'!K59</f>
        <v>0</v>
      </c>
      <c r="L114" s="79">
        <v>1</v>
      </c>
      <c r="M114" s="80">
        <v>4</v>
      </c>
      <c r="N114" s="70" t="s">
        <v>174</v>
      </c>
      <c r="O114" s="77">
        <v>0</v>
      </c>
      <c r="P114" s="78">
        <v>3</v>
      </c>
      <c r="Q114" s="78" t="str">
        <f>IF(AND(O114="NCR",O113="NCR"),"V",IF(AND(O114="NCR",O113="BYE"),"V",IF(AND(O114="BYE",O113="NCR"),"V",IF(AND(O114="BYE",O113="BYE"),"V",IF(O114&gt;O113,"W",IF(O114&lt;O113,"L","D"))))))</f>
        <v>V</v>
      </c>
      <c r="R114" s="78">
        <f>IF(Q114="w",'RD8'!R59+1,'RD8'!R59)</f>
        <v>0</v>
      </c>
      <c r="S114" s="78">
        <f>IF(Q114="d",'RD8'!S59+1,'RD8'!S59)</f>
        <v>0</v>
      </c>
      <c r="T114" s="78">
        <f>IF(OR(Q114="l","ncr"),'RD8'!T59+1,'RD8'!T59)</f>
        <v>0</v>
      </c>
      <c r="U114" s="78">
        <f>IF(Q114="w",'RD8'!U59+2,IF(Q114="d",'RD8'!U59+1,'RD8'!U59))</f>
        <v>0</v>
      </c>
      <c r="V114" s="78">
        <f>O114+'RD8'!V59</f>
        <v>0</v>
      </c>
      <c r="W114" s="79">
        <v>6</v>
      </c>
      <c r="X114" s="69"/>
      <c r="Y114" s="1"/>
      <c r="Z114" s="68"/>
      <c r="AA114" s="99" t="s">
        <v>219</v>
      </c>
      <c r="AB114" s="104"/>
      <c r="AC114" s="98"/>
      <c r="AD114" s="98"/>
      <c r="AE114" s="98"/>
      <c r="AF114" s="98">
        <v>551</v>
      </c>
      <c r="AG114" s="1"/>
      <c r="AH114" s="1"/>
      <c r="AI114" s="11"/>
      <c r="AJ114" s="7"/>
      <c r="AK114" s="1"/>
      <c r="AL114" s="8"/>
      <c r="AM114" s="1"/>
      <c r="AN114" s="8"/>
      <c r="AO114" s="1"/>
      <c r="AP114" s="7"/>
      <c r="AQ114" s="1"/>
      <c r="AR114" s="8"/>
      <c r="AS114" s="1"/>
      <c r="AT114" s="8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</row>
    <row r="115" spans="1:180" ht="15" customHeight="1" x14ac:dyDescent="0.2">
      <c r="A115" s="68"/>
      <c r="B115" s="76">
        <v>5</v>
      </c>
      <c r="C115" s="70" t="s">
        <v>174</v>
      </c>
      <c r="D115" s="77">
        <v>0</v>
      </c>
      <c r="E115" s="78">
        <v>1</v>
      </c>
      <c r="F115" s="78" t="str">
        <f>IF(AND(D115="NCR",D111="NCR"),"V",IF(AND(D115="NCR",D111="BYE"),"V",IF(AND(D115="BYE",D111="NCR"),"V",IF(AND(D115="BYE",D111="BYE"),"V",IF(D115&gt;D111,"W",IF(D115&lt;D111,"L","D"))))))</f>
        <v>V</v>
      </c>
      <c r="G115" s="78">
        <f>IF(F115="w",'RD8'!G60+1,'RD8'!G60)</f>
        <v>0</v>
      </c>
      <c r="H115" s="78">
        <f>IF(F115="d",'RD8'!H60+1,'RD8'!H60)</f>
        <v>0</v>
      </c>
      <c r="I115" s="78">
        <f>IF(OR(F115="l","ncr"),'RD8'!I60+1,'RD8'!I60)</f>
        <v>0</v>
      </c>
      <c r="J115" s="78">
        <f>IF(F115="w",'RD8'!J60+2,IF(F115="d",'RD8'!J60+1,'RD8'!J60))</f>
        <v>0</v>
      </c>
      <c r="K115" s="78">
        <f>D115+'RD8'!K60</f>
        <v>0</v>
      </c>
      <c r="L115" s="79">
        <v>3</v>
      </c>
      <c r="M115" s="80">
        <v>5</v>
      </c>
      <c r="N115" s="70" t="s">
        <v>174</v>
      </c>
      <c r="O115" s="77">
        <v>0</v>
      </c>
      <c r="P115" s="78">
        <v>1</v>
      </c>
      <c r="Q115" s="78" t="str">
        <f>IF(AND(O115="NCR",O111="NCR"),"V",IF(AND(O115="NCR",O111="BYE"),"V",IF(AND(O115="BYE",O111="NCR"),"V",IF(AND(O115="BYE",O111="BYE"),"V",IF(O115&gt;O111,"W",IF(O115&lt;O111,"L","D"))))))</f>
        <v>V</v>
      </c>
      <c r="R115" s="78">
        <f>IF(Q115="w",'RD8'!R60+1,'RD8'!R60)</f>
        <v>0</v>
      </c>
      <c r="S115" s="78">
        <f>IF(Q115="d",'RD8'!S60+1,'RD8'!S60)</f>
        <v>0</v>
      </c>
      <c r="T115" s="78">
        <f>IF(OR(Q115="l","ncr"),'RD8'!T60+1,'RD8'!T60)</f>
        <v>0</v>
      </c>
      <c r="U115" s="78">
        <f>IF(Q115="w",'RD8'!U60+2,IF(Q115="d",'RD8'!U60+1,'RD8'!U60))</f>
        <v>0</v>
      </c>
      <c r="V115" s="78">
        <f>O115+'RD8'!V60</f>
        <v>0</v>
      </c>
      <c r="W115" s="79">
        <v>4</v>
      </c>
      <c r="X115" s="69"/>
      <c r="Y115" s="1"/>
      <c r="Z115" s="68"/>
      <c r="AA115" s="105" t="s">
        <v>221</v>
      </c>
      <c r="AB115" s="104"/>
      <c r="AC115" s="98"/>
      <c r="AD115" s="98"/>
      <c r="AE115" s="99"/>
      <c r="AF115" s="98">
        <v>524</v>
      </c>
      <c r="AG115" s="1"/>
      <c r="AH115" s="1"/>
      <c r="AI115" s="11"/>
      <c r="AJ115" s="7"/>
      <c r="AK115" s="1"/>
      <c r="AL115" s="8"/>
      <c r="AM115" s="1"/>
      <c r="AN115" s="8"/>
      <c r="AO115" s="1"/>
      <c r="AP115" s="7"/>
      <c r="AQ115" s="1"/>
      <c r="AR115" s="8"/>
      <c r="AS115" s="1"/>
      <c r="AT115" s="8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</row>
    <row r="116" spans="1:180" ht="15" customHeight="1" thickBot="1" x14ac:dyDescent="0.25">
      <c r="A116" s="68"/>
      <c r="B116" s="76">
        <v>6</v>
      </c>
      <c r="C116" s="70" t="s">
        <v>174</v>
      </c>
      <c r="D116" s="77">
        <v>0</v>
      </c>
      <c r="E116" s="78">
        <v>2</v>
      </c>
      <c r="F116" s="78" t="str">
        <f>IF(AND(D116="NCR",D112="NCR"),"V",IF(AND(D116="NCR",D112="BYE"),"V",IF(AND(D116="BYE",D112="NCR"),"V",IF(AND(D116="BYE",D112="BYE"),"V",IF(D116&gt;D112,"W",IF(D116&lt;D112,"L","D"))))))</f>
        <v>V</v>
      </c>
      <c r="G116" s="78">
        <f>IF(F116="w",'RD8'!G61+1,'RD8'!G61)</f>
        <v>0</v>
      </c>
      <c r="H116" s="78">
        <f>IF(F116="d",'RD8'!H61+1,'RD8'!H61)</f>
        <v>0</v>
      </c>
      <c r="I116" s="78">
        <f>IF(OR(F116="l","ncr"),'RD8'!I61+1,'RD8'!I61)</f>
        <v>0</v>
      </c>
      <c r="J116" s="78">
        <f>IF(F116="w",'RD8'!J61+2,IF(F116="d",'RD8'!J61+1,'RD8'!J61))</f>
        <v>0</v>
      </c>
      <c r="K116" s="78">
        <f>D116+'RD8'!K61</f>
        <v>0</v>
      </c>
      <c r="L116" s="79">
        <v>2</v>
      </c>
      <c r="M116" s="80">
        <v>6</v>
      </c>
      <c r="N116" s="70" t="s">
        <v>174</v>
      </c>
      <c r="O116" s="77">
        <v>0</v>
      </c>
      <c r="P116" s="78">
        <v>2</v>
      </c>
      <c r="Q116" s="78" t="str">
        <f>IF(AND(O116="NCR",O112="NCR"),"V",IF(AND(O116="NCR",O112="BYE"),"V",IF(AND(O116="BYE",O112="NCR"),"V",IF(AND(O116="BYE",O112="BYE"),"V",IF(O116&gt;O112,"W",IF(O116&lt;O112,"L","D"))))))</f>
        <v>V</v>
      </c>
      <c r="R116" s="78">
        <f>IF(Q116="w",'RD8'!R61+1,'RD8'!R61)</f>
        <v>0</v>
      </c>
      <c r="S116" s="78">
        <f>IF(Q116="d",'RD8'!S61+1,'RD8'!S61)</f>
        <v>0</v>
      </c>
      <c r="T116" s="78">
        <f>IF(OR(Q116="l","ncr"),'RD8'!T61+1,'RD8'!T61)</f>
        <v>0</v>
      </c>
      <c r="U116" s="78">
        <f>IF(Q116="w",'RD8'!U61+2,IF(Q116="d",'RD8'!U61+1,'RD8'!U61))</f>
        <v>0</v>
      </c>
      <c r="V116" s="78">
        <f>O116+'RD8'!V61</f>
        <v>0</v>
      </c>
      <c r="W116" s="79">
        <v>1</v>
      </c>
      <c r="X116" s="68"/>
      <c r="Y116" s="1"/>
      <c r="Z116" s="68"/>
      <c r="AA116" s="99" t="s">
        <v>183</v>
      </c>
      <c r="AB116" s="103"/>
      <c r="AC116" s="98"/>
      <c r="AD116" s="98"/>
      <c r="AE116" s="102"/>
      <c r="AF116" s="98">
        <v>538</v>
      </c>
      <c r="AG116" s="1"/>
      <c r="AH116" s="1"/>
      <c r="AI116" s="11"/>
      <c r="AJ116" s="7"/>
      <c r="AK116" s="1"/>
      <c r="AL116" s="8"/>
      <c r="AM116" s="1"/>
      <c r="AN116" s="8"/>
      <c r="AO116" s="1"/>
      <c r="AP116" s="7"/>
      <c r="AQ116" s="1"/>
      <c r="AR116" s="8"/>
      <c r="AS116" s="1"/>
      <c r="AT116" s="8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</row>
    <row r="117" spans="1:180" ht="15" customHeight="1" thickTop="1" x14ac:dyDescent="0.2">
      <c r="A117" s="68"/>
      <c r="B117" s="71"/>
      <c r="C117" s="72" t="s">
        <v>131</v>
      </c>
      <c r="D117" s="81" t="s">
        <v>7</v>
      </c>
      <c r="E117" s="73" t="s">
        <v>8</v>
      </c>
      <c r="F117" s="73" t="s">
        <v>9</v>
      </c>
      <c r="G117" s="73" t="s">
        <v>10</v>
      </c>
      <c r="H117" s="73" t="s">
        <v>11</v>
      </c>
      <c r="I117" s="73" t="s">
        <v>12</v>
      </c>
      <c r="J117" s="73" t="s">
        <v>13</v>
      </c>
      <c r="K117" s="73" t="s">
        <v>14</v>
      </c>
      <c r="L117" s="82" t="s">
        <v>15</v>
      </c>
      <c r="M117" s="75"/>
      <c r="N117" s="72" t="s">
        <v>132</v>
      </c>
      <c r="O117" s="81" t="s">
        <v>7</v>
      </c>
      <c r="P117" s="73" t="s">
        <v>8</v>
      </c>
      <c r="Q117" s="73" t="s">
        <v>9</v>
      </c>
      <c r="R117" s="73" t="s">
        <v>10</v>
      </c>
      <c r="S117" s="73" t="s">
        <v>11</v>
      </c>
      <c r="T117" s="73" t="s">
        <v>12</v>
      </c>
      <c r="U117" s="73" t="s">
        <v>13</v>
      </c>
      <c r="V117" s="73" t="s">
        <v>14</v>
      </c>
      <c r="W117" s="82" t="s">
        <v>15</v>
      </c>
      <c r="X117" s="68"/>
      <c r="Y117" s="1"/>
      <c r="Z117" s="68"/>
      <c r="AA117" s="99" t="s">
        <v>182</v>
      </c>
      <c r="AB117" s="103"/>
      <c r="AC117" s="98"/>
      <c r="AD117" s="98"/>
      <c r="AE117" s="102"/>
      <c r="AF117" s="98">
        <v>467</v>
      </c>
      <c r="AG117" s="1"/>
      <c r="AH117" s="1"/>
      <c r="AI117" s="7"/>
      <c r="AJ117" s="1"/>
      <c r="AK117" s="8"/>
      <c r="AL117" s="1"/>
      <c r="AM117" s="8"/>
      <c r="AN117" s="1"/>
      <c r="AO117" s="1"/>
      <c r="AP117" s="7"/>
      <c r="AQ117" s="1"/>
      <c r="AR117" s="8"/>
      <c r="AS117" s="1"/>
      <c r="AT117" s="8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</row>
    <row r="118" spans="1:180" ht="15" customHeight="1" x14ac:dyDescent="0.2">
      <c r="A118" s="68"/>
      <c r="B118" s="76">
        <v>1</v>
      </c>
      <c r="C118" s="70" t="s">
        <v>174</v>
      </c>
      <c r="D118" s="77">
        <v>0</v>
      </c>
      <c r="E118" s="78">
        <v>5</v>
      </c>
      <c r="F118" s="78" t="str">
        <f>IF(AND(D118="NCR",D122="NCR"),"V",IF(AND(D118="NCR",D122="BYE"),"V",IF(AND(D118="BYE",D122="NCR"),"V",IF(AND(D118="BYE",D122="BYE"),"V",IF(D118&gt;D122,"W",IF(D118&lt;D122,"L","D"))))))</f>
        <v>V</v>
      </c>
      <c r="G118" s="78">
        <f>IF(F118="w",'RD8'!G63+1,'RD8'!G63)</f>
        <v>0</v>
      </c>
      <c r="H118" s="78">
        <f>IF(F118="d",'RD8'!H63+1,'RD8'!H63)</f>
        <v>0</v>
      </c>
      <c r="I118" s="78">
        <f>IF(OR(F118="l","ncr"),'RD8'!I63+1,'RD8'!I63)</f>
        <v>0</v>
      </c>
      <c r="J118" s="78">
        <f>IF(F118="w",'RD8'!J63+2,IF(F118="d",'RD8'!J63+1,'RD8'!J63))</f>
        <v>0</v>
      </c>
      <c r="K118" s="78">
        <f>D118+'RD8'!K63</f>
        <v>0</v>
      </c>
      <c r="L118" s="79">
        <v>5</v>
      </c>
      <c r="M118" s="80">
        <v>1</v>
      </c>
      <c r="N118" s="70" t="s">
        <v>174</v>
      </c>
      <c r="O118" s="77">
        <v>0</v>
      </c>
      <c r="P118" s="78">
        <v>5</v>
      </c>
      <c r="Q118" s="78" t="str">
        <f>IF(AND(O118="NCR",O122="NCR"),"V",IF(AND(O118="NCR",O122="BYE"),"V",IF(AND(O118="BYE",O122="NCR"),"V",IF(AND(O118="BYE",O122="BYE"),"V",IF(O118&gt;O122,"W",IF(O118&lt;O122,"L","D"))))))</f>
        <v>V</v>
      </c>
      <c r="R118" s="78">
        <f>IF(Q118="w",'RD8'!R63+1,'RD8'!R63)</f>
        <v>0</v>
      </c>
      <c r="S118" s="78">
        <f>IF(Q118="d",'RD8'!S63+1,'RD8'!S63)</f>
        <v>0</v>
      </c>
      <c r="T118" s="78">
        <f>IF(OR(Q118="l","ncr"),'RD8'!T63+1,'RD8'!T63)</f>
        <v>0</v>
      </c>
      <c r="U118" s="78">
        <f>IF(Q118="w",'RD8'!U63+2,IF(Q118="d",'RD8'!U63+1,'RD8'!U63))</f>
        <v>0</v>
      </c>
      <c r="V118" s="78">
        <f>O118+'RD8'!V63</f>
        <v>0</v>
      </c>
      <c r="W118" s="79">
        <v>2</v>
      </c>
      <c r="X118" s="68"/>
      <c r="Y118" s="1"/>
      <c r="Z118" s="68"/>
      <c r="AA118" s="99" t="s">
        <v>220</v>
      </c>
      <c r="AB118" s="103"/>
      <c r="AC118" s="98"/>
      <c r="AD118" s="98"/>
      <c r="AE118" s="102"/>
      <c r="AF118" s="98">
        <v>534</v>
      </c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</row>
    <row r="119" spans="1:180" ht="15" customHeight="1" x14ac:dyDescent="0.2">
      <c r="A119" s="68"/>
      <c r="B119" s="76">
        <v>2</v>
      </c>
      <c r="C119" s="70" t="s">
        <v>174</v>
      </c>
      <c r="D119" s="77">
        <v>0</v>
      </c>
      <c r="E119" s="78">
        <v>6</v>
      </c>
      <c r="F119" s="78" t="str">
        <f>IF(AND(D119="NCR",D123="NCR"),"V",IF(AND(D119="NCR",D123="BYE"),"V",IF(AND(D119="BYE",D123="NCR"),"V",IF(AND(D119="BYE",D123="BYE"),"V",IF(D119&gt;D123,"W",IF(D119&lt;D123,"L","D"))))))</f>
        <v>V</v>
      </c>
      <c r="G119" s="78">
        <f>IF(F119="w",'RD8'!G64+1,'RD8'!G64)</f>
        <v>0</v>
      </c>
      <c r="H119" s="78">
        <f>IF(F119="d",'RD8'!H64+1,'RD8'!H64)</f>
        <v>0</v>
      </c>
      <c r="I119" s="78">
        <f>IF(OR(F119="l","ncr"),'RD8'!I64+1,'RD8'!I64)</f>
        <v>0</v>
      </c>
      <c r="J119" s="78">
        <f>IF(F119="w",'RD8'!J64+2,IF(F119="d",'RD8'!J64+1,'RD8'!J64))</f>
        <v>0</v>
      </c>
      <c r="K119" s="78">
        <f>D119+'RD8'!K64</f>
        <v>0</v>
      </c>
      <c r="L119" s="79">
        <v>2</v>
      </c>
      <c r="M119" s="80">
        <v>2</v>
      </c>
      <c r="N119" s="70" t="s">
        <v>174</v>
      </c>
      <c r="O119" s="77">
        <v>0</v>
      </c>
      <c r="P119" s="78">
        <v>6</v>
      </c>
      <c r="Q119" s="78" t="str">
        <f>IF(AND(O119="NCR",O123="NCR"),"V",IF(AND(O119="NCR",O123="BYE"),"V",IF(AND(O119="BYE",O123="NCR"),"V",IF(AND(O119="BYE",O123="BYE"),"V",IF(O119&gt;O123,"W",IF(O119&lt;O123,"L","D"))))))</f>
        <v>V</v>
      </c>
      <c r="R119" s="78">
        <f>IF(Q119="w",'RD8'!R64+1,'RD8'!R64)</f>
        <v>0</v>
      </c>
      <c r="S119" s="78">
        <f>IF(Q119="d",'RD8'!S64+1,'RD8'!S64)</f>
        <v>0</v>
      </c>
      <c r="T119" s="78">
        <f>IF(OR(Q119="l","ncr"),'RD8'!T64+1,'RD8'!T64)</f>
        <v>0</v>
      </c>
      <c r="U119" s="78">
        <f>IF(Q119="w",'RD8'!U64+2,IF(Q119="d",'RD8'!U64+1,'RD8'!U64))</f>
        <v>0</v>
      </c>
      <c r="V119" s="78">
        <f>O119+'RD8'!V64</f>
        <v>0</v>
      </c>
      <c r="W119" s="79">
        <v>4</v>
      </c>
      <c r="X119" s="68"/>
      <c r="Y119" s="1"/>
      <c r="Z119" s="68"/>
      <c r="AA119" s="98" t="s">
        <v>181</v>
      </c>
      <c r="AB119" s="104"/>
      <c r="AC119" s="98"/>
      <c r="AD119" s="98"/>
      <c r="AE119" s="98"/>
      <c r="AF119" s="98">
        <v>450</v>
      </c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</row>
    <row r="120" spans="1:180" ht="15" customHeight="1" x14ac:dyDescent="0.2">
      <c r="A120" s="68"/>
      <c r="B120" s="76">
        <v>3</v>
      </c>
      <c r="C120" s="70" t="s">
        <v>174</v>
      </c>
      <c r="D120" s="77">
        <v>0</v>
      </c>
      <c r="E120" s="78">
        <v>4</v>
      </c>
      <c r="F120" s="78" t="str">
        <f>IF(AND(D120="NCR",D121="NCR"),"V",IF(AND(D120="NCR",D121="BYE"),"V",IF(AND(D120="BYE",D121="NCR"),"V",IF(AND(D120="BYE",D121="BYE"),"V",IF(D120&gt;D121,"W",IF(D120&lt;D121,"L","D"))))))</f>
        <v>V</v>
      </c>
      <c r="G120" s="78" t="str">
        <f>IF(F120="w",'RD8'!G65+1,'RD8'!G65)</f>
        <v>W</v>
      </c>
      <c r="H120" s="78" t="str">
        <f>IF(F120="d",'RD8'!H65+1,'RD8'!H65)</f>
        <v>D</v>
      </c>
      <c r="I120" s="78" t="str">
        <f>IF(OR(F120="l","ncr"),'RD8'!I65+1,'RD8'!I65)</f>
        <v>L</v>
      </c>
      <c r="J120" s="78" t="str">
        <f>IF(F120="w",'RD8'!J65+2,IF(F120="d",'RD8'!J65+1,'RD8'!J65))</f>
        <v>PTS</v>
      </c>
      <c r="K120" s="78">
        <f>D120+'RD8'!K65</f>
        <v>0</v>
      </c>
      <c r="L120" s="79">
        <v>1</v>
      </c>
      <c r="M120" s="80">
        <v>3</v>
      </c>
      <c r="N120" s="70" t="s">
        <v>174</v>
      </c>
      <c r="O120" s="77">
        <v>0</v>
      </c>
      <c r="P120" s="78">
        <v>4</v>
      </c>
      <c r="Q120" s="78" t="str">
        <f>IF(AND(O120="NCR",O121="NCR"),"V",IF(AND(O120="NCR",O121="BYE"),"V",IF(AND(O120="BYE",O121="NCR"),"V",IF(AND(O120="BYE",O121="BYE"),"V",IF(O120&gt;O121,"W",IF(O120&lt;O121,"L","D"))))))</f>
        <v>V</v>
      </c>
      <c r="R120" s="78" t="str">
        <f>IF(Q120="w",'RD8'!R65+1,'RD8'!R65)</f>
        <v>W</v>
      </c>
      <c r="S120" s="78" t="str">
        <f>IF(Q120="d",'RD8'!S65+1,'RD8'!S65)</f>
        <v>D</v>
      </c>
      <c r="T120" s="78" t="str">
        <f>IF(OR(Q120="l","ncr"),'RD8'!T65+1,'RD8'!T65)</f>
        <v>L</v>
      </c>
      <c r="U120" s="78" t="str">
        <f>IF(Q120="w",'RD8'!U65+2,IF(Q120="d",'RD8'!U65+1,'RD8'!U65))</f>
        <v>PTS</v>
      </c>
      <c r="V120" s="78">
        <f>O120+'RD8'!V65</f>
        <v>0</v>
      </c>
      <c r="W120" s="79">
        <v>3</v>
      </c>
      <c r="X120" s="68"/>
      <c r="Y120" s="1"/>
      <c r="Z120" s="68"/>
      <c r="AA120" s="98" t="s">
        <v>174</v>
      </c>
      <c r="AB120" s="104"/>
      <c r="AC120" s="98"/>
      <c r="AD120" s="98"/>
      <c r="AE120" s="99"/>
      <c r="AF120" s="99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</row>
    <row r="121" spans="1:180" ht="15" customHeight="1" x14ac:dyDescent="0.2">
      <c r="A121" s="68"/>
      <c r="B121" s="76">
        <v>4</v>
      </c>
      <c r="C121" s="70" t="s">
        <v>174</v>
      </c>
      <c r="D121" s="77">
        <v>0</v>
      </c>
      <c r="E121" s="78">
        <v>3</v>
      </c>
      <c r="F121" s="78" t="str">
        <f>IF(AND(D121="NCR",D120="NCR"),"V",IF(AND(D121="NCR",D120="BYE"),"V",IF(AND(D121="BYE",D120="NCR"),"V",IF(AND(D121="BYE",D120="BYE"),"V",IF(D121&gt;D120,"W",IF(D121&lt;D120,"L","D"))))))</f>
        <v>V</v>
      </c>
      <c r="G121" s="78">
        <f>IF(F121="w",'RD8'!G66+1,'RD8'!G66)</f>
        <v>1</v>
      </c>
      <c r="H121" s="78">
        <f>IF(F121="d",'RD8'!H66+1,'RD8'!H66)</f>
        <v>0</v>
      </c>
      <c r="I121" s="78">
        <f>IF(OR(F121="l","ncr"),'RD8'!I66+1,'RD8'!I66)</f>
        <v>2</v>
      </c>
      <c r="J121" s="78">
        <f>IF(F121="w",'RD8'!J66+2,IF(F121="d",'RD8'!J66+1,'RD8'!J66))</f>
        <v>2</v>
      </c>
      <c r="K121" s="78">
        <f>D121+'RD8'!K66</f>
        <v>424</v>
      </c>
      <c r="L121" s="79">
        <v>3</v>
      </c>
      <c r="M121" s="80">
        <v>4</v>
      </c>
      <c r="N121" s="70" t="s">
        <v>174</v>
      </c>
      <c r="O121" s="77">
        <v>0</v>
      </c>
      <c r="P121" s="78">
        <v>3</v>
      </c>
      <c r="Q121" s="78" t="str">
        <f>IF(AND(O121="NCR",O120="NCR"),"V",IF(AND(O121="NCR",O120="BYE"),"V",IF(AND(O121="BYE",O120="NCR"),"V",IF(AND(O121="BYE",O120="BYE"),"V",IF(O121&gt;O120,"W",IF(O121&lt;O120,"L","D"))))))</f>
        <v>V</v>
      </c>
      <c r="R121" s="78">
        <f>IF(Q121="w",'RD8'!R66+1,'RD8'!R66)</f>
        <v>0</v>
      </c>
      <c r="S121" s="78">
        <f>IF(Q121="d",'RD8'!S66+1,'RD8'!S66)</f>
        <v>3</v>
      </c>
      <c r="T121" s="78">
        <f>IF(OR(Q121="l","ncr"),'RD8'!T66+1,'RD8'!T66)</f>
        <v>0</v>
      </c>
      <c r="U121" s="78">
        <f>IF(Q121="w",'RD8'!U66+2,IF(Q121="d",'RD8'!U66+1,'RD8'!U66))</f>
        <v>3</v>
      </c>
      <c r="V121" s="78">
        <f>O121+'RD8'!V66</f>
        <v>0</v>
      </c>
      <c r="W121" s="79">
        <v>4</v>
      </c>
      <c r="X121" s="68"/>
      <c r="Y121" s="1"/>
      <c r="Z121" s="1"/>
      <c r="AA121" s="46" t="s">
        <v>174</v>
      </c>
      <c r="AB121" s="47"/>
      <c r="AC121" s="48"/>
      <c r="AD121" s="48"/>
      <c r="AE121" s="49"/>
      <c r="AF121" s="48" t="s">
        <v>174</v>
      </c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</row>
    <row r="122" spans="1:180" ht="15" customHeight="1" x14ac:dyDescent="0.2">
      <c r="A122" s="68"/>
      <c r="B122" s="76">
        <v>5</v>
      </c>
      <c r="C122" s="70" t="s">
        <v>174</v>
      </c>
      <c r="D122" s="77">
        <v>0</v>
      </c>
      <c r="E122" s="78">
        <v>1</v>
      </c>
      <c r="F122" s="78" t="str">
        <f>IF(AND(D122="NCR",D118="NCR"),"V",IF(AND(D122="NCR",D118="BYE"),"V",IF(AND(D122="BYE",D118="NCR"),"V",IF(AND(D122="BYE",D118="BYE"),"V",IF(D122&gt;D118,"W",IF(D122&lt;D118,"L","D"))))))</f>
        <v>V</v>
      </c>
      <c r="G122" s="78">
        <f>IF(F122="w",'RD8'!G67+1,'RD8'!G67)</f>
        <v>1</v>
      </c>
      <c r="H122" s="78">
        <f>IF(F122="d",'RD8'!H67+1,'RD8'!H67)</f>
        <v>0</v>
      </c>
      <c r="I122" s="78">
        <f>IF(OR(F122="l","ncr"),'RD8'!I67+1,'RD8'!I67)</f>
        <v>2</v>
      </c>
      <c r="J122" s="78">
        <f>IF(F122="w",'RD8'!J67+2,IF(F122="d",'RD8'!J67+1,'RD8'!J67))</f>
        <v>2</v>
      </c>
      <c r="K122" s="78">
        <f>D122+'RD8'!K67</f>
        <v>384</v>
      </c>
      <c r="L122" s="79">
        <v>4</v>
      </c>
      <c r="M122" s="80">
        <v>5</v>
      </c>
      <c r="N122" s="70" t="s">
        <v>174</v>
      </c>
      <c r="O122" s="77">
        <v>0</v>
      </c>
      <c r="P122" s="78">
        <v>1</v>
      </c>
      <c r="Q122" s="78" t="str">
        <f>IF(AND(O122="NCR",O118="NCR"),"V",IF(AND(O122="NCR",O118="BYE"),"V",IF(AND(O122="BYE",O118="NCR"),"V",IF(AND(O122="BYE",O118="BYE"),"V",IF(O122&gt;O118,"W",IF(O122&lt;O118,"L","D"))))))</f>
        <v>V</v>
      </c>
      <c r="R122" s="78">
        <f>IF(Q122="w",'RD8'!R67+1,'RD8'!R67)</f>
        <v>0</v>
      </c>
      <c r="S122" s="78">
        <f>IF(Q122="d",'RD8'!S67+1,'RD8'!S67)</f>
        <v>3</v>
      </c>
      <c r="T122" s="78">
        <f>IF(OR(Q122="l","ncr"),'RD8'!T67+1,'RD8'!T67)</f>
        <v>0</v>
      </c>
      <c r="U122" s="78">
        <f>IF(Q122="w",'RD8'!U67+2,IF(Q122="d",'RD8'!U67+1,'RD8'!U67))</f>
        <v>3</v>
      </c>
      <c r="V122" s="78">
        <f>O122+'RD8'!V67</f>
        <v>0</v>
      </c>
      <c r="W122" s="79">
        <v>1</v>
      </c>
      <c r="X122" s="68"/>
      <c r="Y122" s="1"/>
      <c r="Z122" s="1"/>
      <c r="AA122" s="46" t="s">
        <v>174</v>
      </c>
      <c r="AB122" s="47"/>
      <c r="AC122" s="48"/>
      <c r="AD122" s="48"/>
      <c r="AE122" s="49"/>
      <c r="AF122" s="48" t="s">
        <v>174</v>
      </c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</row>
    <row r="123" spans="1:180" ht="15" customHeight="1" thickBot="1" x14ac:dyDescent="0.25">
      <c r="A123" s="68"/>
      <c r="B123" s="76">
        <v>6</v>
      </c>
      <c r="C123" s="70" t="s">
        <v>174</v>
      </c>
      <c r="D123" s="77">
        <v>0</v>
      </c>
      <c r="E123" s="78">
        <v>2</v>
      </c>
      <c r="F123" s="78" t="str">
        <f>IF(AND(D123="NCR",D119="NCR"),"V",IF(AND(D123="NCR",D119="BYE"),"V",IF(AND(D123="BYE",D119="NCR"),"V",IF(AND(D123="BYE",D119="BYE"),"V",IF(D123&gt;D119,"W",IF(D123&lt;D119,"L","D"))))))</f>
        <v>V</v>
      </c>
      <c r="G123" s="78">
        <f>IF(F123="w",'RD8'!G68+1,'RD8'!G68)</f>
        <v>3</v>
      </c>
      <c r="H123" s="78">
        <f>IF(F123="d",'RD8'!H68+1,'RD8'!H68)</f>
        <v>0</v>
      </c>
      <c r="I123" s="78">
        <f>IF(OR(F123="l","ncr"),'RD8'!I68+1,'RD8'!I68)</f>
        <v>0</v>
      </c>
      <c r="J123" s="78">
        <f>IF(F123="w",'RD8'!J68+2,IF(F123="d",'RD8'!J68+1,'RD8'!J68))</f>
        <v>6</v>
      </c>
      <c r="K123" s="78">
        <f>D123+'RD8'!K68</f>
        <v>444</v>
      </c>
      <c r="L123" s="79">
        <v>6</v>
      </c>
      <c r="M123" s="80">
        <v>6</v>
      </c>
      <c r="N123" s="70" t="s">
        <v>174</v>
      </c>
      <c r="O123" s="77">
        <v>0</v>
      </c>
      <c r="P123" s="78">
        <v>2</v>
      </c>
      <c r="Q123" s="78" t="str">
        <f>IF(AND(O123="NCR",O119="NCR"),"V",IF(AND(O123="NCR",O119="BYE"),"V",IF(AND(O123="BYE",O119="NCR"),"V",IF(AND(O123="BYE",O119="BYE"),"V",IF(O123&gt;O119,"W",IF(O123&lt;O119,"L","D"))))))</f>
        <v>V</v>
      </c>
      <c r="R123" s="78">
        <f>IF(Q123="w",'RD8'!R68+1,'RD8'!R68)</f>
        <v>0</v>
      </c>
      <c r="S123" s="78">
        <f>IF(Q123="d",'RD8'!S68+1,'RD8'!S68)</f>
        <v>3</v>
      </c>
      <c r="T123" s="78">
        <f>IF(OR(Q123="l","ncr"),'RD8'!T68+1,'RD8'!T68)</f>
        <v>0</v>
      </c>
      <c r="U123" s="78">
        <f>IF(Q123="w",'RD8'!U68+2,IF(Q123="d",'RD8'!U68+1,'RD8'!U68))</f>
        <v>3</v>
      </c>
      <c r="V123" s="78">
        <f>O123+'RD8'!V68</f>
        <v>0</v>
      </c>
      <c r="W123" s="79">
        <v>4</v>
      </c>
      <c r="X123" s="68"/>
      <c r="Y123" s="1"/>
      <c r="Z123" s="1"/>
      <c r="AA123" s="46" t="s">
        <v>174</v>
      </c>
      <c r="AB123" s="47"/>
      <c r="AC123" s="48"/>
      <c r="AD123" s="48"/>
      <c r="AE123" s="49"/>
      <c r="AF123" s="48" t="s">
        <v>174</v>
      </c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</row>
    <row r="124" spans="1:180" ht="15" customHeight="1" thickTop="1" x14ac:dyDescent="0.2">
      <c r="A124" s="68"/>
      <c r="B124" s="71"/>
      <c r="C124" s="72" t="s">
        <v>138</v>
      </c>
      <c r="D124" s="81" t="s">
        <v>7</v>
      </c>
      <c r="E124" s="73" t="s">
        <v>8</v>
      </c>
      <c r="F124" s="73" t="s">
        <v>9</v>
      </c>
      <c r="G124" s="73" t="s">
        <v>10</v>
      </c>
      <c r="H124" s="73" t="s">
        <v>11</v>
      </c>
      <c r="I124" s="73" t="s">
        <v>12</v>
      </c>
      <c r="J124" s="73" t="s">
        <v>13</v>
      </c>
      <c r="K124" s="73" t="s">
        <v>14</v>
      </c>
      <c r="L124" s="82" t="s">
        <v>15</v>
      </c>
      <c r="M124" s="75"/>
      <c r="N124" s="72" t="s">
        <v>143</v>
      </c>
      <c r="O124" s="81" t="s">
        <v>7</v>
      </c>
      <c r="P124" s="73" t="s">
        <v>8</v>
      </c>
      <c r="Q124" s="73" t="s">
        <v>9</v>
      </c>
      <c r="R124" s="73" t="s">
        <v>10</v>
      </c>
      <c r="S124" s="73" t="s">
        <v>11</v>
      </c>
      <c r="T124" s="73" t="s">
        <v>12</v>
      </c>
      <c r="U124" s="73" t="s">
        <v>13</v>
      </c>
      <c r="V124" s="73" t="s">
        <v>14</v>
      </c>
      <c r="W124" s="82" t="s">
        <v>15</v>
      </c>
      <c r="X124" s="68"/>
      <c r="Y124" s="1"/>
      <c r="Z124" s="1"/>
      <c r="AA124" s="46"/>
      <c r="AB124" s="50"/>
      <c r="AC124" s="48"/>
      <c r="AD124" s="48"/>
      <c r="AE124" s="48"/>
      <c r="AF124" s="48" t="s">
        <v>174</v>
      </c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</row>
    <row r="125" spans="1:180" ht="15" customHeight="1" x14ac:dyDescent="0.2">
      <c r="A125" s="68"/>
      <c r="B125" s="76">
        <v>1</v>
      </c>
      <c r="C125" s="70" t="s">
        <v>174</v>
      </c>
      <c r="D125" s="77">
        <v>0</v>
      </c>
      <c r="E125" s="78">
        <v>5</v>
      </c>
      <c r="F125" s="78" t="str">
        <f>IF(AND(D125="NCR",D129="NCR"),"V",IF(AND(D125="NCR",D129="BYE"),"V",IF(AND(D125="BYE",D129="NCR"),"V",IF(AND(D125="BYE",D129="BYE"),"V",IF(D125&gt;D129,"W",IF(D125&lt;D129,"L","D"))))))</f>
        <v>V</v>
      </c>
      <c r="G125" s="78">
        <f>IF(F125="w",'RD8'!G70+1,'RD8'!G70)</f>
        <v>1</v>
      </c>
      <c r="H125" s="78">
        <f>IF(F125="d",'RD8'!H70+1,'RD8'!H70)</f>
        <v>0</v>
      </c>
      <c r="I125" s="78">
        <f>IF(OR(F125="l","ncr"),'RD8'!I70+1,'RD8'!I70)</f>
        <v>2</v>
      </c>
      <c r="J125" s="78">
        <f>IF(F125="w",'RD8'!J70+2,IF(F125="d",'RD8'!J70+1,'RD8'!J70))</f>
        <v>2</v>
      </c>
      <c r="K125" s="78">
        <f>D125+'RD8'!K70</f>
        <v>409</v>
      </c>
      <c r="L125" s="79">
        <v>1</v>
      </c>
      <c r="M125" s="80">
        <v>1</v>
      </c>
      <c r="N125" s="70" t="s">
        <v>174</v>
      </c>
      <c r="O125" s="77">
        <v>0</v>
      </c>
      <c r="P125" s="78">
        <v>5</v>
      </c>
      <c r="Q125" s="78" t="str">
        <f>IF(AND(O125="NCR",O129="NCR"),"V",IF(AND(O125="NCR",O129="BYE"),"V",IF(AND(O125="BYE",O129="NCR"),"V",IF(AND(O125="BYE",O129="BYE"),"V",IF(O125&gt;O129,"W",IF(O125&lt;O129,"L","D"))))))</f>
        <v>V</v>
      </c>
      <c r="R125" s="78">
        <f>IF(Q125="w",'RD8'!R70+1,'RD8'!R70)</f>
        <v>0</v>
      </c>
      <c r="S125" s="78">
        <f>IF(Q125="d",'RD8'!S70+1,'RD8'!S70)</f>
        <v>3</v>
      </c>
      <c r="T125" s="78">
        <f>IF(OR(Q125="l","ncr"),'RD8'!T70+1,'RD8'!T70)</f>
        <v>0</v>
      </c>
      <c r="U125" s="78">
        <f>IF(Q125="w",'RD8'!U70+2,IF(Q125="d",'RD8'!U70+1,'RD8'!U70))</f>
        <v>3</v>
      </c>
      <c r="V125" s="78">
        <f>O125+'RD8'!V70</f>
        <v>0</v>
      </c>
      <c r="W125" s="79">
        <v>1</v>
      </c>
      <c r="X125" s="68"/>
      <c r="Y125" s="1"/>
      <c r="Z125" s="1"/>
      <c r="AA125" s="48" t="s">
        <v>174</v>
      </c>
      <c r="AB125" s="50"/>
      <c r="AC125" s="48"/>
      <c r="AD125" s="48"/>
      <c r="AE125" s="46"/>
      <c r="AF125" s="46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</row>
    <row r="126" spans="1:180" ht="15" customHeight="1" x14ac:dyDescent="0.2">
      <c r="A126" s="68"/>
      <c r="B126" s="76">
        <v>2</v>
      </c>
      <c r="C126" s="70" t="s">
        <v>174</v>
      </c>
      <c r="D126" s="77">
        <v>0</v>
      </c>
      <c r="E126" s="78">
        <v>6</v>
      </c>
      <c r="F126" s="78" t="str">
        <f>IF(AND(D126="NCR",D130="NCR"),"V",IF(AND(D126="NCR",D130="BYE"),"V",IF(AND(D126="BYE",D130="NCR"),"V",IF(AND(D126="BYE",D130="BYE"),"V",IF(D126&gt;D130,"W",IF(D126&lt;D130,"L","D"))))))</f>
        <v>V</v>
      </c>
      <c r="G126" s="78">
        <f>IF(F126="w",'RD8'!G71+1,'RD8'!G71)</f>
        <v>2</v>
      </c>
      <c r="H126" s="78">
        <f>IF(F126="d",'RD8'!H71+1,'RD8'!H71)</f>
        <v>0</v>
      </c>
      <c r="I126" s="78">
        <f>IF(OR(F126="l","ncr"),'RD8'!I71+1,'RD8'!I71)</f>
        <v>1</v>
      </c>
      <c r="J126" s="78">
        <f>IF(F126="w",'RD8'!J71+2,IF(F126="d",'RD8'!J71+1,'RD8'!J71))</f>
        <v>4</v>
      </c>
      <c r="K126" s="78">
        <f>D126+'RD8'!K71</f>
        <v>439</v>
      </c>
      <c r="L126" s="79">
        <v>5</v>
      </c>
      <c r="M126" s="80">
        <v>2</v>
      </c>
      <c r="N126" s="70" t="s">
        <v>174</v>
      </c>
      <c r="O126" s="77">
        <v>0</v>
      </c>
      <c r="P126" s="78">
        <v>6</v>
      </c>
      <c r="Q126" s="78" t="str">
        <f>IF(AND(O126="NCR",O130="NCR"),"V",IF(AND(O126="NCR",O130="BYE"),"V",IF(AND(O126="BYE",O130="NCR"),"V",IF(AND(O126="BYE",O130="BYE"),"V",IF(O126&gt;O130,"W",IF(O126&lt;O130,"L","D"))))))</f>
        <v>V</v>
      </c>
      <c r="R126" s="78">
        <f>IF(Q126="w",'RD8'!R71+1,'RD8'!R71)</f>
        <v>0</v>
      </c>
      <c r="S126" s="78">
        <f>IF(Q126="d",'RD8'!S71+1,'RD8'!S71)</f>
        <v>3</v>
      </c>
      <c r="T126" s="78">
        <f>IF(OR(Q126="l","ncr"),'RD8'!T71+1,'RD8'!T71)</f>
        <v>0</v>
      </c>
      <c r="U126" s="78">
        <f>IF(Q126="w",'RD8'!U71+2,IF(Q126="d",'RD8'!U71+1,'RD8'!U71))</f>
        <v>3</v>
      </c>
      <c r="V126" s="78">
        <f>O126+'RD8'!V71</f>
        <v>0</v>
      </c>
      <c r="W126" s="79">
        <v>5</v>
      </c>
      <c r="X126" s="68"/>
      <c r="Y126" s="1"/>
      <c r="Z126" s="1"/>
      <c r="AA126" s="64" t="s">
        <v>174</v>
      </c>
      <c r="AB126" s="53"/>
      <c r="AC126" s="53"/>
      <c r="AD126" s="53"/>
      <c r="AE126" s="53"/>
      <c r="AF126" s="48" t="s">
        <v>174</v>
      </c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</row>
    <row r="127" spans="1:180" ht="15" customHeight="1" x14ac:dyDescent="0.2">
      <c r="A127" s="68"/>
      <c r="B127" s="76">
        <v>3</v>
      </c>
      <c r="C127" s="70" t="s">
        <v>174</v>
      </c>
      <c r="D127" s="77">
        <v>0</v>
      </c>
      <c r="E127" s="78">
        <v>4</v>
      </c>
      <c r="F127" s="78" t="str">
        <f>IF(AND(D127="NCR",D128="NCR"),"V",IF(AND(D127="NCR",D128="BYE"),"V",IF(AND(D127="BYE",D128="NCR"),"V",IF(AND(D127="BYE",D128="BYE"),"V",IF(D127&gt;D128,"W",IF(D127&lt;D128,"L","D"))))))</f>
        <v>V</v>
      </c>
      <c r="G127" s="78">
        <f>IF(F127="w",'RD8'!G72+1,'RD8'!G72)</f>
        <v>0</v>
      </c>
      <c r="H127" s="78">
        <f>IF(F127="d",'RD8'!H72+1,'RD8'!H72)</f>
        <v>0</v>
      </c>
      <c r="I127" s="78">
        <f>IF(OR(F127="l","ncr"),'RD8'!I72+1,'RD8'!I72)</f>
        <v>0</v>
      </c>
      <c r="J127" s="78">
        <f>IF(F127="w",'RD8'!J72+2,IF(F127="d",'RD8'!J72+1,'RD8'!J72))</f>
        <v>0</v>
      </c>
      <c r="K127" s="78">
        <f>D127+'RD8'!K72</f>
        <v>0</v>
      </c>
      <c r="L127" s="79">
        <v>4</v>
      </c>
      <c r="M127" s="80">
        <v>3</v>
      </c>
      <c r="N127" s="70" t="s">
        <v>174</v>
      </c>
      <c r="O127" s="77">
        <v>0</v>
      </c>
      <c r="P127" s="78">
        <v>4</v>
      </c>
      <c r="Q127" s="78" t="str">
        <f>IF(AND(O127="NCR",O128="NCR"),"V",IF(AND(O127="NCR",O128="BYE"),"V",IF(AND(O127="BYE",O128="NCR"),"V",IF(AND(O127="BYE",O128="BYE"),"V",IF(O127&gt;O128,"W",IF(O127&lt;O128,"L","D"))))))</f>
        <v>V</v>
      </c>
      <c r="R127" s="78">
        <f>IF(Q127="w",'RD8'!R72+1,'RD8'!R72)</f>
        <v>0</v>
      </c>
      <c r="S127" s="78">
        <f>IF(Q127="d",'RD8'!S72+1,'RD8'!S72)</f>
        <v>0</v>
      </c>
      <c r="T127" s="78">
        <f>IF(OR(Q127="l","ncr"),'RD8'!T72+1,'RD8'!T72)</f>
        <v>0</v>
      </c>
      <c r="U127" s="78">
        <f>IF(Q127="w",'RD8'!U72+2,IF(Q127="d",'RD8'!U72+1,'RD8'!U72))</f>
        <v>0</v>
      </c>
      <c r="V127" s="78">
        <f>O127+'RD8'!V72</f>
        <v>0</v>
      </c>
      <c r="W127" s="79">
        <v>4</v>
      </c>
      <c r="X127" s="68"/>
      <c r="Y127" s="1"/>
      <c r="Z127" s="1"/>
      <c r="AA127" s="64" t="s">
        <v>174</v>
      </c>
      <c r="AB127" s="53"/>
      <c r="AC127" s="53"/>
      <c r="AD127" s="53"/>
      <c r="AE127" s="53"/>
      <c r="AF127" s="48" t="s">
        <v>174</v>
      </c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</row>
    <row r="128" spans="1:180" ht="15" customHeight="1" x14ac:dyDescent="0.2">
      <c r="A128" s="68"/>
      <c r="B128" s="76">
        <v>4</v>
      </c>
      <c r="C128" s="70" t="s">
        <v>174</v>
      </c>
      <c r="D128" s="77">
        <v>0</v>
      </c>
      <c r="E128" s="78">
        <v>3</v>
      </c>
      <c r="F128" s="78" t="str">
        <f>IF(AND(D128="NCR",D127="NCR"),"V",IF(AND(D128="NCR",D127="BYE"),"V",IF(AND(D128="BYE",D127="NCR"),"V",IF(AND(D128="BYE",D127="BYE"),"V",IF(D128&gt;D127,"W",IF(D128&lt;D127,"L","D"))))))</f>
        <v>V</v>
      </c>
      <c r="G128" s="78">
        <f>IF(F128="w",'RD8'!G73+1,'RD8'!G73)</f>
        <v>0</v>
      </c>
      <c r="H128" s="78">
        <f>IF(F128="d",'RD8'!H73+1,'RD8'!H73)</f>
        <v>0</v>
      </c>
      <c r="I128" s="78">
        <f>IF(OR(F128="l","ncr"),'RD8'!I73+1,'RD8'!I73)</f>
        <v>0</v>
      </c>
      <c r="J128" s="78">
        <f>IF(F128="w",'RD8'!J73+2,IF(F128="d",'RD8'!J73+1,'RD8'!J73))</f>
        <v>0</v>
      </c>
      <c r="K128" s="78">
        <f>D128+'RD8'!K73</f>
        <v>0</v>
      </c>
      <c r="L128" s="79">
        <v>2</v>
      </c>
      <c r="M128" s="80">
        <v>4</v>
      </c>
      <c r="N128" s="70" t="s">
        <v>174</v>
      </c>
      <c r="O128" s="77">
        <v>0</v>
      </c>
      <c r="P128" s="78">
        <v>3</v>
      </c>
      <c r="Q128" s="78" t="str">
        <f>IF(AND(O128="NCR",O127="NCR"),"V",IF(AND(O128="NCR",O127="BYE"),"V",IF(AND(O128="BYE",O127="NCR"),"V",IF(AND(O128="BYE",O127="BYE"),"V",IF(O128&gt;O127,"W",IF(O128&lt;O127,"L","D"))))))</f>
        <v>V</v>
      </c>
      <c r="R128" s="78">
        <f>IF(Q128="w",'RD8'!R73+1,'RD8'!R73)</f>
        <v>0</v>
      </c>
      <c r="S128" s="78">
        <f>IF(Q128="d",'RD8'!S73+1,'RD8'!S73)</f>
        <v>0</v>
      </c>
      <c r="T128" s="78">
        <f>IF(OR(Q128="l","ncr"),'RD8'!T73+1,'RD8'!T73)</f>
        <v>0</v>
      </c>
      <c r="U128" s="78">
        <f>IF(Q128="w",'RD8'!U73+2,IF(Q128="d",'RD8'!U73+1,'RD8'!U73))</f>
        <v>0</v>
      </c>
      <c r="V128" s="78">
        <f>O128+'RD8'!V73</f>
        <v>0</v>
      </c>
      <c r="W128" s="79">
        <v>2</v>
      </c>
      <c r="X128" s="68"/>
      <c r="Y128" s="1"/>
      <c r="Z128" s="1"/>
      <c r="AA128" s="64" t="s">
        <v>174</v>
      </c>
      <c r="AB128" s="53"/>
      <c r="AC128" s="53"/>
      <c r="AD128" s="53"/>
      <c r="AE128" s="53"/>
      <c r="AF128" s="48" t="s">
        <v>174</v>
      </c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</row>
    <row r="129" spans="1:180" ht="15" customHeight="1" x14ac:dyDescent="0.2">
      <c r="A129" s="68"/>
      <c r="B129" s="76">
        <v>5</v>
      </c>
      <c r="C129" s="70" t="s">
        <v>174</v>
      </c>
      <c r="D129" s="77">
        <v>0</v>
      </c>
      <c r="E129" s="78">
        <v>1</v>
      </c>
      <c r="F129" s="78" t="str">
        <f>IF(AND(D129="NCR",D125="NCR"),"V",IF(AND(D129="NCR",D125="BYE"),"V",IF(AND(D129="BYE",D125="NCR"),"V",IF(AND(D129="BYE",D125="BYE"),"V",IF(D129&gt;D125,"W",IF(D129&lt;D125,"L","D"))))))</f>
        <v>V</v>
      </c>
      <c r="G129" s="78">
        <f>IF(F129="w",'RD8'!G74+1,'RD8'!G74)</f>
        <v>0</v>
      </c>
      <c r="H129" s="78">
        <f>IF(F129="d",'RD8'!H74+1,'RD8'!H74)</f>
        <v>0</v>
      </c>
      <c r="I129" s="78">
        <f>IF(OR(F129="l","ncr"),'RD8'!I74+1,'RD8'!I74)</f>
        <v>0</v>
      </c>
      <c r="J129" s="78">
        <f>IF(F129="w",'RD8'!J74+2,IF(F129="d",'RD8'!J74+1,'RD8'!J74))</f>
        <v>0</v>
      </c>
      <c r="K129" s="78">
        <f>D129+'RD8'!K74</f>
        <v>0</v>
      </c>
      <c r="L129" s="79">
        <v>3</v>
      </c>
      <c r="M129" s="80">
        <v>5</v>
      </c>
      <c r="N129" s="70" t="s">
        <v>174</v>
      </c>
      <c r="O129" s="77">
        <v>0</v>
      </c>
      <c r="P129" s="78">
        <v>1</v>
      </c>
      <c r="Q129" s="78" t="str">
        <f>IF(AND(O129="NCR",O125="NCR"),"V",IF(AND(O129="NCR",O125="BYE"),"V",IF(AND(O129="BYE",O125="NCR"),"V",IF(AND(O129="BYE",O125="BYE"),"V",IF(O129&gt;O125,"W",IF(O129&lt;O125,"L","D"))))))</f>
        <v>V</v>
      </c>
      <c r="R129" s="78">
        <f>IF(Q129="w",'RD8'!R74+1,'RD8'!R74)</f>
        <v>0</v>
      </c>
      <c r="S129" s="78">
        <f>IF(Q129="d",'RD8'!S74+1,'RD8'!S74)</f>
        <v>0</v>
      </c>
      <c r="T129" s="78">
        <f>IF(OR(Q129="l","ncr"),'RD8'!T74+1,'RD8'!T74)</f>
        <v>0</v>
      </c>
      <c r="U129" s="78">
        <f>IF(Q129="w",'RD8'!U74+2,IF(Q129="d",'RD8'!U74+1,'RD8'!U74))</f>
        <v>0</v>
      </c>
      <c r="V129" s="78">
        <f>O129+'RD8'!V74</f>
        <v>0</v>
      </c>
      <c r="W129" s="79">
        <v>3</v>
      </c>
      <c r="X129" s="68"/>
      <c r="Y129" s="1"/>
      <c r="Z129" s="1"/>
      <c r="AA129" s="46"/>
      <c r="AB129" s="50"/>
      <c r="AC129" s="48"/>
      <c r="AD129" s="48"/>
      <c r="AE129" s="48"/>
      <c r="AF129" s="48" t="s">
        <v>174</v>
      </c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</row>
    <row r="130" spans="1:180" ht="15" customHeight="1" thickBot="1" x14ac:dyDescent="0.25">
      <c r="A130" s="68"/>
      <c r="B130" s="83">
        <v>6</v>
      </c>
      <c r="C130" s="84" t="str">
        <f>'RD1'!$AZ127</f>
        <v>BYE</v>
      </c>
      <c r="D130" s="85">
        <v>0</v>
      </c>
      <c r="E130" s="86">
        <v>2</v>
      </c>
      <c r="F130" s="86" t="str">
        <f>IF(AND(D130="NCR",D126="NCR"),"V",IF(AND(D130="NCR",D126="BYE"),"V",IF(AND(D130="BYE",D126="NCR"),"V",IF(AND(D130="BYE",D126="BYE"),"V",IF(D130&gt;D126,"W",IF(D130&lt;D126,"L","D"))))))</f>
        <v>V</v>
      </c>
      <c r="G130" s="86">
        <f>IF(F130="w",'RD8'!G75+1,'RD8'!G75)</f>
        <v>0</v>
      </c>
      <c r="H130" s="86">
        <f>IF(F130="d",'RD8'!H75+1,'RD8'!H75)</f>
        <v>0</v>
      </c>
      <c r="I130" s="86">
        <f>IF(OR(F130="l","ncr"),'RD8'!I75+1,'RD8'!I75)</f>
        <v>0</v>
      </c>
      <c r="J130" s="86">
        <f>IF(F130="w",'RD8'!J75+2,IF(F130="d",'RD8'!J75+1,'RD8'!J75))</f>
        <v>0</v>
      </c>
      <c r="K130" s="86">
        <f>D130+'RD8'!K75</f>
        <v>0</v>
      </c>
      <c r="L130" s="87">
        <v>6</v>
      </c>
      <c r="M130" s="88">
        <v>6</v>
      </c>
      <c r="N130" s="84" t="s">
        <v>174</v>
      </c>
      <c r="O130" s="85">
        <v>0</v>
      </c>
      <c r="P130" s="86">
        <v>2</v>
      </c>
      <c r="Q130" s="86" t="str">
        <f>IF(AND(O130="NCR",O126="NCR"),"V",IF(AND(O130="NCR",O126="BYE"),"V",IF(AND(O130="BYE",O126="NCR"),"V",IF(AND(O130="BYE",O126="BYE"),"V",IF(O130&gt;O126,"W",IF(O130&lt;O126,"L","D"))))))</f>
        <v>V</v>
      </c>
      <c r="R130" s="86">
        <f>IF(Q130="w",'RD8'!R75+1,'RD8'!R75)</f>
        <v>0</v>
      </c>
      <c r="S130" s="86">
        <f>IF(Q130="d",'RD8'!S75+1,'RD8'!S75)</f>
        <v>0</v>
      </c>
      <c r="T130" s="86">
        <f>IF(OR(Q130="l","ncr"),'RD8'!T75+1,'RD8'!T75)</f>
        <v>0</v>
      </c>
      <c r="U130" s="86">
        <f>IF(Q130="w",'RD8'!U75+2,IF(Q130="d",'RD8'!U75+1,'RD8'!U75))</f>
        <v>0</v>
      </c>
      <c r="V130" s="86">
        <f>O130+'RD8'!V75</f>
        <v>0</v>
      </c>
      <c r="W130" s="87">
        <v>6</v>
      </c>
      <c r="X130" s="68"/>
      <c r="Y130" s="1"/>
      <c r="Z130" s="1"/>
      <c r="AA130" s="48" t="s">
        <v>174</v>
      </c>
      <c r="AB130" s="46"/>
      <c r="AC130" s="48"/>
      <c r="AD130" s="48"/>
      <c r="AE130" s="48"/>
      <c r="AF130" s="48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</row>
    <row r="131" spans="1:180" ht="15" customHeight="1" thickTop="1" x14ac:dyDescent="0.2">
      <c r="A131" s="68"/>
      <c r="B131" s="69"/>
      <c r="C131" s="69"/>
      <c r="D131" s="97"/>
      <c r="E131" s="69"/>
      <c r="F131" s="69"/>
      <c r="G131" s="69"/>
      <c r="H131" s="69"/>
      <c r="I131" s="69"/>
      <c r="J131" s="69"/>
      <c r="K131" s="69"/>
      <c r="L131" s="97"/>
      <c r="M131" s="69"/>
      <c r="N131" s="69"/>
      <c r="O131" s="97"/>
      <c r="P131" s="69"/>
      <c r="Q131" s="69"/>
      <c r="R131" s="69"/>
      <c r="S131" s="69"/>
      <c r="T131" s="69"/>
      <c r="U131" s="69"/>
      <c r="V131" s="69"/>
      <c r="W131" s="97"/>
      <c r="X131" s="68"/>
      <c r="Y131" s="1"/>
      <c r="Z131" s="1"/>
      <c r="AA131" s="46" t="s">
        <v>174</v>
      </c>
      <c r="AB131" s="47"/>
      <c r="AC131" s="48"/>
      <c r="AD131" s="48"/>
      <c r="AE131" s="49"/>
      <c r="AF131" s="48" t="s">
        <v>174</v>
      </c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</row>
    <row r="132" spans="1:180" ht="15" customHeight="1" x14ac:dyDescent="0.2">
      <c r="A132" s="68"/>
      <c r="B132" s="69"/>
      <c r="C132" s="69"/>
      <c r="D132" s="97"/>
      <c r="E132" s="69"/>
      <c r="F132" s="69"/>
      <c r="G132" s="69"/>
      <c r="H132" s="69"/>
      <c r="I132" s="69"/>
      <c r="J132" s="69"/>
      <c r="K132" s="69"/>
      <c r="L132" s="97"/>
      <c r="M132" s="69"/>
      <c r="N132" s="69"/>
      <c r="O132" s="97"/>
      <c r="P132" s="69"/>
      <c r="Q132" s="69"/>
      <c r="R132" s="69"/>
      <c r="S132" s="69"/>
      <c r="T132" s="69"/>
      <c r="U132" s="69"/>
      <c r="V132" s="69"/>
      <c r="W132" s="97"/>
      <c r="X132" s="68"/>
      <c r="Y132" s="1"/>
      <c r="Z132" s="1"/>
      <c r="AA132" s="46" t="s">
        <v>174</v>
      </c>
      <c r="AB132" s="47"/>
      <c r="AC132" s="48"/>
      <c r="AD132" s="48"/>
      <c r="AE132" s="49"/>
      <c r="AF132" s="48" t="s">
        <v>174</v>
      </c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</row>
    <row r="133" spans="1:180" ht="15" customHeight="1" x14ac:dyDescent="0.2">
      <c r="A133" s="68"/>
      <c r="B133" s="69"/>
      <c r="C133" s="69"/>
      <c r="D133" s="97"/>
      <c r="E133" s="69"/>
      <c r="F133" s="69"/>
      <c r="G133" s="69"/>
      <c r="H133" s="69"/>
      <c r="I133" s="69"/>
      <c r="J133" s="69"/>
      <c r="K133" s="69"/>
      <c r="L133" s="97"/>
      <c r="M133" s="69"/>
      <c r="N133" s="69"/>
      <c r="O133" s="97"/>
      <c r="P133" s="69"/>
      <c r="Q133" s="69"/>
      <c r="R133" s="69"/>
      <c r="S133" s="69"/>
      <c r="T133" s="69"/>
      <c r="U133" s="69"/>
      <c r="V133" s="69"/>
      <c r="W133" s="97"/>
      <c r="X133" s="68"/>
      <c r="Y133" s="1"/>
      <c r="Z133" s="1"/>
      <c r="AA133" s="46" t="s">
        <v>174</v>
      </c>
      <c r="AB133" s="47"/>
      <c r="AC133" s="48"/>
      <c r="AD133" s="48"/>
      <c r="AE133" s="49"/>
      <c r="AF133" s="48" t="s">
        <v>174</v>
      </c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</row>
    <row r="134" spans="1:180" ht="15" customHeight="1" x14ac:dyDescent="0.2">
      <c r="A134" s="68"/>
      <c r="B134" s="69"/>
      <c r="C134" s="69"/>
      <c r="D134" s="97"/>
      <c r="E134" s="69"/>
      <c r="F134" s="69"/>
      <c r="G134" s="69"/>
      <c r="H134" s="69"/>
      <c r="I134" s="69"/>
      <c r="J134" s="69"/>
      <c r="K134" s="69"/>
      <c r="L134" s="97"/>
      <c r="M134" s="69"/>
      <c r="N134" s="69"/>
      <c r="O134" s="97"/>
      <c r="P134" s="69"/>
      <c r="Q134" s="69"/>
      <c r="R134" s="69"/>
      <c r="S134" s="69"/>
      <c r="T134" s="69"/>
      <c r="U134" s="69"/>
      <c r="V134" s="69"/>
      <c r="W134" s="97"/>
      <c r="X134" s="68"/>
      <c r="Y134" s="1"/>
      <c r="Z134" s="1"/>
      <c r="AA134" s="46"/>
      <c r="AB134" s="50"/>
      <c r="AC134" s="48"/>
      <c r="AD134" s="48"/>
      <c r="AE134" s="48"/>
      <c r="AF134" s="48" t="s">
        <v>174</v>
      </c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</row>
    <row r="135" spans="1:180" ht="15" customHeight="1" x14ac:dyDescent="0.2">
      <c r="A135" s="68"/>
      <c r="B135" s="80"/>
      <c r="C135" s="68"/>
      <c r="D135" s="98"/>
      <c r="E135" s="68"/>
      <c r="F135" s="68"/>
      <c r="G135" s="68"/>
      <c r="H135" s="68"/>
      <c r="I135" s="68"/>
      <c r="J135" s="68"/>
      <c r="K135" s="69"/>
      <c r="L135" s="99"/>
      <c r="M135" s="80"/>
      <c r="N135" s="68"/>
      <c r="O135" s="99"/>
      <c r="P135" s="68"/>
      <c r="Q135" s="68"/>
      <c r="R135" s="68"/>
      <c r="S135" s="68"/>
      <c r="T135" s="68"/>
      <c r="U135" s="68"/>
      <c r="V135" s="68"/>
      <c r="W135" s="68"/>
      <c r="X135" s="68"/>
      <c r="Y135" s="1"/>
      <c r="Z135" s="1"/>
      <c r="AA135" s="48" t="s">
        <v>174</v>
      </c>
      <c r="AB135" s="50"/>
      <c r="AC135" s="48"/>
      <c r="AD135" s="46"/>
      <c r="AE135" s="46"/>
      <c r="AF135" s="46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</row>
    <row r="136" spans="1:180" ht="15" customHeight="1" x14ac:dyDescent="0.2">
      <c r="A136" s="68"/>
      <c r="B136" s="80"/>
      <c r="C136" s="68"/>
      <c r="D136" s="98"/>
      <c r="E136" s="68"/>
      <c r="F136" s="68"/>
      <c r="G136" s="68"/>
      <c r="H136" s="68"/>
      <c r="I136" s="68"/>
      <c r="J136" s="68"/>
      <c r="K136" s="68" t="s">
        <v>57</v>
      </c>
      <c r="L136" s="99"/>
      <c r="M136" s="80"/>
      <c r="N136" s="68"/>
      <c r="O136" s="99"/>
      <c r="P136" s="68"/>
      <c r="Q136" s="68"/>
      <c r="R136" s="68"/>
      <c r="S136" s="68"/>
      <c r="T136" s="68"/>
      <c r="U136" s="68"/>
      <c r="V136" s="68"/>
      <c r="W136" s="68"/>
      <c r="X136" s="68"/>
      <c r="Y136" s="1"/>
      <c r="Z136" s="1"/>
      <c r="AA136" s="51" t="s">
        <v>174</v>
      </c>
      <c r="AB136" s="47"/>
      <c r="AC136" s="48"/>
      <c r="AD136" s="48"/>
      <c r="AE136" s="49"/>
      <c r="AF136" s="48" t="s">
        <v>174</v>
      </c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</row>
    <row r="137" spans="1:180" ht="15" customHeight="1" thickBot="1" x14ac:dyDescent="0.25">
      <c r="A137" s="68"/>
      <c r="B137" s="69"/>
      <c r="C137" s="69"/>
      <c r="D137" s="97"/>
      <c r="E137" s="69"/>
      <c r="F137" s="69"/>
      <c r="G137" s="69"/>
      <c r="H137" s="69"/>
      <c r="I137" s="69"/>
      <c r="J137" s="69"/>
      <c r="K137" s="69"/>
      <c r="L137" s="97"/>
      <c r="M137" s="69"/>
      <c r="N137" s="69"/>
      <c r="O137" s="97"/>
      <c r="P137" s="69"/>
      <c r="Q137" s="69"/>
      <c r="R137" s="69"/>
      <c r="S137" s="69"/>
      <c r="T137" s="69"/>
      <c r="U137" s="69"/>
      <c r="V137" s="69"/>
      <c r="W137" s="69"/>
      <c r="X137" s="68"/>
      <c r="Y137" s="1"/>
      <c r="Z137" s="1"/>
      <c r="AA137" s="51" t="s">
        <v>174</v>
      </c>
      <c r="AB137" s="47"/>
      <c r="AC137" s="48"/>
      <c r="AD137" s="48"/>
      <c r="AE137" s="49"/>
      <c r="AF137" s="48" t="s">
        <v>174</v>
      </c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</row>
    <row r="138" spans="1:180" ht="15.75" thickTop="1" x14ac:dyDescent="0.2">
      <c r="A138" s="68"/>
      <c r="B138" s="71"/>
      <c r="C138" s="72" t="s">
        <v>2</v>
      </c>
      <c r="D138" s="81" t="s">
        <v>7</v>
      </c>
      <c r="E138" s="73" t="s">
        <v>8</v>
      </c>
      <c r="F138" s="73" t="s">
        <v>9</v>
      </c>
      <c r="G138" s="73" t="s">
        <v>10</v>
      </c>
      <c r="H138" s="73" t="s">
        <v>11</v>
      </c>
      <c r="I138" s="73" t="s">
        <v>12</v>
      </c>
      <c r="J138" s="73" t="s">
        <v>13</v>
      </c>
      <c r="K138" s="73" t="s">
        <v>14</v>
      </c>
      <c r="L138" s="82" t="s">
        <v>15</v>
      </c>
      <c r="M138" s="75"/>
      <c r="N138" s="72" t="s">
        <v>16</v>
      </c>
      <c r="O138" s="81" t="s">
        <v>7</v>
      </c>
      <c r="P138" s="73" t="s">
        <v>8</v>
      </c>
      <c r="Q138" s="73" t="s">
        <v>9</v>
      </c>
      <c r="R138" s="73" t="s">
        <v>10</v>
      </c>
      <c r="S138" s="73" t="s">
        <v>11</v>
      </c>
      <c r="T138" s="73" t="s">
        <v>12</v>
      </c>
      <c r="U138" s="73" t="s">
        <v>13</v>
      </c>
      <c r="V138" s="73" t="s">
        <v>14</v>
      </c>
      <c r="W138" s="82" t="s">
        <v>15</v>
      </c>
      <c r="X138" s="68"/>
      <c r="Y138" s="1"/>
      <c r="Z138" s="1"/>
      <c r="AA138" s="51" t="s">
        <v>174</v>
      </c>
      <c r="AB138" s="47"/>
      <c r="AC138" s="48"/>
      <c r="AD138" s="48"/>
      <c r="AE138" s="49"/>
      <c r="AF138" s="48" t="s">
        <v>174</v>
      </c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</row>
    <row r="139" spans="1:180" ht="15" x14ac:dyDescent="0.2">
      <c r="A139" s="68"/>
      <c r="B139" s="76">
        <v>1</v>
      </c>
      <c r="C139" s="69" t="s">
        <v>219</v>
      </c>
      <c r="D139" s="77">
        <f>AF24</f>
        <v>480</v>
      </c>
      <c r="E139" s="78">
        <v>5</v>
      </c>
      <c r="F139" s="78" t="str">
        <f>IF(AND(D139="NCR",D143="NCR"),"V",IF(AND(D139="NCR",D143="BYE"),"V",IF(AND(D139="BYE",D143="NCR"),"V",IF(AND(D139="BYE",D143="BYE"),"V",IF(D139&gt;D143,"W",IF(D139&lt;D143,"L","D"))))))</f>
        <v>L</v>
      </c>
      <c r="G139" s="78">
        <f>IF(F139="w",'RD8'!G84+1,'RD8'!G84)</f>
        <v>1</v>
      </c>
      <c r="H139" s="78">
        <f>IF(F139="d",'RD8'!H84+1,'RD8'!H84)</f>
        <v>0</v>
      </c>
      <c r="I139" s="78">
        <f>IF(OR(F139="l","ncr"),'RD8'!I84+1,'RD8'!I84)</f>
        <v>2</v>
      </c>
      <c r="J139" s="78">
        <f>IF(F139="w",'RD8'!J84+2,IF(F139="d",'RD8'!J84+1,'RD8'!J84))</f>
        <v>2</v>
      </c>
      <c r="K139" s="78">
        <f>D139+'RD8'!K84</f>
        <v>1481</v>
      </c>
      <c r="L139" s="79">
        <v>1</v>
      </c>
      <c r="M139" s="76">
        <v>1</v>
      </c>
      <c r="N139" s="69" t="s">
        <v>223</v>
      </c>
      <c r="O139" s="77">
        <f>AF11</f>
        <v>267</v>
      </c>
      <c r="P139" s="78">
        <v>5</v>
      </c>
      <c r="Q139" s="78" t="str">
        <f>IF(AND(O139="NCR",O143="NCR"),"V",IF(AND(O139="NCR",O143="BYE"),"V",IF(AND(O139="BYE",O143="NCR"),"V",IF(AND(O139="BYE",O143="BYE"),"V",IF(O139&gt;O143,"W",IF(O139&lt;O143,"L","D"))))))</f>
        <v>L</v>
      </c>
      <c r="R139" s="78">
        <f>IF(Q139="w",'RD8'!R84+1,'RD8'!R84)</f>
        <v>1</v>
      </c>
      <c r="S139" s="78">
        <f>IF(Q139="d",'RD8'!S84+1,'RD8'!S84)</f>
        <v>0</v>
      </c>
      <c r="T139" s="78">
        <f>IF(OR(Q139="l","ncr"),'RD8'!T84+1,'RD8'!T84)</f>
        <v>2</v>
      </c>
      <c r="U139" s="78">
        <f>IF(Q139="w",'RD8'!U84+2,IF(Q139="d",'RD8'!U84+1,'RD8'!U84))</f>
        <v>2</v>
      </c>
      <c r="V139" s="78">
        <f>O139+'RD8'!V84</f>
        <v>816</v>
      </c>
      <c r="W139" s="79">
        <v>1</v>
      </c>
      <c r="X139" s="68"/>
      <c r="Y139" s="1"/>
      <c r="Z139" s="1"/>
      <c r="AA139" s="46"/>
      <c r="AB139" s="50"/>
      <c r="AC139" s="48"/>
      <c r="AD139" s="48"/>
      <c r="AE139" s="48"/>
      <c r="AF139" s="48" t="s">
        <v>174</v>
      </c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</row>
    <row r="140" spans="1:180" ht="15" x14ac:dyDescent="0.2">
      <c r="A140" s="68"/>
      <c r="B140" s="76">
        <v>2</v>
      </c>
      <c r="C140" s="69" t="s">
        <v>220</v>
      </c>
      <c r="D140" s="77">
        <f>AF104</f>
        <v>272</v>
      </c>
      <c r="E140" s="78">
        <v>6</v>
      </c>
      <c r="F140" s="78" t="str">
        <f>IF(AND(D140="NCR",D144="NCR"),"V",IF(AND(D140="NCR",D144="BYE"),"V",IF(AND(D140="BYE",D144="NCR"),"V",IF(AND(D140="BYE",D144="BYE"),"V",IF(D140&gt;D144,"W",IF(D140&lt;D144,"L","D"))))))</f>
        <v>W</v>
      </c>
      <c r="G140" s="78">
        <f>IF(F140="w",'RD8'!G85+1,'RD8'!G85)</f>
        <v>1</v>
      </c>
      <c r="H140" s="78">
        <f>IF(F140="d",'RD8'!H85+1,'RD8'!H85)</f>
        <v>0</v>
      </c>
      <c r="I140" s="78">
        <f>IF(OR(F140="l","ncr"),'RD8'!I85+1,'RD8'!I85)</f>
        <v>2</v>
      </c>
      <c r="J140" s="78">
        <f>IF(F140="w",'RD8'!J85+2,IF(F140="d",'RD8'!J85+1,'RD8'!J85))</f>
        <v>2</v>
      </c>
      <c r="K140" s="78">
        <f>D140+'RD8'!K85</f>
        <v>830</v>
      </c>
      <c r="L140" s="79">
        <v>2</v>
      </c>
      <c r="M140" s="76">
        <v>2</v>
      </c>
      <c r="N140" s="69" t="s">
        <v>224</v>
      </c>
      <c r="O140" s="77">
        <f>AF19</f>
        <v>510</v>
      </c>
      <c r="P140" s="78">
        <v>6</v>
      </c>
      <c r="Q140" s="78" t="str">
        <f>IF(AND(O140="NCR",O144="NCR"),"V",IF(AND(O140="NCR",O144="BYE"),"V",IF(AND(O140="BYE",O144="NCR"),"V",IF(AND(O140="BYE",O144="BYE"),"V",IF(O140&gt;O144,"W",IF(O140&lt;O144,"L","D"))))))</f>
        <v>W</v>
      </c>
      <c r="R140" s="78">
        <f>IF(Q140="w",'RD8'!R85+1,'RD8'!R85)</f>
        <v>2</v>
      </c>
      <c r="S140" s="78">
        <f>IF(Q140="d",'RD8'!S85+1,'RD8'!S85)</f>
        <v>0</v>
      </c>
      <c r="T140" s="78">
        <f>IF(OR(Q140="l","ncr"),'RD8'!T85+1,'RD8'!T85)</f>
        <v>1</v>
      </c>
      <c r="U140" s="78">
        <f>IF(Q140="w",'RD8'!U85+2,IF(Q140="d",'RD8'!U85+1,'RD8'!U85))</f>
        <v>4</v>
      </c>
      <c r="V140" s="78">
        <f>O140+'RD8'!V85</f>
        <v>1463</v>
      </c>
      <c r="W140" s="79">
        <v>2</v>
      </c>
      <c r="X140" s="68"/>
      <c r="Y140" s="1"/>
      <c r="Z140" s="1"/>
      <c r="AA140" s="48" t="s">
        <v>174</v>
      </c>
      <c r="AB140" s="52"/>
      <c r="AC140" s="48"/>
      <c r="AD140" s="48"/>
      <c r="AE140" s="46"/>
      <c r="AF140" s="46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</row>
    <row r="141" spans="1:180" ht="15" x14ac:dyDescent="0.2">
      <c r="A141" s="68"/>
      <c r="B141" s="76">
        <v>3</v>
      </c>
      <c r="C141" s="69" t="s">
        <v>183</v>
      </c>
      <c r="D141" s="77">
        <f>AF94</f>
        <v>472</v>
      </c>
      <c r="E141" s="78">
        <v>4</v>
      </c>
      <c r="F141" s="78" t="str">
        <f>IF(AND(D141="NCR",D142="NCR"),"V",IF(AND(D141="NCR",D142="BYE"),"V",IF(AND(D141="BYE",D142="NCR"),"V",IF(AND(D141="BYE",D142="BYE"),"V",IF(D141&gt;D142,"W",IF(D141&lt;D142,"L","D"))))))</f>
        <v>L</v>
      </c>
      <c r="G141" s="78">
        <f>IF(F141="w",'RD8'!G86+1,'RD8'!G86)</f>
        <v>1</v>
      </c>
      <c r="H141" s="78">
        <f>IF(F141="d",'RD8'!H86+1,'RD8'!H86)</f>
        <v>0</v>
      </c>
      <c r="I141" s="78">
        <f>IF(OR(F141="l","ncr"),'RD8'!I86+1,'RD8'!I86)</f>
        <v>2</v>
      </c>
      <c r="J141" s="78">
        <f>IF(F141="w",'RD8'!J86+2,IF(F141="d",'RD8'!J86+1,'RD8'!J86))</f>
        <v>2</v>
      </c>
      <c r="K141" s="78">
        <f>D141+'RD8'!K86</f>
        <v>1380</v>
      </c>
      <c r="L141" s="79">
        <v>5</v>
      </c>
      <c r="M141" s="76">
        <v>3</v>
      </c>
      <c r="N141" s="69" t="s">
        <v>182</v>
      </c>
      <c r="O141" s="77">
        <f>AF99</f>
        <v>595</v>
      </c>
      <c r="P141" s="78">
        <v>4</v>
      </c>
      <c r="Q141" s="78" t="str">
        <f>IF(AND(O141="NCR",O142="NCR"),"V",IF(AND(O141="NCR",O142="BYE"),"V",IF(AND(O141="BYE",O142="NCR"),"V",IF(AND(O141="BYE",O142="BYE"),"V",IF(O141&gt;O142,"W",IF(O141&lt;O142,"L","D"))))))</f>
        <v>W</v>
      </c>
      <c r="R141" s="78">
        <f>IF(Q141="w",'RD8'!R86+1,'RD8'!R86)</f>
        <v>3</v>
      </c>
      <c r="S141" s="78">
        <f>IF(Q141="d",'RD8'!S86+1,'RD8'!S86)</f>
        <v>0</v>
      </c>
      <c r="T141" s="78">
        <f>IF(OR(Q141="l","ncr"),'RD8'!T86+1,'RD8'!T86)</f>
        <v>0</v>
      </c>
      <c r="U141" s="78">
        <f>IF(Q141="w",'RD8'!U86+2,IF(Q141="d",'RD8'!U86+1,'RD8'!U86))</f>
        <v>6</v>
      </c>
      <c r="V141" s="78">
        <f>O141+'RD8'!V86</f>
        <v>1831</v>
      </c>
      <c r="W141" s="79">
        <v>5</v>
      </c>
      <c r="X141" s="68"/>
      <c r="Y141" s="1"/>
      <c r="Z141" s="1"/>
      <c r="AA141" s="46" t="s">
        <v>174</v>
      </c>
      <c r="AB141" s="47"/>
      <c r="AC141" s="48"/>
      <c r="AD141" s="48"/>
      <c r="AE141" s="49"/>
      <c r="AF141" s="48" t="s">
        <v>174</v>
      </c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</row>
    <row r="142" spans="1:180" ht="15" x14ac:dyDescent="0.2">
      <c r="A142" s="68"/>
      <c r="B142" s="76">
        <v>4</v>
      </c>
      <c r="C142" s="69" t="s">
        <v>221</v>
      </c>
      <c r="D142" s="77">
        <f>AF50</f>
        <v>601</v>
      </c>
      <c r="E142" s="78">
        <v>3</v>
      </c>
      <c r="F142" s="78" t="str">
        <f>IF(AND(D142="NCR",D141="NCR"),"V",IF(AND(D142="NCR",D141="BYE"),"V",IF(AND(D142="BYE",D141="NCR"),"V",IF(AND(D142="BYE",D141="BYE"),"V",IF(D142&gt;D141,"W",IF(D142&lt;D141,"L","D"))))))</f>
        <v>W</v>
      </c>
      <c r="G142" s="78">
        <f>IF(F142="w",'RD8'!G87+1,'RD8'!G87)</f>
        <v>3</v>
      </c>
      <c r="H142" s="78">
        <f>IF(F142="d",'RD8'!H87+1,'RD8'!H87)</f>
        <v>0</v>
      </c>
      <c r="I142" s="78">
        <f>IF(OR(F142="l","ncr"),'RD8'!I87+1,'RD8'!I87)</f>
        <v>0</v>
      </c>
      <c r="J142" s="78">
        <f>IF(F142="w",'RD8'!J87+2,IF(F142="d",'RD8'!J87+1,'RD8'!J87))</f>
        <v>6</v>
      </c>
      <c r="K142" s="78">
        <f>D142+'RD8'!K87</f>
        <v>1776</v>
      </c>
      <c r="L142" s="79">
        <v>3</v>
      </c>
      <c r="M142" s="76">
        <v>4</v>
      </c>
      <c r="N142" s="69" t="s">
        <v>181</v>
      </c>
      <c r="O142" s="77">
        <f>AF109</f>
        <v>375</v>
      </c>
      <c r="P142" s="78">
        <v>3</v>
      </c>
      <c r="Q142" s="78" t="str">
        <f>IF(AND(O142="NCR",O141="NCR"),"V",IF(AND(O142="NCR",O141="BYE"),"V",IF(AND(O142="BYE",O141="NCR"),"V",IF(AND(O142="BYE",O141="BYE"),"V",IF(O142&gt;O141,"W",IF(O142&lt;O141,"L","D"))))))</f>
        <v>L</v>
      </c>
      <c r="R142" s="78">
        <f>IF(Q142="w",'RD8'!R87+1,'RD8'!R87)</f>
        <v>1</v>
      </c>
      <c r="S142" s="78">
        <f>IF(Q142="d",'RD8'!S87+1,'RD8'!S87)</f>
        <v>0</v>
      </c>
      <c r="T142" s="78">
        <f>IF(OR(Q142="l","ncr"),'RD8'!T87+1,'RD8'!T87)</f>
        <v>2</v>
      </c>
      <c r="U142" s="78">
        <f>IF(Q142="w",'RD8'!U87+2,IF(Q142="d",'RD8'!U87+1,'RD8'!U87))</f>
        <v>2</v>
      </c>
      <c r="V142" s="78">
        <f>O142+'RD8'!V87</f>
        <v>904</v>
      </c>
      <c r="W142" s="79">
        <v>3</v>
      </c>
      <c r="X142" s="68"/>
      <c r="Y142" s="1"/>
      <c r="Z142" s="1"/>
      <c r="AA142" s="46" t="s">
        <v>174</v>
      </c>
      <c r="AB142" s="47"/>
      <c r="AC142" s="48"/>
      <c r="AD142" s="48"/>
      <c r="AE142" s="49"/>
      <c r="AF142" s="48" t="s">
        <v>174</v>
      </c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</row>
    <row r="143" spans="1:180" ht="15" x14ac:dyDescent="0.2">
      <c r="A143" s="68"/>
      <c r="B143" s="76">
        <v>5</v>
      </c>
      <c r="C143" s="69" t="s">
        <v>222</v>
      </c>
      <c r="D143" s="77">
        <v>551</v>
      </c>
      <c r="E143" s="78">
        <v>1</v>
      </c>
      <c r="F143" s="78" t="str">
        <f>IF(AND(D143="NCR",D139="NCR"),"V",IF(AND(D143="NCR",D139="BYE"),"V",IF(AND(D143="BYE",D139="NCR"),"V",IF(AND(D143="BYE",D139="BYE"),"V",IF(D143&gt;D139,"W",IF(D143&lt;D139,"L","D"))))))</f>
        <v>W</v>
      </c>
      <c r="G143" s="78">
        <f>IF(F143="w",'RD8'!G88+1,'RD8'!G88)</f>
        <v>2</v>
      </c>
      <c r="H143" s="78">
        <f>IF(F143="d",'RD8'!H88+1,'RD8'!H88)</f>
        <v>0</v>
      </c>
      <c r="I143" s="78">
        <f>IF(OR(F143="l","ncr"),'RD8'!I88+1,'RD8'!I88)</f>
        <v>0</v>
      </c>
      <c r="J143" s="78">
        <f>IF(F143="w",'RD8'!J88+2,IF(F143="d",'RD8'!J88+1,'RD8'!J88))</f>
        <v>4</v>
      </c>
      <c r="K143" s="78">
        <f>D143+'RD8'!K88</f>
        <v>1085</v>
      </c>
      <c r="L143" s="79">
        <v>4</v>
      </c>
      <c r="M143" s="76">
        <v>5</v>
      </c>
      <c r="N143" s="69" t="s">
        <v>222</v>
      </c>
      <c r="O143" s="77">
        <v>425</v>
      </c>
      <c r="P143" s="78">
        <v>1</v>
      </c>
      <c r="Q143" s="78" t="str">
        <f>IF(AND(O143="NCR",O139="NCR"),"V",IF(AND(O143="NCR",O139="BYE"),"V",IF(AND(O143="BYE",O139="NCR"),"V",IF(AND(O143="BYE",O139="BYE"),"V",IF(O143&gt;O139,"W",IF(O143&lt;O139,"L","D"))))))</f>
        <v>W</v>
      </c>
      <c r="R143" s="78">
        <f>IF(Q143="w",'RD8'!R88+1,'RD8'!R88)</f>
        <v>1</v>
      </c>
      <c r="S143" s="78">
        <f>IF(Q143="d",'RD8'!S88+1,'RD8'!S88)</f>
        <v>0</v>
      </c>
      <c r="T143" s="78">
        <f>IF(OR(Q143="l","ncr"),'RD8'!T88+1,'RD8'!T88)</f>
        <v>1</v>
      </c>
      <c r="U143" s="78">
        <f>IF(Q143="w",'RD8'!U88+2,IF(Q143="d",'RD8'!U88+1,'RD8'!U88))</f>
        <v>2</v>
      </c>
      <c r="V143" s="78">
        <v>3309</v>
      </c>
      <c r="W143" s="79">
        <v>4</v>
      </c>
      <c r="X143" s="68"/>
      <c r="Y143" s="1"/>
      <c r="Z143" s="1"/>
      <c r="AA143" s="46" t="s">
        <v>174</v>
      </c>
      <c r="AB143" s="47"/>
      <c r="AC143" s="48"/>
      <c r="AD143" s="48"/>
      <c r="AE143" s="49"/>
      <c r="AF143" s="48" t="s">
        <v>174</v>
      </c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</row>
    <row r="144" spans="1:180" ht="15.75" thickBot="1" x14ac:dyDescent="0.25">
      <c r="A144" s="68"/>
      <c r="B144" s="83">
        <v>6</v>
      </c>
      <c r="C144" s="69" t="s">
        <v>192</v>
      </c>
      <c r="D144" s="85">
        <v>0</v>
      </c>
      <c r="E144" s="86">
        <v>2</v>
      </c>
      <c r="F144" s="86" t="str">
        <f>IF(AND(D144="NCR",D140="NCR"),"V",IF(AND(D144="NCR",D140="BYE"),"V",IF(AND(D144="BYE",D140="NCR"),"V",IF(AND(D144="BYE",D140="BYE"),"V",IF(D144&gt;D140,"W",IF(D144&lt;D140,"L","D"))))))</f>
        <v>L</v>
      </c>
      <c r="G144" s="86">
        <f>IF(F144="w",'RD8'!G89+1,'RD8'!G89)</f>
        <v>0</v>
      </c>
      <c r="H144" s="86">
        <f>IF(F144="d",'RD8'!H89+1,'RD8'!H89)</f>
        <v>0</v>
      </c>
      <c r="I144" s="86">
        <f>IF(OR(F144="l","ncr"),'RD8'!I89+1,'RD8'!I89)</f>
        <v>2</v>
      </c>
      <c r="J144" s="86">
        <f>IF(F144="w",'RD8'!J89+2,IF(F144="d",'RD8'!J89+1,'RD8'!J89))</f>
        <v>0</v>
      </c>
      <c r="K144" s="86">
        <f>D144+'RD8'!K89</f>
        <v>0</v>
      </c>
      <c r="L144" s="87">
        <v>6</v>
      </c>
      <c r="M144" s="83">
        <v>6</v>
      </c>
      <c r="N144" s="69" t="s">
        <v>192</v>
      </c>
      <c r="O144" s="85">
        <v>0</v>
      </c>
      <c r="P144" s="86">
        <v>2</v>
      </c>
      <c r="Q144" s="86" t="str">
        <f>IF(AND(O144="NCR",O140="NCR"),"V",IF(AND(O144="NCR",O140="BYE"),"V",IF(AND(O144="BYE",O140="NCR"),"V",IF(AND(O144="BYE",O140="BYE"),"V",IF(O144&gt;O140,"W",IF(O144&lt;O140,"L","D"))))))</f>
        <v>L</v>
      </c>
      <c r="R144" s="86">
        <f>IF(Q144="w",'RD8'!R89+1,'RD8'!R89)</f>
        <v>0</v>
      </c>
      <c r="S144" s="86">
        <f>IF(Q144="d",'RD8'!S89+1,'RD8'!S89)</f>
        <v>0</v>
      </c>
      <c r="T144" s="86">
        <f>IF(OR(Q144="l","ncr"),'RD8'!T89+1,'RD8'!T89)</f>
        <v>2</v>
      </c>
      <c r="U144" s="86">
        <f>IF(Q144="w",'RD8'!U89+2,IF(Q144="d",'RD8'!U89+1,'RD8'!U89))</f>
        <v>0</v>
      </c>
      <c r="V144" s="86">
        <f>O144+'RD8'!V89</f>
        <v>0</v>
      </c>
      <c r="W144" s="87">
        <v>6</v>
      </c>
      <c r="X144" s="68"/>
      <c r="Y144" s="1"/>
      <c r="Z144" s="1"/>
      <c r="AA144" s="46"/>
      <c r="AB144" s="50"/>
      <c r="AC144" s="48"/>
      <c r="AD144" s="48"/>
      <c r="AE144" s="48"/>
      <c r="AF144" s="48" t="s">
        <v>174</v>
      </c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</row>
    <row r="145" spans="1:180" ht="15.75" thickTop="1" x14ac:dyDescent="0.2">
      <c r="A145" s="68"/>
      <c r="B145" s="71"/>
      <c r="C145" s="72" t="s">
        <v>19</v>
      </c>
      <c r="D145" s="73" t="s">
        <v>7</v>
      </c>
      <c r="E145" s="73" t="s">
        <v>8</v>
      </c>
      <c r="F145" s="73" t="s">
        <v>9</v>
      </c>
      <c r="G145" s="73" t="s">
        <v>10</v>
      </c>
      <c r="H145" s="73" t="s">
        <v>11</v>
      </c>
      <c r="I145" s="73" t="s">
        <v>12</v>
      </c>
      <c r="J145" s="73" t="s">
        <v>13</v>
      </c>
      <c r="K145" s="73" t="s">
        <v>14</v>
      </c>
      <c r="L145" s="74" t="s">
        <v>15</v>
      </c>
      <c r="M145" s="89"/>
      <c r="N145" s="90"/>
      <c r="O145" s="81"/>
      <c r="P145" s="81"/>
      <c r="Q145" s="81"/>
      <c r="R145" s="81"/>
      <c r="S145" s="81"/>
      <c r="T145" s="81"/>
      <c r="U145" s="81"/>
      <c r="V145" s="81"/>
      <c r="W145" s="82"/>
      <c r="X145" s="68"/>
      <c r="Y145" s="1"/>
      <c r="Z145" s="1"/>
      <c r="AA145" s="48" t="s">
        <v>174</v>
      </c>
      <c r="AB145" s="50"/>
      <c r="AC145" s="48"/>
      <c r="AD145" s="48"/>
      <c r="AE145" s="46"/>
      <c r="AF145" s="46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</row>
    <row r="146" spans="1:180" ht="15" x14ac:dyDescent="0.2">
      <c r="A146" s="1"/>
      <c r="B146" s="17">
        <v>1</v>
      </c>
      <c r="C146" s="70" t="s">
        <v>174</v>
      </c>
      <c r="D146" s="65" t="str">
        <f>AF134</f>
        <v xml:space="preserve"> </v>
      </c>
      <c r="E146" s="20"/>
      <c r="F146" s="20"/>
      <c r="G146" s="20"/>
      <c r="H146" s="20"/>
      <c r="I146" s="20"/>
      <c r="J146" s="20"/>
      <c r="K146" s="20">
        <f>D146+'RD8'!K91</f>
        <v>0</v>
      </c>
      <c r="L146" s="43"/>
      <c r="M146" s="17"/>
      <c r="N146" s="18"/>
      <c r="O146" s="40"/>
      <c r="P146" s="20"/>
      <c r="Q146" s="20"/>
      <c r="R146" s="20"/>
      <c r="S146" s="20"/>
      <c r="T146" s="20"/>
      <c r="U146" s="20"/>
      <c r="V146" s="20"/>
      <c r="W146" s="43"/>
      <c r="X146" s="1"/>
      <c r="Y146" s="1"/>
      <c r="Z146" s="1"/>
      <c r="AA146" s="46" t="s">
        <v>174</v>
      </c>
      <c r="AB146" s="47"/>
      <c r="AC146" s="48"/>
      <c r="AD146" s="48"/>
      <c r="AE146" s="49"/>
      <c r="AF146" s="48" t="s">
        <v>174</v>
      </c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</row>
    <row r="147" spans="1:180" ht="15" x14ac:dyDescent="0.2">
      <c r="A147" s="1"/>
      <c r="B147" s="17">
        <v>2</v>
      </c>
      <c r="C147" s="70" t="s">
        <v>174</v>
      </c>
      <c r="D147" s="65" t="str">
        <f>AF139</f>
        <v xml:space="preserve"> </v>
      </c>
      <c r="E147" s="20"/>
      <c r="F147" s="20"/>
      <c r="G147" s="20"/>
      <c r="H147" s="20"/>
      <c r="I147" s="20"/>
      <c r="J147" s="20"/>
      <c r="K147" s="20">
        <f>D147+'RD8'!K92</f>
        <v>0</v>
      </c>
      <c r="L147" s="43"/>
      <c r="M147" s="17"/>
      <c r="N147" s="18"/>
      <c r="O147" s="40"/>
      <c r="P147" s="20"/>
      <c r="Q147" s="20"/>
      <c r="R147" s="20"/>
      <c r="S147" s="20"/>
      <c r="T147" s="20"/>
      <c r="U147" s="20"/>
      <c r="V147" s="20"/>
      <c r="W147" s="43"/>
      <c r="X147" s="1"/>
      <c r="Y147" s="1"/>
      <c r="Z147" s="1"/>
      <c r="AA147" s="46" t="s">
        <v>174</v>
      </c>
      <c r="AB147" s="47"/>
      <c r="AC147" s="48"/>
      <c r="AD147" s="48"/>
      <c r="AE147" s="49"/>
      <c r="AF147" s="48" t="s">
        <v>174</v>
      </c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</row>
    <row r="148" spans="1:180" ht="15" x14ac:dyDescent="0.2">
      <c r="A148" s="1"/>
      <c r="B148" s="17">
        <v>3</v>
      </c>
      <c r="C148" s="70" t="s">
        <v>174</v>
      </c>
      <c r="D148" s="65" t="str">
        <f>AF144</f>
        <v xml:space="preserve"> </v>
      </c>
      <c r="E148" s="20"/>
      <c r="F148" s="20"/>
      <c r="G148" s="20"/>
      <c r="H148" s="20"/>
      <c r="I148" s="20"/>
      <c r="J148" s="20"/>
      <c r="K148" s="20">
        <f>D148+'RD8'!K93</f>
        <v>0</v>
      </c>
      <c r="L148" s="43"/>
      <c r="M148" s="17"/>
      <c r="N148" s="18"/>
      <c r="O148" s="40"/>
      <c r="P148" s="20"/>
      <c r="Q148" s="20"/>
      <c r="R148" s="20"/>
      <c r="S148" s="20"/>
      <c r="T148" s="20"/>
      <c r="U148" s="20"/>
      <c r="V148" s="20"/>
      <c r="W148" s="43"/>
      <c r="X148" s="1"/>
      <c r="Y148" s="1"/>
      <c r="Z148" s="1"/>
      <c r="AA148" s="46" t="s">
        <v>174</v>
      </c>
      <c r="AB148" s="47"/>
      <c r="AC148" s="48"/>
      <c r="AD148" s="48"/>
      <c r="AE148" s="49"/>
      <c r="AF148" s="48" t="s">
        <v>174</v>
      </c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</row>
    <row r="149" spans="1:180" ht="15" x14ac:dyDescent="0.2">
      <c r="A149" s="1"/>
      <c r="B149" s="17">
        <v>4</v>
      </c>
      <c r="C149" s="70" t="s">
        <v>174</v>
      </c>
      <c r="D149" s="65" t="str">
        <f>AF149</f>
        <v xml:space="preserve"> </v>
      </c>
      <c r="E149" s="20"/>
      <c r="F149" s="20"/>
      <c r="G149" s="20"/>
      <c r="H149" s="20"/>
      <c r="I149" s="20"/>
      <c r="J149" s="20"/>
      <c r="K149" s="20">
        <f>D149+'RD8'!K94</f>
        <v>0</v>
      </c>
      <c r="L149" s="43"/>
      <c r="M149" s="17"/>
      <c r="N149" s="18"/>
      <c r="O149" s="40"/>
      <c r="P149" s="20"/>
      <c r="Q149" s="20"/>
      <c r="R149" s="20"/>
      <c r="S149" s="20"/>
      <c r="T149" s="20"/>
      <c r="U149" s="20"/>
      <c r="V149" s="20"/>
      <c r="W149" s="43"/>
      <c r="X149" s="1"/>
      <c r="Y149" s="1"/>
      <c r="Z149" s="1"/>
      <c r="AA149" s="48"/>
      <c r="AB149" s="50"/>
      <c r="AC149" s="48"/>
      <c r="AD149" s="48"/>
      <c r="AE149" s="48"/>
      <c r="AF149" s="48" t="s">
        <v>174</v>
      </c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</row>
    <row r="150" spans="1:180" ht="15" x14ac:dyDescent="0.2">
      <c r="A150" s="1"/>
      <c r="B150" s="17">
        <v>5</v>
      </c>
      <c r="C150" s="70" t="s">
        <v>174</v>
      </c>
      <c r="D150" s="65" t="str">
        <f>AF154</f>
        <v xml:space="preserve"> </v>
      </c>
      <c r="E150" s="20"/>
      <c r="F150" s="20"/>
      <c r="G150" s="20"/>
      <c r="H150" s="20"/>
      <c r="I150" s="20"/>
      <c r="J150" s="20"/>
      <c r="K150" s="20">
        <f>D150+'RD8'!K95</f>
        <v>0</v>
      </c>
      <c r="L150" s="43"/>
      <c r="M150" s="17"/>
      <c r="N150" s="18"/>
      <c r="O150" s="40"/>
      <c r="P150" s="20"/>
      <c r="Q150" s="20"/>
      <c r="R150" s="20"/>
      <c r="S150" s="20"/>
      <c r="T150" s="20"/>
      <c r="U150" s="20"/>
      <c r="V150" s="20"/>
      <c r="W150" s="43"/>
      <c r="X150" s="1"/>
      <c r="Y150" s="1"/>
      <c r="Z150" s="1"/>
      <c r="AA150" s="48" t="s">
        <v>174</v>
      </c>
      <c r="AB150" s="50"/>
      <c r="AC150" s="48"/>
      <c r="AD150" s="48"/>
      <c r="AE150" s="46"/>
      <c r="AF150" s="46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</row>
    <row r="151" spans="1:180" ht="15" x14ac:dyDescent="0.2">
      <c r="A151" s="1"/>
      <c r="B151" s="17">
        <v>6</v>
      </c>
      <c r="C151" s="70" t="s">
        <v>174</v>
      </c>
      <c r="D151" s="65">
        <f>AF159</f>
        <v>0</v>
      </c>
      <c r="E151" s="20"/>
      <c r="F151" s="20"/>
      <c r="G151" s="20"/>
      <c r="H151" s="20"/>
      <c r="I151" s="20"/>
      <c r="J151" s="20"/>
      <c r="K151" s="20">
        <f>D151+'RD8'!K96</f>
        <v>0</v>
      </c>
      <c r="L151" s="43"/>
      <c r="M151" s="17"/>
      <c r="N151" s="18"/>
      <c r="O151" s="40"/>
      <c r="P151" s="20"/>
      <c r="Q151" s="20"/>
      <c r="R151" s="20"/>
      <c r="S151" s="20"/>
      <c r="T151" s="20"/>
      <c r="U151" s="20"/>
      <c r="V151" s="20"/>
      <c r="W151" s="43"/>
      <c r="X151" s="1"/>
      <c r="Y151" s="1"/>
      <c r="Z151" s="1"/>
      <c r="AA151" s="46" t="s">
        <v>174</v>
      </c>
      <c r="AB151" s="47"/>
      <c r="AC151" s="48"/>
      <c r="AD151" s="48"/>
      <c r="AE151" s="49"/>
      <c r="AF151" s="48" t="s">
        <v>174</v>
      </c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</row>
    <row r="152" spans="1:180" ht="15.75" thickBot="1" x14ac:dyDescent="0.25">
      <c r="A152" s="1"/>
      <c r="B152" s="27">
        <v>7</v>
      </c>
      <c r="C152" s="84" t="s">
        <v>174</v>
      </c>
      <c r="D152" s="66">
        <f>AF164</f>
        <v>0</v>
      </c>
      <c r="E152" s="30"/>
      <c r="F152" s="30"/>
      <c r="G152" s="30"/>
      <c r="H152" s="30"/>
      <c r="I152" s="30"/>
      <c r="J152" s="30"/>
      <c r="K152" s="29">
        <f>D152+'RD8'!K97</f>
        <v>0</v>
      </c>
      <c r="L152" s="45"/>
      <c r="M152" s="27"/>
      <c r="N152" s="59"/>
      <c r="O152" s="42"/>
      <c r="P152" s="30"/>
      <c r="Q152" s="30"/>
      <c r="R152" s="30"/>
      <c r="S152" s="30"/>
      <c r="T152" s="30"/>
      <c r="U152" s="30"/>
      <c r="V152" s="31"/>
      <c r="W152" s="45"/>
      <c r="X152" s="1"/>
      <c r="Y152" s="1"/>
      <c r="Z152" s="1"/>
      <c r="AA152" s="46" t="s">
        <v>174</v>
      </c>
      <c r="AB152" s="47"/>
      <c r="AC152" s="48"/>
      <c r="AD152" s="48"/>
      <c r="AE152" s="49"/>
      <c r="AF152" s="48" t="s">
        <v>174</v>
      </c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</row>
    <row r="153" spans="1:180" ht="15.75" thickTop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46" t="s">
        <v>174</v>
      </c>
      <c r="AB153" s="47"/>
      <c r="AC153" s="48"/>
      <c r="AD153" s="48"/>
      <c r="AE153" s="49"/>
      <c r="AF153" s="48" t="s">
        <v>174</v>
      </c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</row>
    <row r="154" spans="1:180" ht="1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46"/>
      <c r="AB154" s="50"/>
      <c r="AC154" s="48"/>
      <c r="AD154" s="48"/>
      <c r="AE154" s="48"/>
      <c r="AF154" s="48" t="s">
        <v>174</v>
      </c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</row>
    <row r="155" spans="1:180" ht="1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48" t="str">
        <f>'RD1'!$BA31</f>
        <v>AIREBORO H</v>
      </c>
      <c r="AB155" s="50"/>
      <c r="AC155" s="48"/>
      <c r="AD155" s="48"/>
      <c r="AE155" s="46"/>
      <c r="AF155" s="46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</row>
    <row r="156" spans="1:180" ht="1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64" t="s">
        <v>167</v>
      </c>
      <c r="AB156" s="53"/>
      <c r="AC156" s="53"/>
      <c r="AD156" s="53"/>
      <c r="AE156" s="53"/>
      <c r="AF156" s="48">
        <f>O127</f>
        <v>0</v>
      </c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</row>
    <row r="157" spans="1:180" ht="1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64" t="s">
        <v>168</v>
      </c>
      <c r="AB157" s="53"/>
      <c r="AC157" s="53"/>
      <c r="AD157" s="53"/>
      <c r="AE157" s="53"/>
      <c r="AF157" s="48">
        <f>O128</f>
        <v>0</v>
      </c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</row>
    <row r="158" spans="1:180" ht="1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64" t="s">
        <v>169</v>
      </c>
      <c r="AB158" s="53"/>
      <c r="AC158" s="53"/>
      <c r="AD158" s="53"/>
      <c r="AE158" s="53"/>
      <c r="AF158" s="48">
        <f>O129</f>
        <v>0</v>
      </c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</row>
    <row r="159" spans="1:180" ht="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46"/>
      <c r="AB159" s="50"/>
      <c r="AC159" s="48"/>
      <c r="AD159" s="48"/>
      <c r="AE159" s="48"/>
      <c r="AF159" s="48">
        <f>SUM(AF156:AF158)</f>
        <v>0</v>
      </c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</row>
    <row r="160" spans="1:180" x14ac:dyDescent="0.2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48" t="str">
        <f>'RD1'!$BA32</f>
        <v>DRIFFIELD B</v>
      </c>
      <c r="AB160" s="50"/>
      <c r="AC160" s="48"/>
      <c r="AD160" s="48"/>
      <c r="AE160" s="46"/>
      <c r="AF160" s="46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</row>
    <row r="161" spans="1:180" x14ac:dyDescent="0.2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64" t="s">
        <v>170</v>
      </c>
      <c r="AB161" s="53"/>
      <c r="AC161" s="53"/>
      <c r="AD161" s="53"/>
      <c r="AE161" s="53"/>
      <c r="AF161" s="48">
        <f>D111</f>
        <v>0</v>
      </c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</row>
    <row r="162" spans="1:180" x14ac:dyDescent="0.2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64" t="s">
        <v>171</v>
      </c>
      <c r="AB162" s="53"/>
      <c r="AC162" s="53"/>
      <c r="AD162" s="53"/>
      <c r="AE162" s="53"/>
      <c r="AF162" s="48">
        <f>O120</f>
        <v>0</v>
      </c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11"/>
      <c r="CJ162" s="11"/>
      <c r="CK162" s="11"/>
      <c r="CL162" s="11"/>
      <c r="CM162" s="11"/>
      <c r="CN162" s="11"/>
      <c r="CO162" s="11"/>
      <c r="CP162" s="11"/>
      <c r="CQ162" s="11"/>
      <c r="CR162" s="11"/>
      <c r="CS162" s="11"/>
      <c r="CT162" s="11"/>
      <c r="CU162" s="11"/>
      <c r="CV162" s="11"/>
      <c r="CW162" s="11"/>
      <c r="CX162" s="11"/>
      <c r="CY162" s="11"/>
      <c r="CZ162" s="11"/>
      <c r="DA162" s="11"/>
      <c r="DB162" s="11"/>
      <c r="DC162" s="11"/>
      <c r="DD162" s="11"/>
      <c r="DE162" s="11"/>
      <c r="DF162" s="11"/>
      <c r="DG162" s="11"/>
      <c r="DH162" s="11"/>
      <c r="DI162" s="11"/>
      <c r="DJ162" s="11"/>
      <c r="DK162" s="11"/>
      <c r="DL162" s="11"/>
      <c r="DM162" s="11"/>
      <c r="DN162" s="11"/>
      <c r="DO162" s="11"/>
      <c r="DP162" s="11"/>
      <c r="DQ162" s="11"/>
      <c r="DR162" s="11"/>
      <c r="DS162" s="11"/>
      <c r="DT162" s="11"/>
      <c r="DU162" s="11"/>
      <c r="DV162" s="11"/>
      <c r="DW162" s="11"/>
      <c r="DX162" s="11"/>
      <c r="DY162" s="11"/>
      <c r="DZ162" s="11"/>
      <c r="EA162" s="11"/>
      <c r="EB162" s="11"/>
      <c r="EC162" s="11"/>
      <c r="ED162" s="11"/>
      <c r="EE162" s="11"/>
      <c r="EF162" s="11"/>
      <c r="EG162" s="11"/>
      <c r="EH162" s="11"/>
      <c r="EI162" s="11"/>
      <c r="EJ162" s="11"/>
      <c r="EK162" s="11"/>
      <c r="EL162" s="11"/>
      <c r="EM162" s="11"/>
      <c r="EN162" s="11"/>
      <c r="EO162" s="11"/>
      <c r="EP162" s="11"/>
      <c r="EQ162" s="11"/>
      <c r="ER162" s="11"/>
      <c r="ES162" s="11"/>
      <c r="ET162" s="11"/>
      <c r="EU162" s="11"/>
      <c r="EV162" s="11"/>
      <c r="EW162" s="11"/>
      <c r="EX162" s="11"/>
      <c r="EY162" s="11"/>
      <c r="EZ162" s="11"/>
      <c r="FA162" s="11"/>
      <c r="FB162" s="11"/>
      <c r="FC162" s="11"/>
      <c r="FD162" s="11"/>
      <c r="FE162" s="11"/>
      <c r="FF162" s="11"/>
      <c r="FG162" s="11"/>
      <c r="FH162" s="11"/>
      <c r="FI162" s="11"/>
      <c r="FJ162" s="11"/>
      <c r="FK162" s="11"/>
      <c r="FL162" s="11"/>
      <c r="FM162" s="11"/>
      <c r="FN162" s="11"/>
      <c r="FO162" s="11"/>
      <c r="FP162" s="11"/>
      <c r="FQ162" s="11"/>
      <c r="FR162" s="11"/>
      <c r="FS162" s="11"/>
      <c r="FT162" s="11"/>
      <c r="FU162" s="11"/>
      <c r="FV162" s="11"/>
      <c r="FW162" s="11"/>
      <c r="FX162" s="11"/>
    </row>
    <row r="163" spans="1:180" x14ac:dyDescent="0.2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64" t="s">
        <v>172</v>
      </c>
      <c r="AB163" s="53"/>
      <c r="AC163" s="53"/>
      <c r="AD163" s="53"/>
      <c r="AE163" s="53"/>
      <c r="AF163" s="48">
        <f>D127</f>
        <v>0</v>
      </c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</row>
    <row r="164" spans="1:180" x14ac:dyDescent="0.2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46"/>
      <c r="AB164" s="50"/>
      <c r="AC164" s="48"/>
      <c r="AD164" s="48"/>
      <c r="AE164" s="48"/>
      <c r="AF164" s="48">
        <f>SUM(AF161:AF163)</f>
        <v>0</v>
      </c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</row>
    <row r="165" spans="1:180" x14ac:dyDescent="0.2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</row>
    <row r="166" spans="1:180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</row>
    <row r="167" spans="1:180" x14ac:dyDescent="0.2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  <c r="CI167" s="11"/>
      <c r="CJ167" s="11"/>
      <c r="CK167" s="11"/>
      <c r="CL167" s="11"/>
      <c r="CM167" s="11"/>
      <c r="CN167" s="11"/>
      <c r="CO167" s="11"/>
      <c r="CP167" s="11"/>
      <c r="CQ167" s="11"/>
      <c r="CR167" s="11"/>
      <c r="CS167" s="11"/>
      <c r="CT167" s="11"/>
      <c r="CU167" s="11"/>
      <c r="CV167" s="11"/>
      <c r="CW167" s="11"/>
      <c r="CX167" s="11"/>
      <c r="CY167" s="11"/>
      <c r="CZ167" s="11"/>
      <c r="DA167" s="11"/>
      <c r="DB167" s="11"/>
      <c r="DC167" s="11"/>
      <c r="DD167" s="11"/>
      <c r="DE167" s="11"/>
      <c r="DF167" s="11"/>
      <c r="DG167" s="11"/>
      <c r="DH167" s="11"/>
      <c r="DI167" s="11"/>
      <c r="DJ167" s="11"/>
      <c r="DK167" s="11"/>
      <c r="DL167" s="11"/>
      <c r="DM167" s="11"/>
      <c r="DN167" s="11"/>
      <c r="DO167" s="11"/>
      <c r="DP167" s="11"/>
      <c r="DQ167" s="11"/>
      <c r="DR167" s="11"/>
      <c r="DS167" s="11"/>
      <c r="DT167" s="11"/>
      <c r="DU167" s="11"/>
      <c r="DV167" s="11"/>
      <c r="DW167" s="11"/>
      <c r="DX167" s="11"/>
      <c r="DY167" s="11"/>
      <c r="DZ167" s="11"/>
      <c r="EA167" s="11"/>
      <c r="EB167" s="11"/>
      <c r="EC167" s="11"/>
      <c r="ED167" s="11"/>
      <c r="EE167" s="11"/>
      <c r="EF167" s="11"/>
      <c r="EG167" s="11"/>
      <c r="EH167" s="11"/>
      <c r="EI167" s="11"/>
      <c r="EJ167" s="11"/>
      <c r="EK167" s="11"/>
      <c r="EL167" s="11"/>
      <c r="EM167" s="11"/>
      <c r="EN167" s="11"/>
      <c r="EO167" s="11"/>
      <c r="EP167" s="11"/>
      <c r="EQ167" s="11"/>
      <c r="ER167" s="11"/>
      <c r="ES167" s="11"/>
      <c r="ET167" s="11"/>
      <c r="EU167" s="11"/>
      <c r="EV167" s="11"/>
      <c r="EW167" s="11"/>
      <c r="EX167" s="11"/>
      <c r="EY167" s="11"/>
      <c r="EZ167" s="11"/>
      <c r="FA167" s="11"/>
      <c r="FB167" s="11"/>
      <c r="FC167" s="11"/>
      <c r="FD167" s="11"/>
      <c r="FE167" s="11"/>
      <c r="FF167" s="11"/>
      <c r="FG167" s="11"/>
      <c r="FH167" s="11"/>
      <c r="FI167" s="11"/>
      <c r="FJ167" s="11"/>
      <c r="FK167" s="11"/>
      <c r="FL167" s="11"/>
      <c r="FM167" s="11"/>
      <c r="FN167" s="11"/>
      <c r="FO167" s="11"/>
      <c r="FP167" s="11"/>
      <c r="FQ167" s="11"/>
      <c r="FR167" s="11"/>
      <c r="FS167" s="11"/>
      <c r="FT167" s="11"/>
      <c r="FU167" s="11"/>
      <c r="FV167" s="11"/>
      <c r="FW167" s="11"/>
      <c r="FX167" s="11"/>
    </row>
    <row r="168" spans="1:180" x14ac:dyDescent="0.2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</row>
    <row r="169" spans="1:180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11"/>
      <c r="CB169" s="11"/>
      <c r="CC169" s="11"/>
      <c r="CD169" s="11"/>
      <c r="CE169" s="11"/>
      <c r="CF169" s="11"/>
      <c r="CG169" s="11"/>
      <c r="CH169" s="11"/>
      <c r="CI169" s="11"/>
      <c r="CJ169" s="11"/>
      <c r="CK169" s="11"/>
      <c r="CL169" s="11"/>
      <c r="CM169" s="11"/>
      <c r="CN169" s="11"/>
      <c r="CO169" s="11"/>
      <c r="CP169" s="11"/>
      <c r="CQ169" s="11"/>
      <c r="CR169" s="11"/>
      <c r="CS169" s="11"/>
      <c r="CT169" s="11"/>
      <c r="CU169" s="11"/>
      <c r="CV169" s="11"/>
      <c r="CW169" s="11"/>
      <c r="CX169" s="11"/>
      <c r="CY169" s="11"/>
      <c r="CZ169" s="11"/>
      <c r="DA169" s="11"/>
      <c r="DB169" s="11"/>
      <c r="DC169" s="11"/>
      <c r="DD169" s="11"/>
      <c r="DE169" s="11"/>
      <c r="DF169" s="11"/>
      <c r="DG169" s="11"/>
      <c r="DH169" s="11"/>
      <c r="DI169" s="11"/>
      <c r="DJ169" s="11"/>
      <c r="DK169" s="11"/>
      <c r="DL169" s="11"/>
      <c r="DM169" s="11"/>
      <c r="DN169" s="11"/>
      <c r="DO169" s="11"/>
      <c r="DP169" s="11"/>
      <c r="DQ169" s="11"/>
      <c r="DR169" s="11"/>
      <c r="DS169" s="11"/>
      <c r="DT169" s="11"/>
      <c r="DU169" s="11"/>
      <c r="DV169" s="11"/>
      <c r="DW169" s="11"/>
      <c r="DX169" s="11"/>
      <c r="DY169" s="11"/>
      <c r="DZ169" s="11"/>
      <c r="EA169" s="11"/>
      <c r="EB169" s="11"/>
      <c r="EC169" s="11"/>
      <c r="ED169" s="11"/>
      <c r="EE169" s="11"/>
      <c r="EF169" s="11"/>
      <c r="EG169" s="11"/>
      <c r="EH169" s="11"/>
      <c r="EI169" s="11"/>
      <c r="EJ169" s="11"/>
      <c r="EK169" s="11"/>
      <c r="EL169" s="11"/>
      <c r="EM169" s="11"/>
      <c r="EN169" s="11"/>
      <c r="EO169" s="11"/>
      <c r="EP169" s="11"/>
      <c r="EQ169" s="11"/>
      <c r="ER169" s="11"/>
      <c r="ES169" s="11"/>
      <c r="ET169" s="11"/>
      <c r="EU169" s="11"/>
      <c r="EV169" s="11"/>
      <c r="EW169" s="11"/>
      <c r="EX169" s="11"/>
      <c r="EY169" s="11"/>
      <c r="EZ169" s="11"/>
      <c r="FA169" s="11"/>
      <c r="FB169" s="11"/>
      <c r="FC169" s="11"/>
      <c r="FD169" s="11"/>
      <c r="FE169" s="11"/>
      <c r="FF169" s="11"/>
      <c r="FG169" s="11"/>
      <c r="FH169" s="11"/>
      <c r="FI169" s="11"/>
      <c r="FJ169" s="11"/>
      <c r="FK169" s="11"/>
      <c r="FL169" s="11"/>
      <c r="FM169" s="11"/>
      <c r="FN169" s="11"/>
      <c r="FO169" s="11"/>
      <c r="FP169" s="11"/>
      <c r="FQ169" s="11"/>
      <c r="FR169" s="11"/>
      <c r="FS169" s="11"/>
      <c r="FT169" s="11"/>
      <c r="FU169" s="11"/>
      <c r="FV169" s="11"/>
      <c r="FW169" s="11"/>
      <c r="FX169" s="11"/>
    </row>
    <row r="170" spans="1:180" x14ac:dyDescent="0.2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</row>
    <row r="171" spans="1:180" x14ac:dyDescent="0.2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</row>
  </sheetData>
  <phoneticPr fontId="0" type="noConversion"/>
  <pageMargins left="0.31496062992125984" right="0.31496062992125984" top="0.51181102362204722" bottom="0.51181102362204722" header="0.51181102362204722" footer="0.51181102362204722"/>
  <pageSetup paperSize="9" scale="83" orientation="landscape" r:id="rId1"/>
  <headerFooter alignWithMargins="0"/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RD1</vt:lpstr>
      <vt:lpstr>RD2</vt:lpstr>
      <vt:lpstr>RD3</vt:lpstr>
      <vt:lpstr>RD4</vt:lpstr>
      <vt:lpstr>RD5</vt:lpstr>
      <vt:lpstr>RD6</vt:lpstr>
      <vt:lpstr>RD7</vt:lpstr>
      <vt:lpstr>RD8</vt:lpstr>
      <vt:lpstr>RD9</vt:lpstr>
      <vt:lpstr>RD10</vt:lpstr>
      <vt:lpstr>SUMMARY</vt:lpstr>
      <vt:lpstr>'RD3'!Print_Area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2025-09-07T20:05:57Z</cp:lastPrinted>
  <dcterms:created xsi:type="dcterms:W3CDTF">2006-01-31T20:51:06Z</dcterms:created>
  <dcterms:modified xsi:type="dcterms:W3CDTF">2025-09-07T20:08:06Z</dcterms:modified>
</cp:coreProperties>
</file>