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rishbillany/Library/Mobile Documents/com~apple~CloudDocs/Jim /scrutineering/"/>
    </mc:Choice>
  </mc:AlternateContent>
  <xr:revisionPtr revIDLastSave="0" documentId="13_ncr:1_{E061B7A8-35D2-9F4A-9457-03A7E43948EF}" xr6:coauthVersionLast="47" xr6:coauthVersionMax="47" xr10:uidLastSave="{00000000-0000-0000-0000-000000000000}"/>
  <bookViews>
    <workbookView xWindow="1180" yWindow="680" windowWidth="39780" windowHeight="206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111" i="1" l="1"/>
  <c r="AC110" i="1"/>
  <c r="Z111" i="1"/>
  <c r="Z110" i="1"/>
  <c r="W111" i="1"/>
  <c r="W110" i="1"/>
  <c r="T111" i="1"/>
  <c r="T110" i="1"/>
  <c r="Q111" i="1"/>
  <c r="Q110" i="1"/>
  <c r="N111" i="1"/>
  <c r="N110" i="1"/>
  <c r="K111" i="1"/>
  <c r="K110" i="1"/>
  <c r="H111" i="1"/>
  <c r="H110" i="1"/>
  <c r="E111" i="1"/>
  <c r="E110" i="1"/>
  <c r="B110" i="1"/>
  <c r="B111" i="1"/>
  <c r="AC107" i="1"/>
  <c r="AC106" i="1"/>
  <c r="Z107" i="1"/>
  <c r="Z106" i="1"/>
  <c r="W107" i="1"/>
  <c r="W106" i="1"/>
  <c r="T107" i="1"/>
  <c r="T106" i="1"/>
  <c r="Q107" i="1"/>
  <c r="Q106" i="1"/>
  <c r="N107" i="1"/>
  <c r="N106" i="1"/>
  <c r="K107" i="1"/>
  <c r="K106" i="1"/>
  <c r="H107" i="1"/>
  <c r="H106" i="1"/>
  <c r="E107" i="1"/>
  <c r="E106" i="1"/>
  <c r="AC103" i="1"/>
  <c r="AC102" i="1"/>
  <c r="Z103" i="1"/>
  <c r="Z102" i="1"/>
  <c r="W103" i="1"/>
  <c r="W102" i="1"/>
  <c r="T103" i="1"/>
  <c r="T102" i="1"/>
  <c r="Q103" i="1"/>
  <c r="Q102" i="1"/>
  <c r="N103" i="1"/>
  <c r="N102" i="1"/>
  <c r="K103" i="1"/>
  <c r="K102" i="1"/>
  <c r="H103" i="1"/>
  <c r="H102" i="1"/>
  <c r="E103" i="1"/>
  <c r="E102" i="1"/>
  <c r="AC99" i="1"/>
  <c r="AC98" i="1"/>
  <c r="Z99" i="1"/>
  <c r="Z98" i="1"/>
  <c r="W99" i="1"/>
  <c r="W98" i="1"/>
  <c r="T99" i="1"/>
  <c r="T98" i="1"/>
  <c r="Q99" i="1"/>
  <c r="Q98" i="1"/>
  <c r="N99" i="1"/>
  <c r="N98" i="1"/>
  <c r="K99" i="1"/>
  <c r="K98" i="1"/>
  <c r="H99" i="1"/>
  <c r="H98" i="1"/>
  <c r="H97" i="1" s="1"/>
  <c r="E99" i="1"/>
  <c r="E98" i="1"/>
  <c r="AC95" i="1"/>
  <c r="AC94" i="1"/>
  <c r="Z95" i="1"/>
  <c r="Z94" i="1"/>
  <c r="W95" i="1"/>
  <c r="W94" i="1"/>
  <c r="T95" i="1"/>
  <c r="T94" i="1"/>
  <c r="Q95" i="1"/>
  <c r="Q94" i="1"/>
  <c r="N95" i="1"/>
  <c r="N94" i="1"/>
  <c r="K95" i="1"/>
  <c r="K94" i="1"/>
  <c r="H95" i="1"/>
  <c r="H94" i="1"/>
  <c r="E95" i="1"/>
  <c r="E94" i="1"/>
  <c r="AC91" i="1"/>
  <c r="AC90" i="1"/>
  <c r="Z91" i="1"/>
  <c r="Z90" i="1"/>
  <c r="W91" i="1"/>
  <c r="W90" i="1"/>
  <c r="T91" i="1"/>
  <c r="T90" i="1"/>
  <c r="Q91" i="1"/>
  <c r="Q90" i="1"/>
  <c r="N91" i="1"/>
  <c r="N90" i="1"/>
  <c r="K91" i="1"/>
  <c r="K90" i="1"/>
  <c r="K89" i="1" s="1"/>
  <c r="H91" i="1"/>
  <c r="H90" i="1"/>
  <c r="E91" i="1"/>
  <c r="E90" i="1"/>
  <c r="B107" i="1"/>
  <c r="B106" i="1"/>
  <c r="B103" i="1"/>
  <c r="B102" i="1"/>
  <c r="B99" i="1"/>
  <c r="B98" i="1"/>
  <c r="B95" i="1"/>
  <c r="B94" i="1"/>
  <c r="B91" i="1"/>
  <c r="B90" i="1"/>
  <c r="AM75" i="1"/>
  <c r="AM65" i="1"/>
  <c r="W101" i="1"/>
  <c r="N97" i="1"/>
  <c r="K97" i="1"/>
  <c r="AC89" i="1"/>
  <c r="T89" i="1"/>
  <c r="E89" i="1"/>
  <c r="AM80" i="1"/>
  <c r="AE80" i="1"/>
  <c r="AD80" i="1"/>
  <c r="AB80" i="1"/>
  <c r="AA80" i="1"/>
  <c r="Y80" i="1"/>
  <c r="X80" i="1"/>
  <c r="V80" i="1"/>
  <c r="U80" i="1"/>
  <c r="S80" i="1"/>
  <c r="R80" i="1"/>
  <c r="P80" i="1"/>
  <c r="O80" i="1"/>
  <c r="M80" i="1"/>
  <c r="L80" i="1"/>
  <c r="J80" i="1"/>
  <c r="I80" i="1"/>
  <c r="G80" i="1"/>
  <c r="F80" i="1"/>
  <c r="D80" i="1"/>
  <c r="C80" i="1"/>
  <c r="AM79" i="1"/>
  <c r="AE79" i="1"/>
  <c r="AD79" i="1"/>
  <c r="AB79" i="1"/>
  <c r="AA79" i="1"/>
  <c r="Y79" i="1"/>
  <c r="X79" i="1"/>
  <c r="V79" i="1"/>
  <c r="U79" i="1"/>
  <c r="S79" i="1"/>
  <c r="R79" i="1"/>
  <c r="P79" i="1"/>
  <c r="O79" i="1"/>
  <c r="M79" i="1"/>
  <c r="L79" i="1"/>
  <c r="J79" i="1"/>
  <c r="I79" i="1"/>
  <c r="G79" i="1"/>
  <c r="F79" i="1"/>
  <c r="D79" i="1"/>
  <c r="C79" i="1"/>
  <c r="AK79" i="1" s="1"/>
  <c r="AM78" i="1"/>
  <c r="AE78" i="1"/>
  <c r="AD78" i="1"/>
  <c r="AB78" i="1"/>
  <c r="AA78" i="1"/>
  <c r="Y78" i="1"/>
  <c r="X78" i="1"/>
  <c r="V78" i="1"/>
  <c r="U78" i="1"/>
  <c r="S78" i="1"/>
  <c r="R78" i="1"/>
  <c r="P78" i="1"/>
  <c r="O78" i="1"/>
  <c r="M78" i="1"/>
  <c r="L78" i="1"/>
  <c r="J78" i="1"/>
  <c r="I78" i="1"/>
  <c r="G78" i="1"/>
  <c r="F78" i="1"/>
  <c r="D78" i="1"/>
  <c r="C78" i="1"/>
  <c r="AM77" i="1"/>
  <c r="AE77" i="1"/>
  <c r="AD77" i="1"/>
  <c r="AB77" i="1"/>
  <c r="AA77" i="1"/>
  <c r="Y77" i="1"/>
  <c r="X77" i="1"/>
  <c r="V77" i="1"/>
  <c r="U77" i="1"/>
  <c r="S77" i="1"/>
  <c r="R77" i="1"/>
  <c r="P77" i="1"/>
  <c r="O77" i="1"/>
  <c r="M77" i="1"/>
  <c r="L77" i="1"/>
  <c r="J77" i="1"/>
  <c r="I77" i="1"/>
  <c r="G77" i="1"/>
  <c r="F77" i="1"/>
  <c r="D77" i="1"/>
  <c r="C77" i="1"/>
  <c r="AM76" i="1"/>
  <c r="AE76" i="1"/>
  <c r="AD76" i="1"/>
  <c r="AB76" i="1"/>
  <c r="AA76" i="1"/>
  <c r="Y76" i="1"/>
  <c r="X76" i="1"/>
  <c r="V76" i="1"/>
  <c r="U76" i="1"/>
  <c r="S76" i="1"/>
  <c r="R76" i="1"/>
  <c r="P76" i="1"/>
  <c r="O76" i="1"/>
  <c r="M76" i="1"/>
  <c r="L76" i="1"/>
  <c r="J76" i="1"/>
  <c r="I76" i="1"/>
  <c r="G76" i="1"/>
  <c r="F76" i="1"/>
  <c r="D76" i="1"/>
  <c r="C76" i="1"/>
  <c r="AE75" i="1"/>
  <c r="AD75" i="1"/>
  <c r="AB75" i="1"/>
  <c r="AA75" i="1"/>
  <c r="Y75" i="1"/>
  <c r="X75" i="1"/>
  <c r="V75" i="1"/>
  <c r="U75" i="1"/>
  <c r="S75" i="1"/>
  <c r="R75" i="1"/>
  <c r="P75" i="1"/>
  <c r="O75" i="1"/>
  <c r="M75" i="1"/>
  <c r="L75" i="1"/>
  <c r="J75" i="1"/>
  <c r="I75" i="1"/>
  <c r="G75" i="1"/>
  <c r="F75" i="1"/>
  <c r="D75" i="1"/>
  <c r="C75" i="1"/>
  <c r="AC93" i="1"/>
  <c r="AC105" i="1"/>
  <c r="W109" i="1"/>
  <c r="I65" i="1"/>
  <c r="I66" i="1"/>
  <c r="I67" i="1"/>
  <c r="I68" i="1"/>
  <c r="I69" i="1"/>
  <c r="I70" i="1"/>
  <c r="AA45" i="1"/>
  <c r="AA46" i="1"/>
  <c r="AA47" i="1"/>
  <c r="AA48" i="1"/>
  <c r="AA49" i="1"/>
  <c r="AA50" i="1"/>
  <c r="AD35" i="1"/>
  <c r="AA36" i="1"/>
  <c r="X39" i="1"/>
  <c r="L36" i="1"/>
  <c r="U39" i="1"/>
  <c r="U38" i="1"/>
  <c r="R37" i="1"/>
  <c r="Q132" i="1"/>
  <c r="O35" i="1"/>
  <c r="I39" i="1"/>
  <c r="J10" i="1"/>
  <c r="F38" i="1"/>
  <c r="C37" i="1"/>
  <c r="N136" i="1"/>
  <c r="P136" i="1" s="1"/>
  <c r="B132" i="1"/>
  <c r="Q128" i="1"/>
  <c r="R132" i="1" s="1"/>
  <c r="K116" i="1"/>
  <c r="H120" i="1"/>
  <c r="E128" i="1"/>
  <c r="F136" i="1" s="1"/>
  <c r="E124" i="1"/>
  <c r="E116" i="1"/>
  <c r="B128" i="1"/>
  <c r="C132" i="1" s="1"/>
  <c r="H136" i="1"/>
  <c r="J136" i="1" s="1"/>
  <c r="AC136" i="1"/>
  <c r="AD116" i="1" s="1"/>
  <c r="Z136" i="1"/>
  <c r="AB136" i="1" s="1"/>
  <c r="W136" i="1"/>
  <c r="Y136" i="1" s="1"/>
  <c r="T136" i="1"/>
  <c r="V136" i="1" s="1"/>
  <c r="Q136" i="1"/>
  <c r="R124" i="1" s="1"/>
  <c r="K136" i="1"/>
  <c r="M136" i="1" s="1"/>
  <c r="E136" i="1"/>
  <c r="G136" i="1" s="1"/>
  <c r="B136" i="1"/>
  <c r="D136" i="1" s="1"/>
  <c r="W132" i="1"/>
  <c r="E132" i="1"/>
  <c r="AC132" i="1"/>
  <c r="AE132" i="1" s="1"/>
  <c r="Z132" i="1"/>
  <c r="AA116" i="1" s="1"/>
  <c r="T132" i="1"/>
  <c r="V132" i="1" s="1"/>
  <c r="S132" i="1"/>
  <c r="K132" i="1"/>
  <c r="M132" i="1" s="1"/>
  <c r="J132" i="1"/>
  <c r="H132" i="1"/>
  <c r="I136" i="1" s="1"/>
  <c r="D132" i="1"/>
  <c r="R128" i="1"/>
  <c r="C128" i="1"/>
  <c r="AA120" i="1"/>
  <c r="O116" i="1"/>
  <c r="AM70" i="1"/>
  <c r="AE70" i="1"/>
  <c r="AD70" i="1"/>
  <c r="AB70" i="1"/>
  <c r="AA70" i="1"/>
  <c r="Y70" i="1"/>
  <c r="X70" i="1"/>
  <c r="V70" i="1"/>
  <c r="U70" i="1"/>
  <c r="S70" i="1"/>
  <c r="R70" i="1"/>
  <c r="P70" i="1"/>
  <c r="O70" i="1"/>
  <c r="M70" i="1"/>
  <c r="L70" i="1"/>
  <c r="J70" i="1"/>
  <c r="G70" i="1"/>
  <c r="F70" i="1"/>
  <c r="D70" i="1"/>
  <c r="C70" i="1"/>
  <c r="AM69" i="1"/>
  <c r="AE69" i="1"/>
  <c r="AD69" i="1"/>
  <c r="AB69" i="1"/>
  <c r="AA69" i="1"/>
  <c r="Y69" i="1"/>
  <c r="X69" i="1"/>
  <c r="V69" i="1"/>
  <c r="U69" i="1"/>
  <c r="S69" i="1"/>
  <c r="R69" i="1"/>
  <c r="P69" i="1"/>
  <c r="O69" i="1"/>
  <c r="M69" i="1"/>
  <c r="L69" i="1"/>
  <c r="J69" i="1"/>
  <c r="G69" i="1"/>
  <c r="F69" i="1"/>
  <c r="D69" i="1"/>
  <c r="C69" i="1"/>
  <c r="AM68" i="1"/>
  <c r="AE68" i="1"/>
  <c r="AD68" i="1"/>
  <c r="AB68" i="1"/>
  <c r="AA68" i="1"/>
  <c r="Y68" i="1"/>
  <c r="X68" i="1"/>
  <c r="V68" i="1"/>
  <c r="U68" i="1"/>
  <c r="S68" i="1"/>
  <c r="R68" i="1"/>
  <c r="P68" i="1"/>
  <c r="O68" i="1"/>
  <c r="M68" i="1"/>
  <c r="L68" i="1"/>
  <c r="J68" i="1"/>
  <c r="G68" i="1"/>
  <c r="F68" i="1"/>
  <c r="D68" i="1"/>
  <c r="C68" i="1"/>
  <c r="AM67" i="1"/>
  <c r="AE67" i="1"/>
  <c r="AD67" i="1"/>
  <c r="AB67" i="1"/>
  <c r="AA67" i="1"/>
  <c r="Y67" i="1"/>
  <c r="X67" i="1"/>
  <c r="V67" i="1"/>
  <c r="U67" i="1"/>
  <c r="S67" i="1"/>
  <c r="R67" i="1"/>
  <c r="P67" i="1"/>
  <c r="O67" i="1"/>
  <c r="M67" i="1"/>
  <c r="L67" i="1"/>
  <c r="J67" i="1"/>
  <c r="G67" i="1"/>
  <c r="F67" i="1"/>
  <c r="D67" i="1"/>
  <c r="C67" i="1"/>
  <c r="AM66" i="1"/>
  <c r="AE66" i="1"/>
  <c r="AD66" i="1"/>
  <c r="AB66" i="1"/>
  <c r="AA66" i="1"/>
  <c r="Y66" i="1"/>
  <c r="X66" i="1"/>
  <c r="V66" i="1"/>
  <c r="U66" i="1"/>
  <c r="S66" i="1"/>
  <c r="R66" i="1"/>
  <c r="P66" i="1"/>
  <c r="O66" i="1"/>
  <c r="M66" i="1"/>
  <c r="L66" i="1"/>
  <c r="J66" i="1"/>
  <c r="G66" i="1"/>
  <c r="F66" i="1"/>
  <c r="D66" i="1"/>
  <c r="C66" i="1"/>
  <c r="AE65" i="1"/>
  <c r="AD65" i="1"/>
  <c r="AB65" i="1"/>
  <c r="AA65" i="1"/>
  <c r="Y65" i="1"/>
  <c r="X65" i="1"/>
  <c r="V65" i="1"/>
  <c r="U65" i="1"/>
  <c r="S65" i="1"/>
  <c r="R65" i="1"/>
  <c r="P65" i="1"/>
  <c r="O65" i="1"/>
  <c r="M65" i="1"/>
  <c r="L65" i="1"/>
  <c r="J65" i="1"/>
  <c r="G65" i="1"/>
  <c r="F65" i="1"/>
  <c r="D65" i="1"/>
  <c r="C65" i="1"/>
  <c r="AM60" i="1"/>
  <c r="AE60" i="1"/>
  <c r="AD60" i="1"/>
  <c r="AB60" i="1"/>
  <c r="AA60" i="1"/>
  <c r="Y60" i="1"/>
  <c r="X60" i="1"/>
  <c r="V60" i="1"/>
  <c r="U60" i="1"/>
  <c r="S60" i="1"/>
  <c r="R60" i="1"/>
  <c r="P60" i="1"/>
  <c r="O60" i="1"/>
  <c r="M60" i="1"/>
  <c r="L60" i="1"/>
  <c r="J60" i="1"/>
  <c r="I60" i="1"/>
  <c r="G60" i="1"/>
  <c r="F60" i="1"/>
  <c r="D60" i="1"/>
  <c r="C60" i="1"/>
  <c r="AM59" i="1"/>
  <c r="AE59" i="1"/>
  <c r="AD59" i="1"/>
  <c r="AB59" i="1"/>
  <c r="AA59" i="1"/>
  <c r="Y59" i="1"/>
  <c r="X59" i="1"/>
  <c r="V59" i="1"/>
  <c r="U59" i="1"/>
  <c r="S59" i="1"/>
  <c r="R59" i="1"/>
  <c r="P59" i="1"/>
  <c r="O59" i="1"/>
  <c r="M59" i="1"/>
  <c r="L59" i="1"/>
  <c r="J59" i="1"/>
  <c r="I59" i="1"/>
  <c r="G59" i="1"/>
  <c r="F59" i="1"/>
  <c r="D59" i="1"/>
  <c r="C59" i="1"/>
  <c r="AM58" i="1"/>
  <c r="AE58" i="1"/>
  <c r="AD58" i="1"/>
  <c r="AB58" i="1"/>
  <c r="AA58" i="1"/>
  <c r="Y58" i="1"/>
  <c r="X58" i="1"/>
  <c r="V58" i="1"/>
  <c r="U58" i="1"/>
  <c r="S58" i="1"/>
  <c r="R58" i="1"/>
  <c r="P58" i="1"/>
  <c r="O58" i="1"/>
  <c r="M58" i="1"/>
  <c r="L58" i="1"/>
  <c r="J58" i="1"/>
  <c r="I58" i="1"/>
  <c r="G58" i="1"/>
  <c r="F58" i="1"/>
  <c r="D58" i="1"/>
  <c r="C58" i="1"/>
  <c r="AM57" i="1"/>
  <c r="AE57" i="1"/>
  <c r="AD57" i="1"/>
  <c r="AB57" i="1"/>
  <c r="AA57" i="1"/>
  <c r="Y57" i="1"/>
  <c r="X57" i="1"/>
  <c r="V57" i="1"/>
  <c r="U57" i="1"/>
  <c r="S57" i="1"/>
  <c r="R57" i="1"/>
  <c r="P57" i="1"/>
  <c r="O57" i="1"/>
  <c r="M57" i="1"/>
  <c r="L57" i="1"/>
  <c r="J57" i="1"/>
  <c r="I57" i="1"/>
  <c r="G57" i="1"/>
  <c r="F57" i="1"/>
  <c r="D57" i="1"/>
  <c r="C57" i="1"/>
  <c r="AM56" i="1"/>
  <c r="AE56" i="1"/>
  <c r="AD56" i="1"/>
  <c r="AB56" i="1"/>
  <c r="AA56" i="1"/>
  <c r="Y56" i="1"/>
  <c r="X56" i="1"/>
  <c r="V56" i="1"/>
  <c r="U56" i="1"/>
  <c r="S56" i="1"/>
  <c r="R56" i="1"/>
  <c r="P56" i="1"/>
  <c r="O56" i="1"/>
  <c r="M56" i="1"/>
  <c r="L56" i="1"/>
  <c r="J56" i="1"/>
  <c r="I56" i="1"/>
  <c r="G56" i="1"/>
  <c r="F56" i="1"/>
  <c r="D56" i="1"/>
  <c r="C56" i="1"/>
  <c r="AM55" i="1"/>
  <c r="AE55" i="1"/>
  <c r="AD55" i="1"/>
  <c r="AB55" i="1"/>
  <c r="AA55" i="1"/>
  <c r="Y55" i="1"/>
  <c r="X55" i="1"/>
  <c r="V55" i="1"/>
  <c r="U55" i="1"/>
  <c r="S55" i="1"/>
  <c r="R55" i="1"/>
  <c r="P55" i="1"/>
  <c r="O55" i="1"/>
  <c r="M55" i="1"/>
  <c r="L55" i="1"/>
  <c r="J55" i="1"/>
  <c r="I55" i="1"/>
  <c r="G55" i="1"/>
  <c r="F55" i="1"/>
  <c r="D55" i="1"/>
  <c r="C55" i="1"/>
  <c r="C45" i="1"/>
  <c r="D45" i="1"/>
  <c r="F45" i="1"/>
  <c r="G45" i="1"/>
  <c r="I45" i="1"/>
  <c r="J45" i="1"/>
  <c r="L45" i="1"/>
  <c r="M45" i="1"/>
  <c r="O45" i="1"/>
  <c r="P45" i="1"/>
  <c r="R45" i="1"/>
  <c r="S45" i="1"/>
  <c r="U45" i="1"/>
  <c r="V45" i="1"/>
  <c r="X45" i="1"/>
  <c r="Y45" i="1"/>
  <c r="AB45" i="1"/>
  <c r="AD45" i="1"/>
  <c r="AE45" i="1"/>
  <c r="D37" i="1"/>
  <c r="F37" i="1"/>
  <c r="G37" i="1"/>
  <c r="I37" i="1"/>
  <c r="J37" i="1"/>
  <c r="L37" i="1"/>
  <c r="M37" i="1"/>
  <c r="O37" i="1"/>
  <c r="P37" i="1"/>
  <c r="S37" i="1"/>
  <c r="U37" i="1"/>
  <c r="V37" i="1"/>
  <c r="X37" i="1"/>
  <c r="Y37" i="1"/>
  <c r="AA37" i="1"/>
  <c r="AB37" i="1"/>
  <c r="AD37" i="1"/>
  <c r="AE37" i="1"/>
  <c r="C36" i="1"/>
  <c r="D36" i="1"/>
  <c r="F36" i="1"/>
  <c r="G36" i="1"/>
  <c r="I36" i="1"/>
  <c r="J36" i="1"/>
  <c r="M36" i="1"/>
  <c r="O36" i="1"/>
  <c r="P36" i="1"/>
  <c r="R36" i="1"/>
  <c r="S36" i="1"/>
  <c r="U36" i="1"/>
  <c r="V36" i="1"/>
  <c r="X36" i="1"/>
  <c r="Y36" i="1"/>
  <c r="AD36" i="1"/>
  <c r="AE36" i="1"/>
  <c r="C28" i="1"/>
  <c r="D28" i="1"/>
  <c r="F28" i="1"/>
  <c r="G28" i="1"/>
  <c r="I28" i="1"/>
  <c r="J28" i="1"/>
  <c r="L28" i="1"/>
  <c r="M28" i="1"/>
  <c r="O28" i="1"/>
  <c r="P28" i="1"/>
  <c r="R28" i="1"/>
  <c r="S28" i="1"/>
  <c r="U28" i="1"/>
  <c r="V28" i="1"/>
  <c r="X28" i="1"/>
  <c r="Y28" i="1"/>
  <c r="AA28" i="1"/>
  <c r="AB28" i="1"/>
  <c r="AD28" i="1"/>
  <c r="AE28" i="1"/>
  <c r="C9" i="1"/>
  <c r="D9" i="1"/>
  <c r="F9" i="1"/>
  <c r="G9" i="1"/>
  <c r="I9" i="1"/>
  <c r="J9" i="1"/>
  <c r="L9" i="1"/>
  <c r="M9" i="1"/>
  <c r="O9" i="1"/>
  <c r="P9" i="1"/>
  <c r="R9" i="1"/>
  <c r="S9" i="1"/>
  <c r="U9" i="1"/>
  <c r="V9" i="1"/>
  <c r="X9" i="1"/>
  <c r="Y9" i="1"/>
  <c r="AA9" i="1"/>
  <c r="AB9" i="1"/>
  <c r="AD9" i="1"/>
  <c r="AE9" i="1"/>
  <c r="C6" i="1"/>
  <c r="D6" i="1"/>
  <c r="F6" i="1"/>
  <c r="G6" i="1"/>
  <c r="I6" i="1"/>
  <c r="H93" i="1" s="1"/>
  <c r="J6" i="1"/>
  <c r="L6" i="1"/>
  <c r="M6" i="1"/>
  <c r="O6" i="1"/>
  <c r="P6" i="1"/>
  <c r="R6" i="1"/>
  <c r="S6" i="1"/>
  <c r="U6" i="1"/>
  <c r="V6" i="1"/>
  <c r="X6" i="1"/>
  <c r="Y6" i="1"/>
  <c r="AA6" i="1"/>
  <c r="AB6" i="1"/>
  <c r="AD6" i="1"/>
  <c r="AE6" i="1"/>
  <c r="C48" i="1"/>
  <c r="D48" i="1"/>
  <c r="F48" i="1"/>
  <c r="G48" i="1"/>
  <c r="I48" i="1"/>
  <c r="J48" i="1"/>
  <c r="L48" i="1"/>
  <c r="M48" i="1"/>
  <c r="O48" i="1"/>
  <c r="P48" i="1"/>
  <c r="R48" i="1"/>
  <c r="S48" i="1"/>
  <c r="U48" i="1"/>
  <c r="V48" i="1"/>
  <c r="X48" i="1"/>
  <c r="Y48" i="1"/>
  <c r="AB48" i="1"/>
  <c r="AD48" i="1"/>
  <c r="AE48" i="1"/>
  <c r="C46" i="1"/>
  <c r="D46" i="1"/>
  <c r="F46" i="1"/>
  <c r="G46" i="1"/>
  <c r="I46" i="1"/>
  <c r="J46" i="1"/>
  <c r="L46" i="1"/>
  <c r="M46" i="1"/>
  <c r="O46" i="1"/>
  <c r="P46" i="1"/>
  <c r="R46" i="1"/>
  <c r="S46" i="1"/>
  <c r="U46" i="1"/>
  <c r="V46" i="1"/>
  <c r="X46" i="1"/>
  <c r="Y46" i="1"/>
  <c r="AB46" i="1"/>
  <c r="AD46" i="1"/>
  <c r="AE46" i="1"/>
  <c r="C5" i="1"/>
  <c r="D5" i="1"/>
  <c r="F5" i="1"/>
  <c r="G5" i="1"/>
  <c r="I5" i="1"/>
  <c r="J5" i="1"/>
  <c r="L5" i="1"/>
  <c r="M5" i="1"/>
  <c r="O5" i="1"/>
  <c r="P5" i="1"/>
  <c r="R5" i="1"/>
  <c r="S5" i="1"/>
  <c r="U5" i="1"/>
  <c r="V5" i="1"/>
  <c r="X5" i="1"/>
  <c r="Y5" i="1"/>
  <c r="AA5" i="1"/>
  <c r="AB5" i="1"/>
  <c r="AD5" i="1"/>
  <c r="AE5" i="1"/>
  <c r="C15" i="1"/>
  <c r="D15" i="1"/>
  <c r="F15" i="1"/>
  <c r="G15" i="1"/>
  <c r="I15" i="1"/>
  <c r="J15" i="1"/>
  <c r="L15" i="1"/>
  <c r="M15" i="1"/>
  <c r="O15" i="1"/>
  <c r="P15" i="1"/>
  <c r="R15" i="1"/>
  <c r="S15" i="1"/>
  <c r="U15" i="1"/>
  <c r="V15" i="1"/>
  <c r="X15" i="1"/>
  <c r="Y15" i="1"/>
  <c r="AA15" i="1"/>
  <c r="AB15" i="1"/>
  <c r="AD15" i="1"/>
  <c r="AE15" i="1"/>
  <c r="C7" i="1"/>
  <c r="D7" i="1"/>
  <c r="F7" i="1"/>
  <c r="G7" i="1"/>
  <c r="I7" i="1"/>
  <c r="J7" i="1"/>
  <c r="L7" i="1"/>
  <c r="M7" i="1"/>
  <c r="O7" i="1"/>
  <c r="P7" i="1"/>
  <c r="R7" i="1"/>
  <c r="S7" i="1"/>
  <c r="U7" i="1"/>
  <c r="V7" i="1"/>
  <c r="X7" i="1"/>
  <c r="Y7" i="1"/>
  <c r="AA7" i="1"/>
  <c r="AB7" i="1"/>
  <c r="AD7" i="1"/>
  <c r="AE7" i="1"/>
  <c r="C16" i="1"/>
  <c r="D16" i="1"/>
  <c r="F16" i="1"/>
  <c r="G16" i="1"/>
  <c r="I16" i="1"/>
  <c r="J16" i="1"/>
  <c r="L16" i="1"/>
  <c r="M16" i="1"/>
  <c r="O16" i="1"/>
  <c r="P16" i="1"/>
  <c r="R16" i="1"/>
  <c r="S16" i="1"/>
  <c r="U16" i="1"/>
  <c r="V16" i="1"/>
  <c r="X16" i="1"/>
  <c r="Y16" i="1"/>
  <c r="AA16" i="1"/>
  <c r="AB16" i="1"/>
  <c r="AD16" i="1"/>
  <c r="AE16" i="1"/>
  <c r="J40" i="1"/>
  <c r="AM50" i="1"/>
  <c r="AE50" i="1"/>
  <c r="AD50" i="1"/>
  <c r="AB50" i="1"/>
  <c r="Y50" i="1"/>
  <c r="X50" i="1"/>
  <c r="V50" i="1"/>
  <c r="U50" i="1"/>
  <c r="S50" i="1"/>
  <c r="R50" i="1"/>
  <c r="P50" i="1"/>
  <c r="O50" i="1"/>
  <c r="M50" i="1"/>
  <c r="L50" i="1"/>
  <c r="J50" i="1"/>
  <c r="I50" i="1"/>
  <c r="G50" i="1"/>
  <c r="F50" i="1"/>
  <c r="D50" i="1"/>
  <c r="C50" i="1"/>
  <c r="AM49" i="1"/>
  <c r="AE49" i="1"/>
  <c r="AD49" i="1"/>
  <c r="AB49" i="1"/>
  <c r="Y49" i="1"/>
  <c r="X49" i="1"/>
  <c r="V49" i="1"/>
  <c r="U49" i="1"/>
  <c r="S49" i="1"/>
  <c r="R49" i="1"/>
  <c r="P49" i="1"/>
  <c r="O49" i="1"/>
  <c r="M49" i="1"/>
  <c r="L49" i="1"/>
  <c r="J49" i="1"/>
  <c r="I49" i="1"/>
  <c r="G49" i="1"/>
  <c r="F49" i="1"/>
  <c r="D49" i="1"/>
  <c r="C49" i="1"/>
  <c r="AM48" i="1"/>
  <c r="AM47" i="1"/>
  <c r="AE47" i="1"/>
  <c r="AD47" i="1"/>
  <c r="AB47" i="1"/>
  <c r="Y47" i="1"/>
  <c r="X47" i="1"/>
  <c r="V47" i="1"/>
  <c r="U47" i="1"/>
  <c r="S47" i="1"/>
  <c r="R47" i="1"/>
  <c r="P47" i="1"/>
  <c r="O47" i="1"/>
  <c r="M47" i="1"/>
  <c r="L47" i="1"/>
  <c r="J47" i="1"/>
  <c r="I47" i="1"/>
  <c r="G47" i="1"/>
  <c r="F47" i="1"/>
  <c r="D47" i="1"/>
  <c r="C47" i="1"/>
  <c r="AM46" i="1"/>
  <c r="AM45" i="1"/>
  <c r="D40" i="1"/>
  <c r="C39" i="1"/>
  <c r="D39" i="1"/>
  <c r="F39" i="1"/>
  <c r="G39" i="1"/>
  <c r="J39" i="1"/>
  <c r="L39" i="1"/>
  <c r="M39" i="1"/>
  <c r="O39" i="1"/>
  <c r="P39" i="1"/>
  <c r="R39" i="1"/>
  <c r="S39" i="1"/>
  <c r="V39" i="1"/>
  <c r="AA39" i="1"/>
  <c r="AB39" i="1"/>
  <c r="AD39" i="1"/>
  <c r="AE39" i="1"/>
  <c r="C38" i="1"/>
  <c r="D38" i="1"/>
  <c r="G38" i="1"/>
  <c r="I38" i="1"/>
  <c r="J38" i="1"/>
  <c r="L38" i="1"/>
  <c r="M38" i="1"/>
  <c r="O38" i="1"/>
  <c r="P38" i="1"/>
  <c r="R38" i="1"/>
  <c r="S38" i="1"/>
  <c r="V38" i="1"/>
  <c r="X38" i="1"/>
  <c r="Y38" i="1"/>
  <c r="AA38" i="1"/>
  <c r="AB38" i="1"/>
  <c r="AD38" i="1"/>
  <c r="AE38" i="1"/>
  <c r="C35" i="1"/>
  <c r="D35" i="1"/>
  <c r="F35" i="1"/>
  <c r="G35" i="1"/>
  <c r="I35" i="1"/>
  <c r="J35" i="1"/>
  <c r="L35" i="1"/>
  <c r="M35" i="1"/>
  <c r="R35" i="1"/>
  <c r="S35" i="1"/>
  <c r="U35" i="1"/>
  <c r="V35" i="1"/>
  <c r="X35" i="1"/>
  <c r="Y35" i="1"/>
  <c r="AA35" i="1"/>
  <c r="AB35" i="1"/>
  <c r="AE35" i="1"/>
  <c r="C30" i="1"/>
  <c r="D30" i="1"/>
  <c r="F30" i="1"/>
  <c r="G30" i="1"/>
  <c r="I30" i="1"/>
  <c r="J30" i="1"/>
  <c r="L30" i="1"/>
  <c r="M30" i="1"/>
  <c r="O30" i="1"/>
  <c r="P30" i="1"/>
  <c r="R30" i="1"/>
  <c r="S30" i="1"/>
  <c r="U30" i="1"/>
  <c r="V30" i="1"/>
  <c r="X30" i="1"/>
  <c r="Y30" i="1"/>
  <c r="AA30" i="1"/>
  <c r="AB30" i="1"/>
  <c r="AD30" i="1"/>
  <c r="AE30" i="1"/>
  <c r="C17" i="1"/>
  <c r="D17" i="1"/>
  <c r="F17" i="1"/>
  <c r="G17" i="1"/>
  <c r="I17" i="1"/>
  <c r="J17" i="1"/>
  <c r="L17" i="1"/>
  <c r="M17" i="1"/>
  <c r="O17" i="1"/>
  <c r="P17" i="1"/>
  <c r="R17" i="1"/>
  <c r="S17" i="1"/>
  <c r="U17" i="1"/>
  <c r="V17" i="1"/>
  <c r="X17" i="1"/>
  <c r="Y17" i="1"/>
  <c r="AA17" i="1"/>
  <c r="AB17" i="1"/>
  <c r="AD17" i="1"/>
  <c r="AE17" i="1"/>
  <c r="C18" i="1"/>
  <c r="D18" i="1"/>
  <c r="F18" i="1"/>
  <c r="G18" i="1"/>
  <c r="I18" i="1"/>
  <c r="J18" i="1"/>
  <c r="L18" i="1"/>
  <c r="K101" i="1" s="1"/>
  <c r="M18" i="1"/>
  <c r="O18" i="1"/>
  <c r="P18" i="1"/>
  <c r="R18" i="1"/>
  <c r="S18" i="1"/>
  <c r="U18" i="1"/>
  <c r="V18" i="1"/>
  <c r="X18" i="1"/>
  <c r="Y18" i="1"/>
  <c r="AA18" i="1"/>
  <c r="AB18" i="1"/>
  <c r="AD18" i="1"/>
  <c r="AE18" i="1"/>
  <c r="C8" i="1"/>
  <c r="D8" i="1"/>
  <c r="F8" i="1"/>
  <c r="G8" i="1"/>
  <c r="I8" i="1"/>
  <c r="J8" i="1"/>
  <c r="L8" i="1"/>
  <c r="M8" i="1"/>
  <c r="O8" i="1"/>
  <c r="P8" i="1"/>
  <c r="R8" i="1"/>
  <c r="S8" i="1"/>
  <c r="U8" i="1"/>
  <c r="V8" i="1"/>
  <c r="X8" i="1"/>
  <c r="Y8" i="1"/>
  <c r="AA8" i="1"/>
  <c r="AB8" i="1"/>
  <c r="AD8" i="1"/>
  <c r="AE8" i="1"/>
  <c r="AD40" i="1"/>
  <c r="AA40" i="1"/>
  <c r="X40" i="1"/>
  <c r="U40" i="1"/>
  <c r="R40" i="1"/>
  <c r="O40" i="1"/>
  <c r="L40" i="1"/>
  <c r="I40" i="1"/>
  <c r="F40" i="1"/>
  <c r="AD20" i="1"/>
  <c r="AA20" i="1"/>
  <c r="U20" i="1"/>
  <c r="U10" i="1"/>
  <c r="F10" i="1"/>
  <c r="F20" i="1"/>
  <c r="C40" i="1"/>
  <c r="M40" i="1"/>
  <c r="S40" i="1"/>
  <c r="V40" i="1"/>
  <c r="AE40" i="1"/>
  <c r="AE25" i="1"/>
  <c r="AD25" i="1"/>
  <c r="AB25" i="1"/>
  <c r="AA25" i="1"/>
  <c r="Y25" i="1"/>
  <c r="X25" i="1"/>
  <c r="V25" i="1"/>
  <c r="U25" i="1"/>
  <c r="S25" i="1"/>
  <c r="R25" i="1"/>
  <c r="P25" i="1"/>
  <c r="O25" i="1"/>
  <c r="M25" i="1"/>
  <c r="L25" i="1"/>
  <c r="J25" i="1"/>
  <c r="I25" i="1"/>
  <c r="G25" i="1"/>
  <c r="F25" i="1"/>
  <c r="D25" i="1"/>
  <c r="C25" i="1"/>
  <c r="AE26" i="1"/>
  <c r="AD26" i="1"/>
  <c r="AB26" i="1"/>
  <c r="AA26" i="1"/>
  <c r="Y26" i="1"/>
  <c r="X26" i="1"/>
  <c r="V26" i="1"/>
  <c r="U26" i="1"/>
  <c r="S26" i="1"/>
  <c r="R26" i="1"/>
  <c r="P26" i="1"/>
  <c r="O26" i="1"/>
  <c r="M26" i="1"/>
  <c r="L26" i="1"/>
  <c r="J26" i="1"/>
  <c r="I26" i="1"/>
  <c r="G26" i="1"/>
  <c r="F26" i="1"/>
  <c r="D26" i="1"/>
  <c r="C26" i="1"/>
  <c r="AE27" i="1"/>
  <c r="AD27" i="1"/>
  <c r="AB27" i="1"/>
  <c r="AA27" i="1"/>
  <c r="Y27" i="1"/>
  <c r="X27" i="1"/>
  <c r="V27" i="1"/>
  <c r="U27" i="1"/>
  <c r="S27" i="1"/>
  <c r="R27" i="1"/>
  <c r="P27" i="1"/>
  <c r="O27" i="1"/>
  <c r="M27" i="1"/>
  <c r="L27" i="1"/>
  <c r="J27" i="1"/>
  <c r="I27" i="1"/>
  <c r="G27" i="1"/>
  <c r="F27" i="1"/>
  <c r="D27" i="1"/>
  <c r="C27" i="1"/>
  <c r="AE29" i="1"/>
  <c r="AD29" i="1"/>
  <c r="AB29" i="1"/>
  <c r="AA29" i="1"/>
  <c r="Y29" i="1"/>
  <c r="X29" i="1"/>
  <c r="V29" i="1"/>
  <c r="U29" i="1"/>
  <c r="T105" i="1" s="1"/>
  <c r="S29" i="1"/>
  <c r="R29" i="1"/>
  <c r="P29" i="1"/>
  <c r="O29" i="1"/>
  <c r="N105" i="1" s="1"/>
  <c r="M29" i="1"/>
  <c r="L29" i="1"/>
  <c r="J29" i="1"/>
  <c r="I29" i="1"/>
  <c r="G29" i="1"/>
  <c r="F29" i="1"/>
  <c r="D29" i="1"/>
  <c r="C29" i="1"/>
  <c r="D20" i="1"/>
  <c r="C20" i="1"/>
  <c r="G20" i="1"/>
  <c r="J20" i="1"/>
  <c r="I20" i="1"/>
  <c r="M20" i="1"/>
  <c r="L20" i="1"/>
  <c r="P20" i="1"/>
  <c r="O20" i="1"/>
  <c r="S20" i="1"/>
  <c r="R20" i="1"/>
  <c r="V20" i="1"/>
  <c r="Y20" i="1"/>
  <c r="X20" i="1"/>
  <c r="AB20" i="1"/>
  <c r="AE20" i="1"/>
  <c r="D19" i="1"/>
  <c r="C19" i="1"/>
  <c r="G19" i="1"/>
  <c r="F19" i="1"/>
  <c r="J19" i="1"/>
  <c r="I19" i="1"/>
  <c r="M19" i="1"/>
  <c r="L19" i="1"/>
  <c r="P19" i="1"/>
  <c r="O19" i="1"/>
  <c r="S19" i="1"/>
  <c r="R19" i="1"/>
  <c r="V19" i="1"/>
  <c r="U19" i="1"/>
  <c r="Y19" i="1"/>
  <c r="X19" i="1"/>
  <c r="AB19" i="1"/>
  <c r="AA19" i="1"/>
  <c r="AE19" i="1"/>
  <c r="AD19" i="1"/>
  <c r="D10" i="1"/>
  <c r="C10" i="1"/>
  <c r="G10" i="1"/>
  <c r="I10" i="1"/>
  <c r="M10" i="1"/>
  <c r="L10" i="1"/>
  <c r="P10" i="1"/>
  <c r="O10" i="1"/>
  <c r="S10" i="1"/>
  <c r="R10" i="1"/>
  <c r="V10" i="1"/>
  <c r="Y10" i="1"/>
  <c r="X10" i="1"/>
  <c r="AB10" i="1"/>
  <c r="AA10" i="1"/>
  <c r="AE10" i="1"/>
  <c r="AD10" i="1"/>
  <c r="AM30" i="1"/>
  <c r="AM20" i="1"/>
  <c r="AM10" i="1"/>
  <c r="AM39" i="1"/>
  <c r="AM38" i="1"/>
  <c r="AM37" i="1"/>
  <c r="AM36" i="1"/>
  <c r="AM35" i="1"/>
  <c r="AM29" i="1"/>
  <c r="AM28" i="1"/>
  <c r="AM27" i="1"/>
  <c r="AM26" i="1"/>
  <c r="AM25" i="1"/>
  <c r="AM19" i="1"/>
  <c r="AM18" i="1"/>
  <c r="AM17" i="1"/>
  <c r="AM16" i="1"/>
  <c r="AM15" i="1"/>
  <c r="AM9" i="1"/>
  <c r="AM8" i="1"/>
  <c r="AM7" i="1"/>
  <c r="AM6" i="1"/>
  <c r="AM5" i="1"/>
  <c r="H105" i="1" l="1"/>
  <c r="E93" i="1"/>
  <c r="Q89" i="1"/>
  <c r="W105" i="1"/>
  <c r="Q93" i="1"/>
  <c r="R89" i="1" s="1"/>
  <c r="AI80" i="1"/>
  <c r="AJ80" i="1"/>
  <c r="AJ75" i="1"/>
  <c r="K93" i="1"/>
  <c r="AK76" i="1"/>
  <c r="AI76" i="1"/>
  <c r="E109" i="1"/>
  <c r="F101" i="1" s="1"/>
  <c r="AI78" i="1"/>
  <c r="AK78" i="1"/>
  <c r="AK77" i="1"/>
  <c r="B109" i="1"/>
  <c r="C97" i="1" s="1"/>
  <c r="AH38" i="1"/>
  <c r="B101" i="1"/>
  <c r="C105" i="1" s="1"/>
  <c r="T101" i="1"/>
  <c r="H101" i="1"/>
  <c r="I89" i="1" s="1"/>
  <c r="AK75" i="1"/>
  <c r="AJ76" i="1"/>
  <c r="AH77" i="1"/>
  <c r="AJ78" i="1"/>
  <c r="AH79" i="1"/>
  <c r="AH75" i="1"/>
  <c r="AI77" i="1"/>
  <c r="AI79" i="1"/>
  <c r="AK80" i="1"/>
  <c r="AI75" i="1"/>
  <c r="AH76" i="1"/>
  <c r="AJ77" i="1"/>
  <c r="AH78" i="1"/>
  <c r="AJ79" i="1"/>
  <c r="AH80" i="1"/>
  <c r="AC97" i="1"/>
  <c r="AD105" i="1" s="1"/>
  <c r="AC109" i="1"/>
  <c r="W93" i="1"/>
  <c r="T109" i="1"/>
  <c r="V109" i="1" s="1"/>
  <c r="Z101" i="1"/>
  <c r="AA97" i="1" s="1"/>
  <c r="Q109" i="1"/>
  <c r="R97" i="1" s="1"/>
  <c r="H109" i="1"/>
  <c r="I105" i="1" s="1"/>
  <c r="K105" i="1"/>
  <c r="L89" i="1" s="1"/>
  <c r="Q97" i="1"/>
  <c r="R109" i="1" s="1"/>
  <c r="Z89" i="1"/>
  <c r="AA105" i="1" s="1"/>
  <c r="W97" i="1"/>
  <c r="X93" i="1" s="1"/>
  <c r="H89" i="1"/>
  <c r="B93" i="1"/>
  <c r="AC101" i="1"/>
  <c r="Z105" i="1"/>
  <c r="AA89" i="1" s="1"/>
  <c r="Z97" i="1"/>
  <c r="AA101" i="1" s="1"/>
  <c r="Z93" i="1"/>
  <c r="AA109" i="1" s="1"/>
  <c r="W89" i="1"/>
  <c r="X101" i="1" s="1"/>
  <c r="Z109" i="1"/>
  <c r="AA93" i="1" s="1"/>
  <c r="T93" i="1"/>
  <c r="U105" i="1" s="1"/>
  <c r="T97" i="1"/>
  <c r="U89" i="1" s="1"/>
  <c r="Q105" i="1"/>
  <c r="R101" i="1" s="1"/>
  <c r="Q101" i="1"/>
  <c r="R105" i="1" s="1"/>
  <c r="N109" i="1"/>
  <c r="O89" i="1" s="1"/>
  <c r="N101" i="1"/>
  <c r="O93" i="1" s="1"/>
  <c r="N89" i="1"/>
  <c r="N93" i="1"/>
  <c r="O101" i="1" s="1"/>
  <c r="K109" i="1"/>
  <c r="L93" i="1" s="1"/>
  <c r="E105" i="1"/>
  <c r="F93" i="1" s="1"/>
  <c r="E101" i="1"/>
  <c r="E97" i="1"/>
  <c r="F89" i="1" s="1"/>
  <c r="B116" i="1"/>
  <c r="AE105" i="1"/>
  <c r="AD101" i="1"/>
  <c r="Z128" i="1"/>
  <c r="AA124" i="1" s="1"/>
  <c r="Z120" i="1"/>
  <c r="W120" i="1"/>
  <c r="X124" i="1" s="1"/>
  <c r="W128" i="1"/>
  <c r="X116" i="1" s="1"/>
  <c r="T120" i="1"/>
  <c r="U132" i="1" s="1"/>
  <c r="Q120" i="1"/>
  <c r="S120" i="1" s="1"/>
  <c r="S128" i="1"/>
  <c r="Q116" i="1"/>
  <c r="S116" i="1" s="1"/>
  <c r="N120" i="1"/>
  <c r="O128" i="1" s="1"/>
  <c r="L101" i="1"/>
  <c r="H128" i="1"/>
  <c r="I116" i="1" s="1"/>
  <c r="AC128" i="1"/>
  <c r="AD120" i="1" s="1"/>
  <c r="AC116" i="1"/>
  <c r="AD109" i="1"/>
  <c r="Z116" i="1"/>
  <c r="AA132" i="1" s="1"/>
  <c r="W116" i="1"/>
  <c r="X128" i="1" s="1"/>
  <c r="T128" i="1"/>
  <c r="V128" i="1" s="1"/>
  <c r="V120" i="1"/>
  <c r="T116" i="1"/>
  <c r="U124" i="1" s="1"/>
  <c r="AK70" i="1"/>
  <c r="AJ37" i="1"/>
  <c r="R120" i="1"/>
  <c r="N128" i="1"/>
  <c r="O120" i="1" s="1"/>
  <c r="AJ70" i="1"/>
  <c r="O124" i="1"/>
  <c r="N116" i="1"/>
  <c r="O136" i="1" s="1"/>
  <c r="B97" i="1"/>
  <c r="E120" i="1"/>
  <c r="G120" i="1" s="1"/>
  <c r="H116" i="1"/>
  <c r="J128" i="1" s="1"/>
  <c r="H124" i="1"/>
  <c r="I120" i="1" s="1"/>
  <c r="N124" i="1"/>
  <c r="T124" i="1"/>
  <c r="U116" i="1" s="1"/>
  <c r="Z124" i="1"/>
  <c r="AA128" i="1" s="1"/>
  <c r="AJ46" i="1"/>
  <c r="AJ66" i="1"/>
  <c r="AC124" i="1"/>
  <c r="AD132" i="1" s="1"/>
  <c r="AE136" i="1"/>
  <c r="B124" i="1"/>
  <c r="C136" i="1" s="1"/>
  <c r="J97" i="1"/>
  <c r="O97" i="1"/>
  <c r="K120" i="1"/>
  <c r="M120" i="1" s="1"/>
  <c r="K128" i="1"/>
  <c r="Q124" i="1"/>
  <c r="S124" i="1" s="1"/>
  <c r="W124" i="1"/>
  <c r="X120" i="1" s="1"/>
  <c r="AC120" i="1"/>
  <c r="C124" i="1"/>
  <c r="AD124" i="1"/>
  <c r="AB132" i="1"/>
  <c r="U120" i="1"/>
  <c r="AJ58" i="1"/>
  <c r="L116" i="1"/>
  <c r="M116" i="1"/>
  <c r="K124" i="1"/>
  <c r="L128" i="1" s="1"/>
  <c r="X132" i="1"/>
  <c r="U128" i="1"/>
  <c r="S136" i="1"/>
  <c r="L120" i="1"/>
  <c r="F128" i="1"/>
  <c r="I132" i="1"/>
  <c r="AJ69" i="1"/>
  <c r="AI37" i="1"/>
  <c r="AJ60" i="1"/>
  <c r="J93" i="1"/>
  <c r="AH68" i="1"/>
  <c r="AI69" i="1"/>
  <c r="AJ56" i="1"/>
  <c r="AK55" i="1"/>
  <c r="G132" i="1"/>
  <c r="F120" i="1"/>
  <c r="AK57" i="1"/>
  <c r="AK47" i="1"/>
  <c r="AK37" i="1"/>
  <c r="AK28" i="1"/>
  <c r="G116" i="1"/>
  <c r="F124" i="1"/>
  <c r="F97" i="1"/>
  <c r="AK68" i="1"/>
  <c r="AK67" i="1"/>
  <c r="AI65" i="1"/>
  <c r="AK65" i="1"/>
  <c r="AJ59" i="1"/>
  <c r="AH58" i="1"/>
  <c r="AI59" i="1"/>
  <c r="AK60" i="1"/>
  <c r="AJ55" i="1"/>
  <c r="AI55" i="1"/>
  <c r="B120" i="1"/>
  <c r="C116" i="1" s="1"/>
  <c r="AI28" i="1"/>
  <c r="B89" i="1"/>
  <c r="R116" i="1"/>
  <c r="J120" i="1"/>
  <c r="I124" i="1"/>
  <c r="F116" i="1"/>
  <c r="G124" i="1"/>
  <c r="AD136" i="1"/>
  <c r="AE116" i="1"/>
  <c r="AB120" i="1"/>
  <c r="AA136" i="1"/>
  <c r="X136" i="1"/>
  <c r="Y132" i="1"/>
  <c r="C120" i="1"/>
  <c r="L132" i="1"/>
  <c r="Y116" i="1"/>
  <c r="AM132" i="1"/>
  <c r="Y120" i="1"/>
  <c r="G128" i="1"/>
  <c r="AM136" i="1"/>
  <c r="D128" i="1"/>
  <c r="AJ65" i="1"/>
  <c r="AK66" i="1"/>
  <c r="AH67" i="1"/>
  <c r="AI68" i="1"/>
  <c r="AH66" i="1"/>
  <c r="AI67" i="1"/>
  <c r="AJ68" i="1"/>
  <c r="AK69" i="1"/>
  <c r="AH70" i="1"/>
  <c r="AH65" i="1"/>
  <c r="AI66" i="1"/>
  <c r="AJ67" i="1"/>
  <c r="AH69" i="1"/>
  <c r="AI70" i="1"/>
  <c r="AK56" i="1"/>
  <c r="AH57" i="1"/>
  <c r="AI58" i="1"/>
  <c r="AH56" i="1"/>
  <c r="AI57" i="1"/>
  <c r="AK59" i="1"/>
  <c r="AH60" i="1"/>
  <c r="AH55" i="1"/>
  <c r="AI56" i="1"/>
  <c r="AJ57" i="1"/>
  <c r="AK58" i="1"/>
  <c r="AH59" i="1"/>
  <c r="AI60" i="1"/>
  <c r="AI7" i="1"/>
  <c r="AK5" i="1"/>
  <c r="AJ6" i="1"/>
  <c r="AJ8" i="1"/>
  <c r="AJ18" i="1"/>
  <c r="AI17" i="1"/>
  <c r="AJ50" i="1"/>
  <c r="I97" i="1"/>
  <c r="AD89" i="1"/>
  <c r="AJ28" i="1"/>
  <c r="AK26" i="1"/>
  <c r="AI25" i="1"/>
  <c r="AK27" i="1"/>
  <c r="AJ25" i="1"/>
  <c r="AK29" i="1"/>
  <c r="AI27" i="1"/>
  <c r="AJ26" i="1"/>
  <c r="AH30" i="1"/>
  <c r="AH25" i="1"/>
  <c r="AH29" i="1"/>
  <c r="B105" i="1"/>
  <c r="AI19" i="1"/>
  <c r="AH20" i="1"/>
  <c r="AI16" i="1"/>
  <c r="AJ16" i="1"/>
  <c r="AK15" i="1"/>
  <c r="AH10" i="1"/>
  <c r="AK20" i="1"/>
  <c r="AJ19" i="1"/>
  <c r="AI15" i="1"/>
  <c r="AK16" i="1"/>
  <c r="AJ9" i="1"/>
  <c r="AJ5" i="1"/>
  <c r="AK7" i="1"/>
  <c r="AK6" i="1"/>
  <c r="AI5" i="1"/>
  <c r="AH7" i="1"/>
  <c r="AH5" i="1"/>
  <c r="AK8" i="1"/>
  <c r="AI18" i="1"/>
  <c r="AJ17" i="1"/>
  <c r="AI30" i="1"/>
  <c r="Y40" i="1"/>
  <c r="Y39" i="1"/>
  <c r="AJ39" i="1" s="1"/>
  <c r="AH16" i="1"/>
  <c r="AJ48" i="1"/>
  <c r="AK48" i="1"/>
  <c r="AI48" i="1"/>
  <c r="AH28" i="1"/>
  <c r="AB40" i="1"/>
  <c r="AB36" i="1"/>
  <c r="AI45" i="1"/>
  <c r="AJ45" i="1"/>
  <c r="AJ10" i="1"/>
  <c r="AK19" i="1"/>
  <c r="AK49" i="1"/>
  <c r="AJ49" i="1"/>
  <c r="AH49" i="1"/>
  <c r="AK50" i="1"/>
  <c r="AI50" i="1"/>
  <c r="AH50" i="1"/>
  <c r="AJ15" i="1"/>
  <c r="AH15" i="1"/>
  <c r="AH48" i="1"/>
  <c r="AK9" i="1"/>
  <c r="AI9" i="1"/>
  <c r="AI29" i="1"/>
  <c r="AI26" i="1"/>
  <c r="AH18" i="1"/>
  <c r="AH17" i="1"/>
  <c r="AI10" i="1"/>
  <c r="AH8" i="1"/>
  <c r="AJ29" i="1"/>
  <c r="AJ20" i="1"/>
  <c r="AK30" i="1"/>
  <c r="AI49" i="1"/>
  <c r="P35" i="1"/>
  <c r="AK35" i="1" s="1"/>
  <c r="P40" i="1"/>
  <c r="AM40" i="1"/>
  <c r="AJ47" i="1"/>
  <c r="AH47" i="1"/>
  <c r="AI47" i="1"/>
  <c r="AJ7" i="1"/>
  <c r="AI46" i="1"/>
  <c r="AK46" i="1"/>
  <c r="AH46" i="1"/>
  <c r="AH9" i="1"/>
  <c r="AH37" i="1"/>
  <c r="AH45" i="1"/>
  <c r="AH19" i="1"/>
  <c r="AK10" i="1"/>
  <c r="AI20" i="1"/>
  <c r="AK18" i="1"/>
  <c r="AK17" i="1"/>
  <c r="AI8" i="1"/>
  <c r="AJ30" i="1"/>
  <c r="AH27" i="1"/>
  <c r="AH26" i="1"/>
  <c r="AK25" i="1"/>
  <c r="G40" i="1"/>
  <c r="AK45" i="1"/>
  <c r="AI6" i="1"/>
  <c r="AH6" i="1"/>
  <c r="AJ27" i="1"/>
  <c r="J89" i="1" l="1"/>
  <c r="D93" i="1"/>
  <c r="AE97" i="1"/>
  <c r="AB97" i="1"/>
  <c r="Y93" i="1"/>
  <c r="U101" i="1"/>
  <c r="G109" i="1"/>
  <c r="D97" i="1"/>
  <c r="AL80" i="1"/>
  <c r="V89" i="1"/>
  <c r="V93" i="1"/>
  <c r="AL76" i="1"/>
  <c r="P89" i="1"/>
  <c r="AH40" i="1"/>
  <c r="AL75" i="1"/>
  <c r="AL78" i="1"/>
  <c r="AL79" i="1"/>
  <c r="D89" i="1"/>
  <c r="Y97" i="1"/>
  <c r="Y89" i="1"/>
  <c r="C89" i="1"/>
  <c r="AL77" i="1"/>
  <c r="P116" i="1"/>
  <c r="AB128" i="1"/>
  <c r="AH39" i="1"/>
  <c r="S105" i="1"/>
  <c r="M101" i="1"/>
  <c r="AE89" i="1"/>
  <c r="S89" i="1"/>
  <c r="L97" i="1"/>
  <c r="J101" i="1"/>
  <c r="X97" i="1"/>
  <c r="R93" i="1"/>
  <c r="M109" i="1"/>
  <c r="U109" i="1"/>
  <c r="AD97" i="1"/>
  <c r="AB101" i="1"/>
  <c r="V101" i="1"/>
  <c r="D109" i="1"/>
  <c r="AE93" i="1"/>
  <c r="AB109" i="1"/>
  <c r="AB93" i="1"/>
  <c r="C93" i="1"/>
  <c r="AE101" i="1"/>
  <c r="AM93" i="1"/>
  <c r="Y105" i="1"/>
  <c r="Y109" i="1"/>
  <c r="X109" i="1"/>
  <c r="S101" i="1"/>
  <c r="S97" i="1"/>
  <c r="AE128" i="1"/>
  <c r="AE124" i="1"/>
  <c r="AM128" i="1"/>
  <c r="Y128" i="1"/>
  <c r="V124" i="1"/>
  <c r="P101" i="1"/>
  <c r="P93" i="1"/>
  <c r="L124" i="1"/>
  <c r="M89" i="1"/>
  <c r="L136" i="1"/>
  <c r="J124" i="1"/>
  <c r="I128" i="1"/>
  <c r="J116" i="1"/>
  <c r="F132" i="1"/>
  <c r="G93" i="1"/>
  <c r="X105" i="1"/>
  <c r="AB105" i="1"/>
  <c r="I93" i="1"/>
  <c r="M97" i="1"/>
  <c r="L109" i="1"/>
  <c r="G89" i="1"/>
  <c r="L105" i="1"/>
  <c r="AE120" i="1"/>
  <c r="AD128" i="1"/>
  <c r="AB124" i="1"/>
  <c r="Y124" i="1"/>
  <c r="U136" i="1"/>
  <c r="V116" i="1"/>
  <c r="S93" i="1"/>
  <c r="P120" i="1"/>
  <c r="P128" i="1"/>
  <c r="AM116" i="1"/>
  <c r="M124" i="1"/>
  <c r="AM124" i="1"/>
  <c r="G97" i="1"/>
  <c r="AM120" i="1"/>
  <c r="D120" i="1"/>
  <c r="C109" i="1"/>
  <c r="AD93" i="1"/>
  <c r="AH36" i="1"/>
  <c r="AB116" i="1"/>
  <c r="AB89" i="1"/>
  <c r="AM89" i="1"/>
  <c r="AL56" i="1"/>
  <c r="AL58" i="1"/>
  <c r="AL50" i="1"/>
  <c r="AL37" i="1"/>
  <c r="AL60" i="1"/>
  <c r="AL46" i="1"/>
  <c r="R136" i="1"/>
  <c r="AI136" i="1" s="1"/>
  <c r="AL70" i="1"/>
  <c r="AL66" i="1"/>
  <c r="AL69" i="1"/>
  <c r="O132" i="1"/>
  <c r="P132" i="1"/>
  <c r="P124" i="1"/>
  <c r="M128" i="1"/>
  <c r="M93" i="1"/>
  <c r="AI35" i="1"/>
  <c r="AJ35" i="1"/>
  <c r="D124" i="1"/>
  <c r="D116" i="1"/>
  <c r="AL67" i="1"/>
  <c r="AL55" i="1"/>
  <c r="AL6" i="1"/>
  <c r="AL65" i="1"/>
  <c r="AL59" i="1"/>
  <c r="AL28" i="1"/>
  <c r="AL7" i="1"/>
  <c r="AL18" i="1"/>
  <c r="AL17" i="1"/>
  <c r="AL8" i="1"/>
  <c r="AL9" i="1"/>
  <c r="AL68" i="1"/>
  <c r="AL57" i="1"/>
  <c r="V105" i="1"/>
  <c r="U93" i="1"/>
  <c r="AM97" i="1"/>
  <c r="AL25" i="1"/>
  <c r="S109" i="1"/>
  <c r="AM109" i="1"/>
  <c r="Y101" i="1"/>
  <c r="X89" i="1"/>
  <c r="AL19" i="1"/>
  <c r="AE109" i="1"/>
  <c r="AL49" i="1"/>
  <c r="AL45" i="1"/>
  <c r="AI39" i="1"/>
  <c r="AL39" i="1" s="1"/>
  <c r="M105" i="1"/>
  <c r="F109" i="1"/>
  <c r="G101" i="1"/>
  <c r="AM101" i="1"/>
  <c r="AL27" i="1"/>
  <c r="AL26" i="1"/>
  <c r="P97" i="1"/>
  <c r="O105" i="1"/>
  <c r="P105" i="1"/>
  <c r="AL20" i="1"/>
  <c r="F105" i="1"/>
  <c r="G105" i="1"/>
  <c r="AL29" i="1"/>
  <c r="C101" i="1"/>
  <c r="D105" i="1"/>
  <c r="D101" i="1"/>
  <c r="U97" i="1"/>
  <c r="V97" i="1"/>
  <c r="AL16" i="1"/>
  <c r="O109" i="1"/>
  <c r="P109" i="1"/>
  <c r="I101" i="1"/>
  <c r="AL15" i="1"/>
  <c r="AL5" i="1"/>
  <c r="AL10" i="1"/>
  <c r="AI36" i="1"/>
  <c r="AJ36" i="1"/>
  <c r="AL30" i="1"/>
  <c r="AI40" i="1"/>
  <c r="AK40" i="1"/>
  <c r="I109" i="1"/>
  <c r="AM105" i="1"/>
  <c r="J109" i="1"/>
  <c r="AL48" i="1"/>
  <c r="AK39" i="1"/>
  <c r="AJ38" i="1"/>
  <c r="AI38" i="1"/>
  <c r="AK38" i="1"/>
  <c r="AL47" i="1"/>
  <c r="AJ40" i="1"/>
  <c r="AH35" i="1"/>
  <c r="J105" i="1"/>
  <c r="AK36" i="1"/>
  <c r="AH89" i="1" l="1"/>
  <c r="AI120" i="1"/>
  <c r="AH136" i="1"/>
  <c r="AJ136" i="1"/>
  <c r="AL136" i="1" s="1"/>
  <c r="AK124" i="1"/>
  <c r="AK132" i="1"/>
  <c r="AI132" i="1"/>
  <c r="AK120" i="1"/>
  <c r="AI128" i="1"/>
  <c r="AI124" i="1"/>
  <c r="AL124" i="1" s="1"/>
  <c r="AH120" i="1"/>
  <c r="AH116" i="1"/>
  <c r="AJ120" i="1"/>
  <c r="AL120" i="1" s="1"/>
  <c r="AJ93" i="1"/>
  <c r="AK89" i="1"/>
  <c r="AJ116" i="1"/>
  <c r="AI93" i="1"/>
  <c r="AK136" i="1"/>
  <c r="AJ128" i="1"/>
  <c r="AH132" i="1"/>
  <c r="AI116" i="1"/>
  <c r="AK116" i="1"/>
  <c r="AI89" i="1"/>
  <c r="AJ132" i="1"/>
  <c r="AL35" i="1"/>
  <c r="AH93" i="1"/>
  <c r="AK93" i="1"/>
  <c r="AJ89" i="1"/>
  <c r="AK128" i="1"/>
  <c r="AK109" i="1"/>
  <c r="AK97" i="1"/>
  <c r="AI105" i="1"/>
  <c r="AK101" i="1"/>
  <c r="AI97" i="1"/>
  <c r="AI101" i="1"/>
  <c r="AL36" i="1"/>
  <c r="AH101" i="1"/>
  <c r="AJ105" i="1"/>
  <c r="AJ101" i="1"/>
  <c r="AK105" i="1"/>
  <c r="AJ97" i="1"/>
  <c r="AH97" i="1"/>
  <c r="AH109" i="1"/>
  <c r="AH105" i="1"/>
  <c r="AI109" i="1"/>
  <c r="AJ109" i="1"/>
  <c r="AL38" i="1"/>
  <c r="AL40" i="1"/>
  <c r="AL132" i="1" l="1"/>
  <c r="AL128" i="1"/>
  <c r="AL116" i="1"/>
  <c r="AL93" i="1"/>
  <c r="AL89" i="1"/>
  <c r="AL97" i="1"/>
  <c r="AL105" i="1"/>
  <c r="AL101" i="1"/>
  <c r="AL109" i="1"/>
</calcChain>
</file>

<file path=xl/sharedStrings.xml><?xml version="1.0" encoding="utf-8"?>
<sst xmlns="http://schemas.openxmlformats.org/spreadsheetml/2006/main" count="638" uniqueCount="84">
  <si>
    <t>Name</t>
  </si>
  <si>
    <t>Score</t>
  </si>
  <si>
    <t>Div 1</t>
  </si>
  <si>
    <t>Div 2</t>
  </si>
  <si>
    <t>Div 3</t>
  </si>
  <si>
    <t>Div 4</t>
  </si>
  <si>
    <t>Shot</t>
  </si>
  <si>
    <t>Won</t>
  </si>
  <si>
    <t>Drawn</t>
  </si>
  <si>
    <t>Lost</t>
  </si>
  <si>
    <t>Points</t>
  </si>
  <si>
    <t>Aggregate</t>
  </si>
  <si>
    <t>Average</t>
  </si>
  <si>
    <t>Individuals</t>
  </si>
  <si>
    <t>Teams</t>
  </si>
  <si>
    <t>Position</t>
  </si>
  <si>
    <t>Opp</t>
  </si>
  <si>
    <t>Rd1</t>
  </si>
  <si>
    <t>Res</t>
  </si>
  <si>
    <t>Rd2</t>
  </si>
  <si>
    <t>Rd3</t>
  </si>
  <si>
    <t>R 4</t>
  </si>
  <si>
    <t>Rd5</t>
  </si>
  <si>
    <t>Rd6</t>
  </si>
  <si>
    <t>Rd7</t>
  </si>
  <si>
    <t>Rd8</t>
  </si>
  <si>
    <t>Rd9</t>
  </si>
  <si>
    <t>Rd10</t>
  </si>
  <si>
    <t>Div 5</t>
  </si>
  <si>
    <t xml:space="preserve"> </t>
  </si>
  <si>
    <t>Div 6</t>
  </si>
  <si>
    <t>Div 7</t>
  </si>
  <si>
    <t>Reepham</t>
  </si>
  <si>
    <t xml:space="preserve">                                                                      </t>
  </si>
  <si>
    <t xml:space="preserve">                                                                                                                                                          </t>
  </si>
  <si>
    <t>Scrutineer  Jim Billany</t>
  </si>
  <si>
    <t>jimbillany@icloud.com</t>
  </si>
  <si>
    <t xml:space="preserve">                                                                            </t>
  </si>
  <si>
    <t xml:space="preserve">                                      </t>
  </si>
  <si>
    <t>J Needham</t>
  </si>
  <si>
    <t>R Marshall</t>
  </si>
  <si>
    <t>A Sutton</t>
  </si>
  <si>
    <t>D Lancaster</t>
  </si>
  <si>
    <t>R Clapham</t>
  </si>
  <si>
    <t>L Wilkinson</t>
  </si>
  <si>
    <t>S Edis</t>
  </si>
  <si>
    <t>A Smith</t>
  </si>
  <si>
    <t>J Hearne</t>
  </si>
  <si>
    <t>A Michalski</t>
  </si>
  <si>
    <t>M Wilson</t>
  </si>
  <si>
    <t>T Matthews</t>
  </si>
  <si>
    <t>P Hucklebridge</t>
  </si>
  <si>
    <t>D Crayford</t>
  </si>
  <si>
    <t>G Kirtley</t>
  </si>
  <si>
    <t>G Dutton</t>
  </si>
  <si>
    <t>R Arthurs</t>
  </si>
  <si>
    <t>T Hine</t>
  </si>
  <si>
    <t>G Shipley</t>
  </si>
  <si>
    <t>A Berner</t>
  </si>
  <si>
    <t>S Drew</t>
  </si>
  <si>
    <t>Bye</t>
  </si>
  <si>
    <t>Div 8</t>
  </si>
  <si>
    <t>J Thomson</t>
  </si>
  <si>
    <t>W Tully</t>
  </si>
  <si>
    <t>M Barnett</t>
  </si>
  <si>
    <t>R marshall</t>
  </si>
  <si>
    <t>Asutton</t>
  </si>
  <si>
    <t>K Hall</t>
  </si>
  <si>
    <t>ScEdis</t>
  </si>
  <si>
    <t>S Nathaneil</t>
  </si>
  <si>
    <t>W Ryan</t>
  </si>
  <si>
    <t>A Burner</t>
  </si>
  <si>
    <t>K Pittrone</t>
  </si>
  <si>
    <t>J Punter</t>
  </si>
  <si>
    <t>R Nathaneil</t>
  </si>
  <si>
    <t>M Lawes</t>
  </si>
  <si>
    <t>K Gibbon</t>
  </si>
  <si>
    <t>Rotherham Ch "A"</t>
  </si>
  <si>
    <t>Chippenham</t>
  </si>
  <si>
    <t>Airborough "A"</t>
  </si>
  <si>
    <t>Rotherham Ch "B"</t>
  </si>
  <si>
    <t>Airborough "B"</t>
  </si>
  <si>
    <t xml:space="preserve">Yorkshire Small Bore Rifle &amp; Pistol Association - LWSR Comp 7 50m WINTER  2025   </t>
  </si>
  <si>
    <t>R Nathaniel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</si>
</sst>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/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b/>
      <sz val="12"/>
      <color rgb="FFDD0806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0" xfId="0" applyNumberFormat="1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6" fillId="0" borderId="8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1" fillId="0" borderId="0" xfId="1" applyAlignment="1">
      <alignment horizontal="center"/>
    </xf>
    <xf numFmtId="0" fontId="1" fillId="0" borderId="0" xfId="0" applyFont="1" applyAlignment="1">
      <alignment vertical="top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imbillany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45"/>
  <sheetViews>
    <sheetView tabSelected="1" zoomScaleNormal="100" workbookViewId="0">
      <pane xSplit="1" topLeftCell="B1" activePane="topRight" state="frozen"/>
      <selection activeCell="A3" sqref="A3"/>
      <selection pane="topRight" activeCell="H61" sqref="H61"/>
    </sheetView>
  </sheetViews>
  <sheetFormatPr baseColWidth="10" defaultColWidth="8.83203125" defaultRowHeight="13" x14ac:dyDescent="0.15"/>
  <cols>
    <col min="1" max="1" width="19.6640625" style="3" bestFit="1" customWidth="1"/>
    <col min="2" max="2" width="7" style="16" customWidth="1"/>
    <col min="3" max="4" width="7" style="3" customWidth="1"/>
    <col min="5" max="5" width="7" style="16" customWidth="1"/>
    <col min="6" max="7" width="7" style="3" customWidth="1"/>
    <col min="8" max="8" width="7" style="16" customWidth="1"/>
    <col min="9" max="10" width="7" style="3" customWidth="1"/>
    <col min="11" max="11" width="7" style="16" customWidth="1"/>
    <col min="12" max="13" width="7" style="3" customWidth="1"/>
    <col min="14" max="14" width="7" style="16" customWidth="1"/>
    <col min="15" max="16" width="7" style="3" customWidth="1"/>
    <col min="17" max="17" width="7" style="16" customWidth="1"/>
    <col min="18" max="19" width="7" style="3" customWidth="1"/>
    <col min="20" max="20" width="7" style="16" customWidth="1"/>
    <col min="21" max="22" width="7" style="3" customWidth="1"/>
    <col min="23" max="23" width="7" style="16" customWidth="1"/>
    <col min="24" max="25" width="7" style="3" customWidth="1"/>
    <col min="26" max="26" width="7" style="16" customWidth="1"/>
    <col min="27" max="28" width="7" style="3" customWidth="1"/>
    <col min="29" max="29" width="7" style="16" customWidth="1"/>
    <col min="30" max="31" width="7" style="3" customWidth="1"/>
    <col min="32" max="32" width="10.1640625" style="3" customWidth="1"/>
    <col min="33" max="33" width="19.6640625" style="3" bestFit="1" customWidth="1"/>
    <col min="34" max="34" width="8.83203125" style="3" bestFit="1" customWidth="1"/>
    <col min="35" max="35" width="5.5" style="3" bestFit="1" customWidth="1"/>
    <col min="36" max="36" width="7" style="3" bestFit="1" customWidth="1"/>
    <col min="37" max="37" width="7.33203125" style="3" customWidth="1"/>
    <col min="38" max="38" width="7.5" style="3" bestFit="1" customWidth="1"/>
    <col min="39" max="39" width="10.5" style="3" bestFit="1" customWidth="1"/>
    <col min="40" max="40" width="9.1640625" style="3" bestFit="1"/>
    <col min="41" max="41" width="10.5" style="4" bestFit="1" customWidth="1"/>
    <col min="42" max="42" width="8.83203125" style="16"/>
    <col min="43" max="43" width="16" style="16" bestFit="1" customWidth="1"/>
    <col min="44" max="16384" width="8.83203125" style="16"/>
  </cols>
  <sheetData>
    <row r="1" spans="1:51" s="3" customFormat="1" ht="16" x14ac:dyDescent="0.2">
      <c r="A1" s="1"/>
      <c r="B1" s="60" t="s">
        <v>82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K1" s="2" t="s">
        <v>13</v>
      </c>
      <c r="AO1" s="4"/>
      <c r="AY1" s="4"/>
    </row>
    <row r="2" spans="1:51" s="3" customFormat="1" ht="14" thickBot="1" x14ac:dyDescent="0.2">
      <c r="AO2" s="4"/>
      <c r="AY2" s="4"/>
    </row>
    <row r="3" spans="1:51" s="2" customFormat="1" x14ac:dyDescent="0.15">
      <c r="A3" s="27" t="s">
        <v>2</v>
      </c>
      <c r="B3" s="28" t="s">
        <v>17</v>
      </c>
      <c r="C3" s="57"/>
      <c r="D3" s="59"/>
      <c r="E3" s="27" t="s">
        <v>19</v>
      </c>
      <c r="F3" s="57"/>
      <c r="G3" s="59"/>
      <c r="H3" s="27" t="s">
        <v>20</v>
      </c>
      <c r="I3" s="57"/>
      <c r="J3" s="59"/>
      <c r="K3" s="27" t="s">
        <v>21</v>
      </c>
      <c r="L3" s="57"/>
      <c r="M3" s="59"/>
      <c r="N3" s="27" t="s">
        <v>22</v>
      </c>
      <c r="O3" s="57"/>
      <c r="P3" s="59"/>
      <c r="Q3" s="27" t="s">
        <v>23</v>
      </c>
      <c r="R3" s="57"/>
      <c r="S3" s="58"/>
      <c r="T3" s="27" t="s">
        <v>24</v>
      </c>
      <c r="U3" s="57"/>
      <c r="V3" s="59"/>
      <c r="W3" s="27" t="s">
        <v>25</v>
      </c>
      <c r="X3" s="57"/>
      <c r="Y3" s="59"/>
      <c r="Z3" s="27" t="s">
        <v>26</v>
      </c>
      <c r="AA3" s="57"/>
      <c r="AB3" s="59"/>
      <c r="AC3" s="26" t="s">
        <v>27</v>
      </c>
      <c r="AD3" s="57"/>
      <c r="AE3" s="58"/>
      <c r="AF3" s="7"/>
      <c r="AG3" s="5" t="s">
        <v>2</v>
      </c>
      <c r="AH3" s="6" t="s">
        <v>6</v>
      </c>
      <c r="AI3" s="6" t="s">
        <v>7</v>
      </c>
      <c r="AJ3" s="6" t="s">
        <v>8</v>
      </c>
      <c r="AK3" s="6" t="s">
        <v>9</v>
      </c>
      <c r="AL3" s="6" t="s">
        <v>10</v>
      </c>
      <c r="AM3" s="6" t="s">
        <v>11</v>
      </c>
      <c r="AN3" s="6" t="s">
        <v>15</v>
      </c>
      <c r="AO3" s="8" t="s">
        <v>12</v>
      </c>
      <c r="AY3" s="9"/>
    </row>
    <row r="4" spans="1:51" s="2" customFormat="1" ht="14" thickBot="1" x14ac:dyDescent="0.2">
      <c r="A4" s="13" t="s">
        <v>0</v>
      </c>
      <c r="B4" s="13" t="s">
        <v>1</v>
      </c>
      <c r="C4" s="11" t="s">
        <v>16</v>
      </c>
      <c r="D4" s="11" t="s">
        <v>18</v>
      </c>
      <c r="E4" s="13" t="s">
        <v>1</v>
      </c>
      <c r="F4" s="11" t="s">
        <v>16</v>
      </c>
      <c r="G4" s="11" t="s">
        <v>18</v>
      </c>
      <c r="H4" s="13" t="s">
        <v>1</v>
      </c>
      <c r="I4" s="11" t="s">
        <v>16</v>
      </c>
      <c r="J4" s="11" t="s">
        <v>18</v>
      </c>
      <c r="K4" s="13" t="s">
        <v>1</v>
      </c>
      <c r="L4" s="11" t="s">
        <v>16</v>
      </c>
      <c r="M4" s="11" t="s">
        <v>18</v>
      </c>
      <c r="N4" s="13" t="s">
        <v>1</v>
      </c>
      <c r="O4" s="11" t="s">
        <v>16</v>
      </c>
      <c r="P4" s="11" t="s">
        <v>18</v>
      </c>
      <c r="Q4" s="13" t="s">
        <v>1</v>
      </c>
      <c r="R4" s="11" t="s">
        <v>16</v>
      </c>
      <c r="S4" s="11" t="s">
        <v>18</v>
      </c>
      <c r="T4" s="13" t="s">
        <v>1</v>
      </c>
      <c r="U4" s="11" t="s">
        <v>16</v>
      </c>
      <c r="V4" s="11" t="s">
        <v>18</v>
      </c>
      <c r="W4" s="13" t="s">
        <v>1</v>
      </c>
      <c r="X4" s="11" t="s">
        <v>16</v>
      </c>
      <c r="Y4" s="11" t="s">
        <v>18</v>
      </c>
      <c r="Z4" s="13" t="s">
        <v>1</v>
      </c>
      <c r="AA4" s="11" t="s">
        <v>16</v>
      </c>
      <c r="AB4" s="11" t="s">
        <v>18</v>
      </c>
      <c r="AC4" s="13" t="s">
        <v>1</v>
      </c>
      <c r="AD4" s="11" t="s">
        <v>16</v>
      </c>
      <c r="AE4" s="12" t="s">
        <v>18</v>
      </c>
      <c r="AG4" s="10" t="s">
        <v>0</v>
      </c>
      <c r="AH4" s="11"/>
      <c r="AI4" s="11"/>
      <c r="AJ4" s="11"/>
      <c r="AK4" s="11"/>
      <c r="AL4" s="11"/>
      <c r="AM4" s="11"/>
      <c r="AN4" s="11"/>
      <c r="AO4" s="14"/>
      <c r="AY4" s="9"/>
    </row>
    <row r="5" spans="1:51" ht="13" customHeight="1" x14ac:dyDescent="0.15">
      <c r="A5" s="52" t="s">
        <v>39</v>
      </c>
      <c r="B5" s="16">
        <v>189</v>
      </c>
      <c r="C5" s="3">
        <f>B6</f>
        <v>192</v>
      </c>
      <c r="D5" s="3" t="str">
        <f>IF((COUNTBLANK(B5:B5)=1),"ncr",IF(B5&gt;B6,"W",IF(B5=B6,"D","L")))</f>
        <v>L</v>
      </c>
      <c r="E5" s="16">
        <v>196</v>
      </c>
      <c r="F5" s="3">
        <f>E7</f>
        <v>188</v>
      </c>
      <c r="G5" s="3" t="str">
        <f>IF((COUNTBLANK(E5:E5)=1),"ncr",IF(E5&gt;E7,"W",IF(E5=E7,"D","L")))</f>
        <v>W</v>
      </c>
      <c r="H5" s="16">
        <v>197</v>
      </c>
      <c r="I5" s="3">
        <f>H8</f>
        <v>190</v>
      </c>
      <c r="J5" s="3" t="str">
        <f>IF((COUNTBLANK(H5:H5)=1),"ncr",IF(H5&gt;H8,"W",IF(H5=H8,"D","L")))</f>
        <v>W</v>
      </c>
      <c r="L5" s="3">
        <f>K9</f>
        <v>0</v>
      </c>
      <c r="M5" s="3" t="str">
        <f>IF((COUNTBLANK(K5:K5)=1),"ncr",IF(K5&gt;K9,"W",IF(K5=K9,"D","L")))</f>
        <v>ncr</v>
      </c>
      <c r="O5" s="3">
        <f>N10</f>
        <v>0</v>
      </c>
      <c r="P5" s="3" t="str">
        <f>IF((COUNTBLANK(N5:N5)=1),"ncr",IF(N5&gt;N10,"W",IF(N5=N10,"D","L")))</f>
        <v>ncr</v>
      </c>
      <c r="R5" s="3">
        <f>Q6</f>
        <v>0</v>
      </c>
      <c r="S5" s="3" t="str">
        <f>IF((COUNTBLANK(Q5:Q5)=1),"ncr",IF(Q5&gt;Q6,"W",IF(Q5=Q6,"D","L")))</f>
        <v>ncr</v>
      </c>
      <c r="U5" s="3">
        <f>T7</f>
        <v>0</v>
      </c>
      <c r="V5" s="3" t="str">
        <f>IF((COUNTBLANK(T5:T5)=1),"ncr",IF(T5&gt;T7,"W",IF(T5=T7,"D","L")))</f>
        <v>ncr</v>
      </c>
      <c r="X5" s="3">
        <f>W8</f>
        <v>0</v>
      </c>
      <c r="Y5" s="3" t="str">
        <f>IF((COUNTBLANK(W5:W5)=1),"ncr",IF(W5&gt;W8,"W",IF(W5=W8,"D","L")))</f>
        <v>ncr</v>
      </c>
      <c r="AA5" s="3">
        <f>Z9</f>
        <v>0</v>
      </c>
      <c r="AB5" s="3" t="str">
        <f>IF((COUNTBLANK(Z5:Z5)=1),"ncr",IF(Z5&gt;Z9,"W",IF(Z5=Z9,"D","L")))</f>
        <v>ncr</v>
      </c>
      <c r="AD5" s="3">
        <f>AC10</f>
        <v>0</v>
      </c>
      <c r="AE5" s="17" t="str">
        <f>IF((COUNTBLANK(AC5:AC5)=1),"ncr",IF(AC5&gt;AC10,"W",IF(AC5=AC10,"D","L")))</f>
        <v>ncr</v>
      </c>
      <c r="AG5" s="52" t="s">
        <v>39</v>
      </c>
      <c r="AH5" s="3">
        <f t="shared" ref="AH5:AH10" si="0">10-COUNTBLANK(B5:AE5)</f>
        <v>3</v>
      </c>
      <c r="AI5" s="3">
        <f t="shared" ref="AI5:AI10" si="1">COUNTIF(A5:AE5,"W")</f>
        <v>2</v>
      </c>
      <c r="AJ5" s="3">
        <f t="shared" ref="AJ5:AJ10" si="2">COUNTIF(B5:AE5,"D")</f>
        <v>0</v>
      </c>
      <c r="AK5" s="3">
        <f t="shared" ref="AK5:AK10" si="3">COUNTIF(A5:AE5,"L")</f>
        <v>1</v>
      </c>
      <c r="AL5" s="3">
        <f t="shared" ref="AL5:AL10" si="4">AI5*2 + AJ5</f>
        <v>4</v>
      </c>
      <c r="AM5" s="3">
        <f t="shared" ref="AM5:AM10" si="5">SUM(B5,E5,H5,K5,N5,Q5,T5,W5,Z5,AC5)</f>
        <v>582</v>
      </c>
      <c r="AN5" s="32"/>
      <c r="AO5" s="29"/>
      <c r="AY5" s="19"/>
    </row>
    <row r="6" spans="1:51" x14ac:dyDescent="0.15">
      <c r="A6" s="52" t="s">
        <v>42</v>
      </c>
      <c r="B6" s="16">
        <v>192</v>
      </c>
      <c r="C6" s="3">
        <f>B5</f>
        <v>189</v>
      </c>
      <c r="D6" s="3" t="str">
        <f>IF((COUNTBLANK(B6:B6)=1),"ncr",IF(B6&gt;B5,"W",IF(B6=B5,"D","L")))</f>
        <v>W</v>
      </c>
      <c r="E6" s="16">
        <v>193</v>
      </c>
      <c r="F6" s="3">
        <f>E9</f>
        <v>179</v>
      </c>
      <c r="G6" s="3" t="str">
        <f>IF((COUNTBLANK(E6:E6)=1),"ncr",IF(E6&gt;E9,"W",IF(E6=E9,"D","L")))</f>
        <v>W</v>
      </c>
      <c r="H6" s="16">
        <v>191</v>
      </c>
      <c r="I6" s="3">
        <f>H7</f>
        <v>187</v>
      </c>
      <c r="J6" s="3" t="str">
        <f>IF((COUNTBLANK(H6:H6)=1),"ncr",IF(H6&gt;H7,"W",IF(H6=H7,"D","L")))</f>
        <v>W</v>
      </c>
      <c r="L6" s="3">
        <f>K10</f>
        <v>0</v>
      </c>
      <c r="M6" s="3" t="str">
        <f>IF((COUNTBLANK(K6:K6)=1),"ncr",IF(K6&gt;K10,"W",IF(K6=K10,"D","L")))</f>
        <v>ncr</v>
      </c>
      <c r="O6" s="3">
        <f>N8</f>
        <v>0</v>
      </c>
      <c r="P6" s="3" t="str">
        <f>IF((COUNTBLANK(N6:N6)=1),"ncr",IF(N6&gt;N8,"W",IF(N6=N8,"D","L")))</f>
        <v>ncr</v>
      </c>
      <c r="R6" s="3">
        <f>Q5</f>
        <v>0</v>
      </c>
      <c r="S6" s="3" t="str">
        <f>IF((COUNTBLANK(Q6:Q6)=1),"ncr",IF(Q6&gt;Q5,"W",IF(Q6=Q5,"D","L")))</f>
        <v>ncr</v>
      </c>
      <c r="U6" s="3">
        <f>T9</f>
        <v>0</v>
      </c>
      <c r="V6" s="3" t="str">
        <f>IF((COUNTBLANK(T6:T6)=1),"ncr",IF(T6&gt;T9,"W",IF(T6=T9,"D","L")))</f>
        <v>ncr</v>
      </c>
      <c r="X6" s="3">
        <f>W7</f>
        <v>0</v>
      </c>
      <c r="Y6" s="3" t="str">
        <f>IF((COUNTBLANK(W6:W6)=1),"ncr",IF(W6&gt;W7,"W",IF(W6=W7,"D","L")))</f>
        <v>ncr</v>
      </c>
      <c r="AA6" s="3">
        <f>Z10</f>
        <v>0</v>
      </c>
      <c r="AB6" s="3" t="str">
        <f>IF((COUNTBLANK(Z6:Z6)=1),"ncr",IF(Z6&gt;Z10,"W",IF(Z6=Z10,"D","L")))</f>
        <v>ncr</v>
      </c>
      <c r="AD6" s="3">
        <f>AC8</f>
        <v>0</v>
      </c>
      <c r="AE6" s="17" t="str">
        <f>IF((COUNTBLANK(AC6:AC6)=1),"ncr",IF(AC6&gt;AC8,"W",IF(AC6=AC8,"D","L")))</f>
        <v>ncr</v>
      </c>
      <c r="AG6" s="52" t="s">
        <v>42</v>
      </c>
      <c r="AH6" s="3">
        <f t="shared" si="0"/>
        <v>3</v>
      </c>
      <c r="AI6" s="3">
        <f t="shared" si="1"/>
        <v>3</v>
      </c>
      <c r="AJ6" s="3">
        <f t="shared" si="2"/>
        <v>0</v>
      </c>
      <c r="AK6" s="3">
        <f t="shared" si="3"/>
        <v>0</v>
      </c>
      <c r="AL6" s="3">
        <f t="shared" si="4"/>
        <v>6</v>
      </c>
      <c r="AM6" s="3">
        <f t="shared" si="5"/>
        <v>576</v>
      </c>
      <c r="AO6" s="29"/>
      <c r="AY6" s="19"/>
    </row>
    <row r="7" spans="1:51" x14ac:dyDescent="0.15">
      <c r="A7" s="52" t="s">
        <v>40</v>
      </c>
      <c r="B7" s="16">
        <v>181</v>
      </c>
      <c r="C7" s="3">
        <f>B10</f>
        <v>177</v>
      </c>
      <c r="D7" s="3" t="str">
        <f>IF((COUNTBLANK(B7:B7)=1),"ncr",IF(B7&gt;B10,"W",IF(B7=B10,"D","L")))</f>
        <v>W</v>
      </c>
      <c r="E7" s="16">
        <v>188</v>
      </c>
      <c r="F7" s="3">
        <f>E5</f>
        <v>196</v>
      </c>
      <c r="G7" s="3" t="str">
        <f>IF((COUNTBLANK(E7:E7)=1),"ncr",IF(E7&gt;E5,"W",IF(E7=E5,"D","L")))</f>
        <v>L</v>
      </c>
      <c r="H7" s="16">
        <v>187</v>
      </c>
      <c r="I7" s="3">
        <f>H6</f>
        <v>191</v>
      </c>
      <c r="J7" s="3" t="str">
        <f>IF((COUNTBLANK(H7:H7)=1),"ncr",IF(H7&gt;H6,"W",IF(H7=H6,"D","L")))</f>
        <v>L</v>
      </c>
      <c r="L7" s="3">
        <f>K8</f>
        <v>0</v>
      </c>
      <c r="M7" s="3" t="str">
        <f>IF((COUNTBLANK(K7:K7)=1),"ncr",IF(K7&gt;K8,"W",IF(K7=K8,"D","L")))</f>
        <v>ncr</v>
      </c>
      <c r="O7" s="3">
        <f>N9</f>
        <v>0</v>
      </c>
      <c r="P7" s="3" t="str">
        <f>IF((COUNTBLANK(N7:N7)=1),"ncr",IF(N7&gt;N9,"W",IF(N7=N9,"D","L")))</f>
        <v>ncr</v>
      </c>
      <c r="R7" s="3">
        <f>Q10</f>
        <v>0</v>
      </c>
      <c r="S7" s="3" t="str">
        <f>IF((COUNTBLANK(Q7:Q7)=1),"ncr",IF(Q7&gt;Q10,"W",IF(Q7=Q10,"D","L")))</f>
        <v>ncr</v>
      </c>
      <c r="U7" s="3">
        <f>T5</f>
        <v>0</v>
      </c>
      <c r="V7" s="3" t="str">
        <f>IF((COUNTBLANK(T7:T7)=1),"ncr",IF(T7&gt;T5,"W",IF(T7=T5,"D","L")))</f>
        <v>ncr</v>
      </c>
      <c r="X7" s="3">
        <f>W6</f>
        <v>0</v>
      </c>
      <c r="Y7" s="3" t="str">
        <f>IF((COUNTBLANK(W7:W7)=1),"ncr",IF(W7&gt;W6,"W",IF(W7=W6,"D","L")))</f>
        <v>ncr</v>
      </c>
      <c r="AA7" s="3">
        <f>Z8</f>
        <v>0</v>
      </c>
      <c r="AB7" s="3" t="str">
        <f>IF((COUNTBLANK(Z7:Z7)=1),"ncr",IF(Z7&gt;Z8,"W",IF(Z7=Z8,"D","L")))</f>
        <v>ncr</v>
      </c>
      <c r="AD7" s="3">
        <f>AC9</f>
        <v>0</v>
      </c>
      <c r="AE7" s="17" t="str">
        <f>IF((COUNTBLANK(AC7:AC7)=1),"ncr",IF(AC7&gt;AC9,"W",IF(AC7=AC9,"D","L")))</f>
        <v>ncr</v>
      </c>
      <c r="AG7" s="52" t="s">
        <v>65</v>
      </c>
      <c r="AH7" s="3">
        <f t="shared" si="0"/>
        <v>3</v>
      </c>
      <c r="AI7" s="3">
        <f t="shared" si="1"/>
        <v>1</v>
      </c>
      <c r="AJ7" s="3">
        <f t="shared" si="2"/>
        <v>0</v>
      </c>
      <c r="AK7" s="3">
        <f t="shared" si="3"/>
        <v>2</v>
      </c>
      <c r="AL7" s="3">
        <f t="shared" si="4"/>
        <v>2</v>
      </c>
      <c r="AM7" s="3">
        <f t="shared" si="5"/>
        <v>556</v>
      </c>
      <c r="AO7" s="29"/>
      <c r="AY7" s="19"/>
    </row>
    <row r="8" spans="1:51" x14ac:dyDescent="0.15">
      <c r="A8" s="52" t="s">
        <v>41</v>
      </c>
      <c r="B8" s="16">
        <v>185</v>
      </c>
      <c r="C8" s="3">
        <f>B9</f>
        <v>185</v>
      </c>
      <c r="D8" s="3" t="str">
        <f>IF((COUNTBLANK(B8:B8)=1),"ncr",IF(B8&gt;B9,"W",IF(B8=B9,"D","L")))</f>
        <v>D</v>
      </c>
      <c r="E8" s="16">
        <v>195</v>
      </c>
      <c r="F8" s="3">
        <f>E10</f>
        <v>185</v>
      </c>
      <c r="G8" s="3" t="str">
        <f>IF((COUNTBLANK(E8:E8)=1),"ncr",IF(E8&gt;E10,"W",IF(E8=E10,"D","L")))</f>
        <v>W</v>
      </c>
      <c r="H8" s="16">
        <v>190</v>
      </c>
      <c r="I8" s="3">
        <f>H5</f>
        <v>197</v>
      </c>
      <c r="J8" s="3" t="str">
        <f>IF((COUNTBLANK(H8:H8)=1),"ncr",IF(H8&gt;H5,"W",IF(H8=H5,"D","L")))</f>
        <v>L</v>
      </c>
      <c r="L8" s="3">
        <f>K7</f>
        <v>0</v>
      </c>
      <c r="M8" s="3" t="str">
        <f>IF((COUNTBLANK(K8:K8)=1),"ncr",IF(K8&gt;K7,"W",IF(K8=K7,"D","L")))</f>
        <v>ncr</v>
      </c>
      <c r="O8" s="3">
        <f>N6</f>
        <v>0</v>
      </c>
      <c r="P8" s="3" t="str">
        <f>IF((COUNTBLANK(N8:N8)=1),"ncr",IF(N8&gt;N6,"W",IF(N8=N6,"D","L")))</f>
        <v>ncr</v>
      </c>
      <c r="R8" s="3">
        <f>Q9</f>
        <v>0</v>
      </c>
      <c r="S8" s="3" t="str">
        <f>IF((COUNTBLANK(Q8:Q8)=1),"ncr",IF(Q8&gt;Q9,"W",IF(Q8=Q9,"D","L")))</f>
        <v>ncr</v>
      </c>
      <c r="U8" s="3">
        <f>T10</f>
        <v>0</v>
      </c>
      <c r="V8" s="3" t="str">
        <f>IF((COUNTBLANK(T8:T8)=1),"ncr",IF(T8&gt;T10,"W",IF(T8=T10,"D","L")))</f>
        <v>ncr</v>
      </c>
      <c r="X8" s="3">
        <f>W5</f>
        <v>0</v>
      </c>
      <c r="Y8" s="3" t="str">
        <f>IF((COUNTBLANK(W8:W8)=1),"ncr",IF(W8&gt;W5,"W",IF(W8=W5,"D","L")))</f>
        <v>ncr</v>
      </c>
      <c r="AA8" s="3">
        <f>Z7</f>
        <v>0</v>
      </c>
      <c r="AB8" s="3" t="str">
        <f>IF((COUNTBLANK(Z8:Z8)=1),"ncr",IF(Z8&gt;Z7,"W",IF(Z8=Z7,"D","L")))</f>
        <v>ncr</v>
      </c>
      <c r="AD8" s="3">
        <f>AC6</f>
        <v>0</v>
      </c>
      <c r="AE8" s="17" t="str">
        <f>IF((COUNTBLANK(AC8:AC8)=1),"ncr",IF(AC8&gt;AC6,"W",IF(AC8=AC6,"D","L")))</f>
        <v>ncr</v>
      </c>
      <c r="AG8" s="52" t="s">
        <v>66</v>
      </c>
      <c r="AH8" s="3">
        <f t="shared" si="0"/>
        <v>3</v>
      </c>
      <c r="AI8" s="3">
        <f t="shared" si="1"/>
        <v>1</v>
      </c>
      <c r="AJ8" s="3">
        <f t="shared" si="2"/>
        <v>1</v>
      </c>
      <c r="AK8" s="3">
        <f t="shared" si="3"/>
        <v>1</v>
      </c>
      <c r="AL8" s="3">
        <f t="shared" si="4"/>
        <v>3</v>
      </c>
      <c r="AM8" s="3">
        <f t="shared" si="5"/>
        <v>570</v>
      </c>
      <c r="AN8" s="1"/>
      <c r="AO8" s="29"/>
      <c r="AY8" s="19"/>
    </row>
    <row r="9" spans="1:51" x14ac:dyDescent="0.15">
      <c r="A9" s="52" t="s">
        <v>44</v>
      </c>
      <c r="B9" s="16">
        <v>185</v>
      </c>
      <c r="C9" s="3">
        <f>B8</f>
        <v>185</v>
      </c>
      <c r="D9" s="3" t="str">
        <f>IF((COUNTBLANK(B9:B9)=1),"ncr",IF(B9&gt;B8,"W",IF(B9=B8,"D","L")))</f>
        <v>D</v>
      </c>
      <c r="E9" s="16">
        <v>179</v>
      </c>
      <c r="F9" s="3">
        <f>E6</f>
        <v>193</v>
      </c>
      <c r="G9" s="3" t="str">
        <f>IF((COUNTBLANK(E9:E9)=1),"ncr",IF(E9&gt;E6,"W",IF(E9=E6,"D","L")))</f>
        <v>L</v>
      </c>
      <c r="H9" s="16">
        <v>168</v>
      </c>
      <c r="I9" s="3">
        <f>H10</f>
        <v>186</v>
      </c>
      <c r="J9" s="3" t="str">
        <f>IF((COUNTBLANK(H9:H9)=1),"ncr",IF(H9&gt;H10,"W",IF(H9=H10,"D","L")))</f>
        <v>L</v>
      </c>
      <c r="L9" s="3">
        <f>K5</f>
        <v>0</v>
      </c>
      <c r="M9" s="3" t="str">
        <f>IF((COUNTBLANK(K9:K9)=1),"ncr",IF(K9&gt;K5,"W",IF(K9=K5,"D","L")))</f>
        <v>ncr</v>
      </c>
      <c r="O9" s="3">
        <f>N7</f>
        <v>0</v>
      </c>
      <c r="P9" s="3" t="str">
        <f>IF((COUNTBLANK(N9:N9)=1),"ncr",IF(N9&gt;N7,"W",IF(N9=N7,"D","L")))</f>
        <v>ncr</v>
      </c>
      <c r="R9" s="3">
        <f>Q8</f>
        <v>0</v>
      </c>
      <c r="S9" s="3" t="str">
        <f>IF((COUNTBLANK(Q9:Q9)=1),"ncr",IF(Q9&gt;Q8,"W",IF(Q9=Q8,"D","L")))</f>
        <v>ncr</v>
      </c>
      <c r="U9" s="3">
        <f>T6</f>
        <v>0</v>
      </c>
      <c r="V9" s="3" t="str">
        <f>IF((COUNTBLANK(T9:T9)=1),"ncr",IF(T9&gt;T6,"W",IF(T9=T6,"D","L")))</f>
        <v>ncr</v>
      </c>
      <c r="X9" s="3">
        <f>W10</f>
        <v>0</v>
      </c>
      <c r="Y9" s="3" t="str">
        <f>IF((COUNTBLANK(W9:W9)=1),"ncr",IF(W9&gt;W10,"W",IF(W9=W10,"D","L")))</f>
        <v>ncr</v>
      </c>
      <c r="AA9" s="3">
        <f>Z5</f>
        <v>0</v>
      </c>
      <c r="AB9" s="3" t="str">
        <f>IF((COUNTBLANK(Z9:Z9)=1),"ncr",IF(Z9&gt;Z5,"W",IF(Z9=Z5,"D","L")))</f>
        <v>ncr</v>
      </c>
      <c r="AD9" s="3">
        <f>AC7</f>
        <v>0</v>
      </c>
      <c r="AE9" s="17" t="str">
        <f>IF((COUNTBLANK(AC9:AC9)=1),"ncr",IF(AC9&gt;AC7,"W",IF(AC9=AC7,"D","L")))</f>
        <v>ncr</v>
      </c>
      <c r="AG9" s="52" t="s">
        <v>44</v>
      </c>
      <c r="AH9" s="3">
        <f t="shared" si="0"/>
        <v>3</v>
      </c>
      <c r="AI9" s="3">
        <f t="shared" si="1"/>
        <v>0</v>
      </c>
      <c r="AJ9" s="3">
        <f t="shared" si="2"/>
        <v>1</v>
      </c>
      <c r="AK9" s="3">
        <f t="shared" si="3"/>
        <v>2</v>
      </c>
      <c r="AL9" s="3">
        <f t="shared" si="4"/>
        <v>1</v>
      </c>
      <c r="AM9" s="3">
        <f t="shared" si="5"/>
        <v>532</v>
      </c>
      <c r="AO9" s="29"/>
      <c r="AY9" s="19"/>
    </row>
    <row r="10" spans="1:51" x14ac:dyDescent="0.15">
      <c r="A10" s="52" t="s">
        <v>43</v>
      </c>
      <c r="B10" s="16">
        <v>177</v>
      </c>
      <c r="C10" s="3">
        <f>B7</f>
        <v>181</v>
      </c>
      <c r="D10" s="3" t="str">
        <f>IF((COUNTBLANK(B10:B10)=1),"ncr",IF(B10&gt;B7,"W",IF(B10=B7,"D","L")))</f>
        <v>L</v>
      </c>
      <c r="E10" s="16">
        <v>185</v>
      </c>
      <c r="F10" s="3">
        <f>E8</f>
        <v>195</v>
      </c>
      <c r="G10" s="3" t="str">
        <f>IF((COUNTBLANK(E10:E10)=1),"ncr",IF(E10&gt;E8,"W",IF(E10=E8,"D","L")))</f>
        <v>L</v>
      </c>
      <c r="H10" s="16">
        <v>186</v>
      </c>
      <c r="I10" s="3">
        <f>H9</f>
        <v>168</v>
      </c>
      <c r="J10" s="3" t="str">
        <f>IF((COUNTBLANK(H10:H10)=1),"ncr",IF(H10&gt;H9,"W",IF(H10=H9,"D","L")))</f>
        <v>W</v>
      </c>
      <c r="L10" s="3">
        <f>K6</f>
        <v>0</v>
      </c>
      <c r="M10" s="3" t="str">
        <f>IF((COUNTBLANK(K10:K10)=1),"ncr",IF(K10&gt;K6,"W",IF(K10=K6,"D","L")))</f>
        <v>ncr</v>
      </c>
      <c r="O10" s="3">
        <f>N5</f>
        <v>0</v>
      </c>
      <c r="P10" s="3" t="str">
        <f>IF((COUNTBLANK(N10:N10)=1),"ncr",IF(N10&gt;N5,"W",IF(N10=N5,"D","L")))</f>
        <v>ncr</v>
      </c>
      <c r="R10" s="3">
        <f>Q7</f>
        <v>0</v>
      </c>
      <c r="S10" s="3" t="str">
        <f>IF((COUNTBLANK(Q10:Q10)=1),"ncr",IF(Q10&gt;Q7,"W",IF(Q10=Q7,"D","L")))</f>
        <v>ncr</v>
      </c>
      <c r="U10" s="3">
        <f>T8</f>
        <v>0</v>
      </c>
      <c r="V10" s="3" t="str">
        <f>IF((COUNTBLANK(T10:T10)=1),"ncr",IF(T10&gt;T8,"W",IF(T10=T8,"D","L")))</f>
        <v>ncr</v>
      </c>
      <c r="X10" s="3">
        <f>W9</f>
        <v>0</v>
      </c>
      <c r="Y10" s="3" t="str">
        <f>IF((COUNTBLANK(W10:W10)=1),"ncr",IF(W10&gt;W9,"W",IF(W10=W19,"D","L")))</f>
        <v>ncr</v>
      </c>
      <c r="AA10" s="3">
        <f>Z6</f>
        <v>0</v>
      </c>
      <c r="AB10" s="3" t="str">
        <f>IF((COUNTBLANK(Z10:Z10)=1),"ncr",IF(Z10&gt;Z6,"W",IF(Z10=Z6,"D","L")))</f>
        <v>ncr</v>
      </c>
      <c r="AD10" s="3">
        <f>AC5</f>
        <v>0</v>
      </c>
      <c r="AE10" s="17" t="str">
        <f>IF((COUNTBLANK(AC10:AC10)=1),"ncr",IF(AC10&gt;AC5,"W",IF(AC10=AC5,"D","L")))</f>
        <v>ncr</v>
      </c>
      <c r="AG10" s="52" t="s">
        <v>43</v>
      </c>
      <c r="AH10" s="3">
        <f t="shared" si="0"/>
        <v>3</v>
      </c>
      <c r="AI10" s="3">
        <f t="shared" si="1"/>
        <v>1</v>
      </c>
      <c r="AJ10" s="3">
        <f t="shared" si="2"/>
        <v>0</v>
      </c>
      <c r="AK10" s="3">
        <f t="shared" si="3"/>
        <v>2</v>
      </c>
      <c r="AL10" s="3">
        <f t="shared" si="4"/>
        <v>2</v>
      </c>
      <c r="AM10" s="3">
        <f t="shared" si="5"/>
        <v>548</v>
      </c>
      <c r="AO10" s="29"/>
      <c r="AY10" s="19"/>
    </row>
    <row r="11" spans="1:51" x14ac:dyDescent="0.15">
      <c r="A11" s="15"/>
      <c r="AE11" s="17"/>
      <c r="AG11" s="15"/>
      <c r="AO11" s="18"/>
      <c r="AY11" s="19"/>
    </row>
    <row r="12" spans="1:51" ht="14" thickBot="1" x14ac:dyDescent="0.2">
      <c r="A12" s="15"/>
      <c r="AE12" s="17"/>
      <c r="AG12" s="15"/>
      <c r="AO12" s="18"/>
      <c r="AY12" s="19"/>
    </row>
    <row r="13" spans="1:51" s="2" customFormat="1" x14ac:dyDescent="0.15">
      <c r="A13" s="5" t="s">
        <v>3</v>
      </c>
      <c r="B13" s="35" t="s">
        <v>17</v>
      </c>
      <c r="C13" s="57"/>
      <c r="D13" s="59"/>
      <c r="E13" s="27" t="s">
        <v>19</v>
      </c>
      <c r="F13" s="57"/>
      <c r="G13" s="59"/>
      <c r="H13" s="27" t="s">
        <v>20</v>
      </c>
      <c r="I13" s="57"/>
      <c r="J13" s="59"/>
      <c r="K13" s="27" t="s">
        <v>21</v>
      </c>
      <c r="L13" s="57"/>
      <c r="M13" s="59"/>
      <c r="N13" s="27" t="s">
        <v>22</v>
      </c>
      <c r="O13" s="57"/>
      <c r="P13" s="59"/>
      <c r="Q13" s="27" t="s">
        <v>23</v>
      </c>
      <c r="R13" s="57"/>
      <c r="S13" s="58"/>
      <c r="T13" s="27" t="s">
        <v>24</v>
      </c>
      <c r="U13" s="57"/>
      <c r="V13" s="59"/>
      <c r="W13" s="27" t="s">
        <v>25</v>
      </c>
      <c r="X13" s="57"/>
      <c r="Y13" s="59"/>
      <c r="Z13" s="27" t="s">
        <v>26</v>
      </c>
      <c r="AA13" s="57"/>
      <c r="AB13" s="59"/>
      <c r="AC13" s="26" t="s">
        <v>27</v>
      </c>
      <c r="AD13" s="57"/>
      <c r="AE13" s="58"/>
      <c r="AF13" s="7"/>
      <c r="AG13" s="5" t="s">
        <v>3</v>
      </c>
      <c r="AH13" s="6" t="s">
        <v>6</v>
      </c>
      <c r="AI13" s="6" t="s">
        <v>7</v>
      </c>
      <c r="AJ13" s="6" t="s">
        <v>8</v>
      </c>
      <c r="AK13" s="6" t="s">
        <v>9</v>
      </c>
      <c r="AL13" s="6" t="s">
        <v>10</v>
      </c>
      <c r="AM13" s="6" t="s">
        <v>11</v>
      </c>
      <c r="AN13" s="6" t="s">
        <v>15</v>
      </c>
      <c r="AO13" s="8" t="s">
        <v>12</v>
      </c>
      <c r="AY13" s="9"/>
    </row>
    <row r="14" spans="1:51" s="2" customFormat="1" ht="14" thickBot="1" x14ac:dyDescent="0.2">
      <c r="A14" s="10" t="s">
        <v>0</v>
      </c>
      <c r="B14" s="11" t="s">
        <v>1</v>
      </c>
      <c r="C14" s="11" t="s">
        <v>16</v>
      </c>
      <c r="D14" s="11" t="s">
        <v>18</v>
      </c>
      <c r="E14" s="13" t="s">
        <v>1</v>
      </c>
      <c r="F14" s="11" t="s">
        <v>16</v>
      </c>
      <c r="G14" s="11" t="s">
        <v>18</v>
      </c>
      <c r="H14" s="13" t="s">
        <v>1</v>
      </c>
      <c r="I14" s="11" t="s">
        <v>16</v>
      </c>
      <c r="J14" s="11" t="s">
        <v>18</v>
      </c>
      <c r="K14" s="13" t="s">
        <v>1</v>
      </c>
      <c r="L14" s="11" t="s">
        <v>16</v>
      </c>
      <c r="M14" s="11" t="s">
        <v>18</v>
      </c>
      <c r="N14" s="13" t="s">
        <v>1</v>
      </c>
      <c r="O14" s="11" t="s">
        <v>16</v>
      </c>
      <c r="P14" s="11" t="s">
        <v>18</v>
      </c>
      <c r="Q14" s="13" t="s">
        <v>1</v>
      </c>
      <c r="R14" s="11" t="s">
        <v>16</v>
      </c>
      <c r="S14" s="11" t="s">
        <v>18</v>
      </c>
      <c r="T14" s="13" t="s">
        <v>1</v>
      </c>
      <c r="U14" s="11" t="s">
        <v>16</v>
      </c>
      <c r="V14" s="11" t="s">
        <v>18</v>
      </c>
      <c r="W14" s="13" t="s">
        <v>1</v>
      </c>
      <c r="X14" s="11" t="s">
        <v>16</v>
      </c>
      <c r="Y14" s="11" t="s">
        <v>18</v>
      </c>
      <c r="Z14" s="13" t="s">
        <v>1</v>
      </c>
      <c r="AA14" s="11" t="s">
        <v>16</v>
      </c>
      <c r="AB14" s="11" t="s">
        <v>18</v>
      </c>
      <c r="AC14" s="13" t="s">
        <v>1</v>
      </c>
      <c r="AD14" s="11" t="s">
        <v>16</v>
      </c>
      <c r="AE14" s="12" t="s">
        <v>18</v>
      </c>
      <c r="AG14" s="51" t="s">
        <v>0</v>
      </c>
      <c r="AH14" s="11"/>
      <c r="AI14" s="11"/>
      <c r="AJ14" s="11"/>
      <c r="AK14" s="11"/>
      <c r="AL14" s="11"/>
      <c r="AM14" s="11"/>
      <c r="AN14" s="11"/>
      <c r="AO14" s="14"/>
      <c r="AY14" s="9"/>
    </row>
    <row r="15" spans="1:51" x14ac:dyDescent="0.15">
      <c r="A15" s="52" t="s">
        <v>51</v>
      </c>
      <c r="B15" s="16">
        <v>172</v>
      </c>
      <c r="C15" s="3">
        <f>B16</f>
        <v>172</v>
      </c>
      <c r="D15" s="3" t="str">
        <f>IF((COUNTBLANK(B15:B15)=1),"ncr",IF(B15&gt;B16,"W",IF(B15=B16,"D","L")))</f>
        <v>D</v>
      </c>
      <c r="E15" s="16">
        <v>171</v>
      </c>
      <c r="F15" s="3">
        <f>E17</f>
        <v>182</v>
      </c>
      <c r="G15" s="3" t="str">
        <f>IF((COUNTBLANK(E15:E15)=1),"ncr",IF(E15&gt;E17,"W",IF(E15=E17,"D","L")))</f>
        <v>L</v>
      </c>
      <c r="H15" s="16">
        <v>178</v>
      </c>
      <c r="I15" s="3">
        <f>H18</f>
        <v>170</v>
      </c>
      <c r="J15" s="3" t="str">
        <f>IF((COUNTBLANK(H15:H15)=1),"ncr",IF(H15&gt;H18,"W",IF(H15=H18,"D","L")))</f>
        <v>W</v>
      </c>
      <c r="L15" s="3">
        <f>K19</f>
        <v>0</v>
      </c>
      <c r="M15" s="3" t="str">
        <f>IF((COUNTBLANK(K15:K15)=1),"ncr",IF(K15&gt;K19,"W",IF(K15=K19,"D","L")))</f>
        <v>ncr</v>
      </c>
      <c r="O15" s="3">
        <f>N20</f>
        <v>0</v>
      </c>
      <c r="P15" s="3" t="str">
        <f>IF((COUNTBLANK(N15:N15)=1),"ncr",IF(N15&gt;N20,"W",IF(N15=N20,"D","L")))</f>
        <v>ncr</v>
      </c>
      <c r="R15" s="3">
        <f>Q16</f>
        <v>0</v>
      </c>
      <c r="S15" s="3" t="str">
        <f>IF((COUNTBLANK(Q15:Q15)=1),"ncr",IF(Q15&gt;Q16,"W",IF(Q15=Q16,"D","L")))</f>
        <v>ncr</v>
      </c>
      <c r="U15" s="3">
        <f>T17</f>
        <v>0</v>
      </c>
      <c r="V15" s="3" t="str">
        <f>IF((COUNTBLANK(T15:T15)=1),"ncr",IF(T15&gt;T17,"W",IF(T15=T17,"D","L")))</f>
        <v>ncr</v>
      </c>
      <c r="X15" s="3">
        <f>W18</f>
        <v>0</v>
      </c>
      <c r="Y15" s="3" t="str">
        <f>IF((COUNTBLANK(W15:W15)=1),"ncr",IF(W15&gt;W18,"W",IF(W15=W18,"D","L")))</f>
        <v>ncr</v>
      </c>
      <c r="AA15" s="3">
        <f>Z19</f>
        <v>0</v>
      </c>
      <c r="AB15" s="3" t="str">
        <f>IF((COUNTBLANK(Z15:Z15)=1),"ncr",IF(Z15&gt;Z19,"W",IF(Z15=Z19,"D","L")))</f>
        <v>ncr</v>
      </c>
      <c r="AD15" s="3">
        <f>AC20</f>
        <v>0</v>
      </c>
      <c r="AE15" s="17" t="str">
        <f>IF((COUNTBLANK(AC15:AC15)=1),"ncr",IF(AC15&gt;AC20,"W",IF(AC15=AC20,"D","L")))</f>
        <v>ncr</v>
      </c>
      <c r="AG15" s="52" t="s">
        <v>51</v>
      </c>
      <c r="AH15" s="3">
        <f t="shared" ref="AH15:AH20" si="6">10-COUNTBLANK(B15:AE15)</f>
        <v>3</v>
      </c>
      <c r="AI15" s="3">
        <f t="shared" ref="AI15:AI20" si="7">COUNTIF(A15:AE15,"W")</f>
        <v>1</v>
      </c>
      <c r="AJ15" s="3">
        <f t="shared" ref="AJ15:AJ20" si="8">COUNTIF(B15:AE15,"D")</f>
        <v>1</v>
      </c>
      <c r="AK15" s="3">
        <f t="shared" ref="AK15:AK20" si="9">COUNTIF(A15:AE15,"L")</f>
        <v>1</v>
      </c>
      <c r="AL15" s="3">
        <f t="shared" ref="AL15:AL20" si="10">AI15*2 + AJ15</f>
        <v>3</v>
      </c>
      <c r="AM15" s="3">
        <f t="shared" ref="AM15:AM20" si="11">SUM(B15,E15,H15,K15,N15,Q15,T15,W15,Z15,AC15)</f>
        <v>521</v>
      </c>
      <c r="AN15" s="39"/>
      <c r="AO15" s="29"/>
      <c r="AY15" s="19"/>
    </row>
    <row r="16" spans="1:51" x14ac:dyDescent="0.15">
      <c r="A16" s="52" t="s">
        <v>67</v>
      </c>
      <c r="B16" s="16">
        <v>172</v>
      </c>
      <c r="C16" s="3">
        <f>B15</f>
        <v>172</v>
      </c>
      <c r="D16" s="3" t="str">
        <f>IF((COUNTBLANK(B16:B16)=1),"ncr",IF(B16&gt;B15,"W",IF(B16=B15,"D","L")))</f>
        <v>D</v>
      </c>
      <c r="E16" s="16">
        <v>174</v>
      </c>
      <c r="F16" s="3">
        <f>E19</f>
        <v>173</v>
      </c>
      <c r="G16" s="3" t="str">
        <f>IF((COUNTBLANK(E16:E16)=1),"ncr",IF(E16&gt;E19,"W",IF(E16=E19,"D","L")))</f>
        <v>W</v>
      </c>
      <c r="H16" s="16">
        <v>176</v>
      </c>
      <c r="I16" s="3">
        <f>H17</f>
        <v>187</v>
      </c>
      <c r="J16" s="3" t="str">
        <f>IF((COUNTBLANK(H16:H16)=1),"ncr",IF(H16&gt;H17,"W",IF(H16=H17,"D","L")))</f>
        <v>L</v>
      </c>
      <c r="L16" s="3">
        <f>K20</f>
        <v>0</v>
      </c>
      <c r="M16" s="3" t="str">
        <f>IF((COUNTBLANK(K16:K16)=1),"ncr",IF(K16&gt;K20,"W",IF(K16=K20,"D","L")))</f>
        <v>ncr</v>
      </c>
      <c r="O16" s="3">
        <f>N18</f>
        <v>0</v>
      </c>
      <c r="P16" s="3" t="str">
        <f>IF((COUNTBLANK(N16:N16)=1),"ncr",IF(N16&gt;N18,"W",IF(N16=N18,"D","L")))</f>
        <v>ncr</v>
      </c>
      <c r="R16" s="3">
        <f>Q15</f>
        <v>0</v>
      </c>
      <c r="S16" s="3" t="str">
        <f>IF((COUNTBLANK(Q16:Q16)=1),"ncr",IF(Q16&gt;Q15,"W",IF(Q16=Q15,"D","L")))</f>
        <v>ncr</v>
      </c>
      <c r="U16" s="3">
        <f>T19</f>
        <v>0</v>
      </c>
      <c r="V16" s="3" t="str">
        <f>IF((COUNTBLANK(T16:T16)=1),"ncr",IF(T16&gt;T19,"W",IF(T16=T19,"D","L")))</f>
        <v>ncr</v>
      </c>
      <c r="X16" s="3">
        <f>W17</f>
        <v>0</v>
      </c>
      <c r="Y16" s="3" t="str">
        <f>IF((COUNTBLANK(W16:W16)=1),"ncr",IF(W16&gt;W17,"W",IF(W16=W17,"D","L")))</f>
        <v>ncr</v>
      </c>
      <c r="AA16" s="3">
        <f>Z20</f>
        <v>0</v>
      </c>
      <c r="AB16" s="3" t="str">
        <f>IF((COUNTBLANK(Z16:Z16)=1),"ncr",IF(Z16&gt;Z20,"W",IF(Z16=Z20,"D","L")))</f>
        <v>ncr</v>
      </c>
      <c r="AD16" s="3">
        <f>AC18</f>
        <v>0</v>
      </c>
      <c r="AE16" s="17" t="str">
        <f>IF((COUNTBLANK(AC16:AC16)=1),"ncr",IF(AC16&gt;AC18,"W",IF(AC16=AC18,"D","L")))</f>
        <v>ncr</v>
      </c>
      <c r="AG16" s="52" t="s">
        <v>67</v>
      </c>
      <c r="AH16" s="3">
        <f t="shared" si="6"/>
        <v>3</v>
      </c>
      <c r="AI16" s="3">
        <f t="shared" si="7"/>
        <v>1</v>
      </c>
      <c r="AJ16" s="3">
        <f t="shared" si="8"/>
        <v>1</v>
      </c>
      <c r="AK16" s="3">
        <f t="shared" si="9"/>
        <v>1</v>
      </c>
      <c r="AL16" s="3">
        <f t="shared" si="10"/>
        <v>3</v>
      </c>
      <c r="AM16" s="3">
        <f t="shared" si="11"/>
        <v>522</v>
      </c>
      <c r="AN16" s="38"/>
      <c r="AO16" s="29"/>
      <c r="AY16" s="19"/>
    </row>
    <row r="17" spans="1:51" x14ac:dyDescent="0.15">
      <c r="A17" s="52" t="s">
        <v>45</v>
      </c>
      <c r="B17" s="16">
        <v>170</v>
      </c>
      <c r="C17" s="3">
        <f>B20</f>
        <v>0</v>
      </c>
      <c r="D17" s="3" t="str">
        <f>IF((COUNTBLANK(B17:B17)=1),"ncr",IF(B17&gt;B20,"W",IF(B17=B20,"D","L")))</f>
        <v>W</v>
      </c>
      <c r="E17" s="16">
        <v>182</v>
      </c>
      <c r="F17" s="3">
        <f>E15</f>
        <v>171</v>
      </c>
      <c r="G17" s="3" t="str">
        <f>IF((COUNTBLANK(E17:E17)=1),"ncr",IF(E17&gt;E15,"W",IF(E17=E15,"D","L")))</f>
        <v>W</v>
      </c>
      <c r="H17" s="16">
        <v>187</v>
      </c>
      <c r="I17" s="3">
        <f>H16</f>
        <v>176</v>
      </c>
      <c r="J17" s="3" t="str">
        <f>IF((COUNTBLANK(H17:H17)=1),"ncr",IF(H17&gt;H16,"W",IF(H17=H16,"D","L")))</f>
        <v>W</v>
      </c>
      <c r="L17" s="3">
        <f>K18</f>
        <v>0</v>
      </c>
      <c r="M17" s="3" t="str">
        <f>IF((COUNTBLANK(K17:K17)=1),"ncr",IF(K17&gt;K18,"W",IF(K17=K18,"D","L")))</f>
        <v>ncr</v>
      </c>
      <c r="O17" s="3">
        <f>N19</f>
        <v>0</v>
      </c>
      <c r="P17" s="3" t="str">
        <f>IF((COUNTBLANK(N17:N17)=1),"ncr",IF(N17&gt;N19,"W",IF(N17=N19,"D","L")))</f>
        <v>ncr</v>
      </c>
      <c r="R17" s="3">
        <f>Q20</f>
        <v>0</v>
      </c>
      <c r="S17" s="3" t="str">
        <f>IF((COUNTBLANK(Q17:Q17)=1),"ncr",IF(Q17&gt;Q20,"W",IF(Q17=Q20,"D","L")))</f>
        <v>ncr</v>
      </c>
      <c r="U17" s="3">
        <f>T15</f>
        <v>0</v>
      </c>
      <c r="V17" s="3" t="str">
        <f>IF((COUNTBLANK(T17:T17)=1),"ncr",IF(T17&gt;T15,"W",IF(T17=T15,"D","L")))</f>
        <v>ncr</v>
      </c>
      <c r="X17" s="3">
        <f>W16</f>
        <v>0</v>
      </c>
      <c r="Y17" s="3" t="str">
        <f>IF((COUNTBLANK(W17:W17)=1),"ncr",IF(W17&gt;W16,"W",IF(W17=W16,"D","L")))</f>
        <v>ncr</v>
      </c>
      <c r="AA17" s="3">
        <f>Z18</f>
        <v>0</v>
      </c>
      <c r="AB17" s="3" t="str">
        <f>IF((COUNTBLANK(Z17:Z17)=1),"ncr",IF(Z17&gt;Z18,"W",IF(Z17=Z18,"D","L")))</f>
        <v>ncr</v>
      </c>
      <c r="AD17" s="3">
        <f>AC19</f>
        <v>0</v>
      </c>
      <c r="AE17" s="17" t="str">
        <f>IF((COUNTBLANK(AC17:AC17)=1),"ncr",IF(AC17&gt;AC19,"W",IF(AC17=AC19,"D","L")))</f>
        <v>ncr</v>
      </c>
      <c r="AG17" s="52" t="s">
        <v>68</v>
      </c>
      <c r="AH17" s="3">
        <f t="shared" si="6"/>
        <v>3</v>
      </c>
      <c r="AI17" s="3">
        <f t="shared" si="7"/>
        <v>3</v>
      </c>
      <c r="AJ17" s="3">
        <f t="shared" si="8"/>
        <v>0</v>
      </c>
      <c r="AK17" s="3">
        <f t="shared" si="9"/>
        <v>0</v>
      </c>
      <c r="AL17" s="3">
        <f t="shared" si="10"/>
        <v>6</v>
      </c>
      <c r="AM17" s="3">
        <f t="shared" si="11"/>
        <v>539</v>
      </c>
      <c r="AN17" s="39"/>
      <c r="AO17" s="29"/>
      <c r="AY17" s="19"/>
    </row>
    <row r="18" spans="1:51" x14ac:dyDescent="0.15">
      <c r="A18" s="52" t="s">
        <v>53</v>
      </c>
      <c r="B18" s="16">
        <v>174</v>
      </c>
      <c r="C18" s="3">
        <f>B19</f>
        <v>167</v>
      </c>
      <c r="D18" s="3" t="str">
        <f>IF((COUNTBLANK(B18:B18)=1),"ncr",IF(B18&gt;B19,"W",IF(B18=B19,"D","L")))</f>
        <v>W</v>
      </c>
      <c r="E18" s="16">
        <v>183</v>
      </c>
      <c r="F18" s="3">
        <f>E20</f>
        <v>182</v>
      </c>
      <c r="G18" s="3" t="str">
        <f>IF((COUNTBLANK(E18:E18)=1),"ncr",IF(E18&gt;E20,"W",IF(E18=E20,"D","L")))</f>
        <v>W</v>
      </c>
      <c r="H18" s="16">
        <v>170</v>
      </c>
      <c r="I18" s="3">
        <f>H15</f>
        <v>178</v>
      </c>
      <c r="J18" s="3" t="str">
        <f>IF((COUNTBLANK(H18:H18)=1),"ncr",IF(H18&gt;H15,"W",IF(H18=H15,"D","L")))</f>
        <v>L</v>
      </c>
      <c r="L18" s="3">
        <f>K17</f>
        <v>0</v>
      </c>
      <c r="M18" s="3" t="str">
        <f>IF((COUNTBLANK(K18:K18)=1),"ncr",IF(K18&gt;K17,"W",IF(K18=K17,"D","L")))</f>
        <v>ncr</v>
      </c>
      <c r="O18" s="3">
        <f>N16</f>
        <v>0</v>
      </c>
      <c r="P18" s="3" t="str">
        <f>IF((COUNTBLANK(N18:N18)=1),"ncr",IF(N18&gt;N16,"W",IF(N18=N16,"D","L")))</f>
        <v>ncr</v>
      </c>
      <c r="R18" s="3">
        <f>Q19</f>
        <v>0</v>
      </c>
      <c r="S18" s="3" t="str">
        <f>IF((COUNTBLANK(Q18:Q18)=1),"ncr",IF(Q18&gt;Q19,"W",IF(Q18=Q19,"D","L")))</f>
        <v>ncr</v>
      </c>
      <c r="U18" s="3">
        <f>T20</f>
        <v>0</v>
      </c>
      <c r="V18" s="3" t="str">
        <f>IF((COUNTBLANK(T18:T18)=1),"ncr",IF(T18&gt;T20,"W",IF(T18=T20,"D","L")))</f>
        <v>ncr</v>
      </c>
      <c r="X18" s="3">
        <f>W15</f>
        <v>0</v>
      </c>
      <c r="Y18" s="3" t="str">
        <f>IF((COUNTBLANK(W18:W18)=1),"ncr",IF(W18&gt;W15,"W",IF(W18=W15,"D","L")))</f>
        <v>ncr</v>
      </c>
      <c r="AA18" s="3">
        <f>Z17</f>
        <v>0</v>
      </c>
      <c r="AB18" s="3" t="str">
        <f>IF((COUNTBLANK(Z18:Z18)=1),"ncr",IF(Z18&gt;Z17,"W",IF(Z18=Z17,"D","L")))</f>
        <v>ncr</v>
      </c>
      <c r="AD18" s="3">
        <f>AC16</f>
        <v>0</v>
      </c>
      <c r="AE18" s="17" t="str">
        <f>IF((COUNTBLANK(AC18:AC18)=1),"ncr",IF(AC18&gt;AC16,"W",IF(AC18=AC16,"D","L")))</f>
        <v>ncr</v>
      </c>
      <c r="AG18" s="52" t="s">
        <v>53</v>
      </c>
      <c r="AH18" s="3">
        <f t="shared" si="6"/>
        <v>3</v>
      </c>
      <c r="AI18" s="3">
        <f t="shared" si="7"/>
        <v>2</v>
      </c>
      <c r="AJ18" s="3">
        <f t="shared" si="8"/>
        <v>0</v>
      </c>
      <c r="AK18" s="3">
        <f t="shared" si="9"/>
        <v>1</v>
      </c>
      <c r="AL18" s="3">
        <f t="shared" si="10"/>
        <v>4</v>
      </c>
      <c r="AM18" s="3">
        <f t="shared" si="11"/>
        <v>527</v>
      </c>
      <c r="AN18" s="39"/>
      <c r="AO18" s="29"/>
      <c r="AY18" s="19"/>
    </row>
    <row r="19" spans="1:51" x14ac:dyDescent="0.15">
      <c r="A19" s="53" t="s">
        <v>69</v>
      </c>
      <c r="B19" s="16">
        <v>167</v>
      </c>
      <c r="C19" s="3">
        <f>B18</f>
        <v>174</v>
      </c>
      <c r="D19" s="3" t="str">
        <f>IF((COUNTBLANK(B19:B19)=1),"ncr",IF(B19&gt;B18,"W",IF(B19=B18,"D","L")))</f>
        <v>L</v>
      </c>
      <c r="E19" s="16">
        <v>173</v>
      </c>
      <c r="F19" s="3">
        <f>E16</f>
        <v>174</v>
      </c>
      <c r="G19" s="3" t="str">
        <f>IF((COUNTBLANK(E19:E19)=1),"ncr",IF(E19&gt;E16,"W",IF(E19=E16,"D","L")))</f>
        <v>L</v>
      </c>
      <c r="H19" s="16">
        <v>176</v>
      </c>
      <c r="I19" s="3">
        <f>H20</f>
        <v>175</v>
      </c>
      <c r="J19" s="3" t="str">
        <f>IF((COUNTBLANK(H19:H19)=1),"ncr",IF(H19&gt;H20,"W",IF(H19=H20,"D","L")))</f>
        <v>W</v>
      </c>
      <c r="L19" s="3">
        <f>K15</f>
        <v>0</v>
      </c>
      <c r="M19" s="3" t="str">
        <f>IF((COUNTBLANK(K19:K19)=1),"ncr",IF(K19&gt;K15,"W",IF(K19=K15,"D","L")))</f>
        <v>ncr</v>
      </c>
      <c r="O19" s="3">
        <f>N17</f>
        <v>0</v>
      </c>
      <c r="P19" s="3" t="str">
        <f>IF((COUNTBLANK(N19:N19)=1),"ncr",IF(N19&gt;N17,"W",IF(N19=N17,"D","L")))</f>
        <v>ncr</v>
      </c>
      <c r="R19" s="3">
        <f>Q18</f>
        <v>0</v>
      </c>
      <c r="S19" s="3" t="str">
        <f>IF((COUNTBLANK(Q19:Q19)=1),"ncr",IF(Q19&gt;Q18,"W",IF(Q19=Q18,"D","L")))</f>
        <v>ncr</v>
      </c>
      <c r="U19" s="3">
        <f>T16</f>
        <v>0</v>
      </c>
      <c r="V19" s="3" t="str">
        <f>IF((COUNTBLANK(T19:T19)=1),"ncr",IF(T19&gt;T16,"W",IF(T19=T16,"D","L")))</f>
        <v>ncr</v>
      </c>
      <c r="X19" s="3">
        <f>W20</f>
        <v>0</v>
      </c>
      <c r="Y19" s="3" t="str">
        <f>IF((COUNTBLANK(W19:W19)=1),"ncr",IF(W19&gt;W20,"W",IF(W19=W20,"D","L")))</f>
        <v>ncr</v>
      </c>
      <c r="AA19" s="3">
        <f>Z15</f>
        <v>0</v>
      </c>
      <c r="AB19" s="3" t="str">
        <f>IF((COUNTBLANK(Z19:Z19)=1),"ncr",IF(Z19&gt;Z15,"W",IF(Z19=Z15,"D","L")))</f>
        <v>ncr</v>
      </c>
      <c r="AD19" s="3">
        <f>AC17</f>
        <v>0</v>
      </c>
      <c r="AE19" s="17" t="str">
        <f>IF((COUNTBLANK(AC19:AC19)=1),"ncr",IF(AC19&gt;AC17,"W",IF(AC19=AC17,"D","L")))</f>
        <v>ncr</v>
      </c>
      <c r="AG19" s="53" t="s">
        <v>69</v>
      </c>
      <c r="AH19" s="3">
        <f t="shared" si="6"/>
        <v>3</v>
      </c>
      <c r="AI19" s="3">
        <f t="shared" si="7"/>
        <v>1</v>
      </c>
      <c r="AJ19" s="3">
        <f t="shared" si="8"/>
        <v>0</v>
      </c>
      <c r="AK19" s="3">
        <f t="shared" si="9"/>
        <v>2</v>
      </c>
      <c r="AL19" s="3">
        <f t="shared" si="10"/>
        <v>2</v>
      </c>
      <c r="AM19" s="3">
        <f t="shared" si="11"/>
        <v>516</v>
      </c>
      <c r="AN19" s="39"/>
      <c r="AO19" s="29"/>
      <c r="AY19" s="19"/>
    </row>
    <row r="20" spans="1:51" x14ac:dyDescent="0.15">
      <c r="A20" s="52" t="s">
        <v>70</v>
      </c>
      <c r="C20" s="3">
        <f>B17</f>
        <v>170</v>
      </c>
      <c r="D20" s="3" t="str">
        <f>IF((COUNTBLANK(B20:B20)=1),"ncr",IF(B20&gt;B17,"W",IF(B20=B17,"D","L")))</f>
        <v>ncr</v>
      </c>
      <c r="E20" s="16">
        <v>182</v>
      </c>
      <c r="F20" s="3">
        <f>E18</f>
        <v>183</v>
      </c>
      <c r="G20" s="3" t="str">
        <f>IF((COUNTBLANK(E20:E20)=1),"ncr",IF(E20&gt;E18,"W",IF(E20=E18,"D","L")))</f>
        <v>L</v>
      </c>
      <c r="H20" s="16">
        <v>175</v>
      </c>
      <c r="I20" s="3">
        <f>H19</f>
        <v>176</v>
      </c>
      <c r="J20" s="3" t="str">
        <f>IF((COUNTBLANK(H20:H20)=1),"ncr",IF(H20&gt;H19,"W",IF(H20=H29,"D","L")))</f>
        <v>L</v>
      </c>
      <c r="L20" s="3">
        <f>K16</f>
        <v>0</v>
      </c>
      <c r="M20" s="3" t="str">
        <f>IF((COUNTBLANK(K20:K20)=1),"ncr",IF(K20&gt;K16,"W",IF(K20=K16,"D","L")))</f>
        <v>ncr</v>
      </c>
      <c r="O20" s="3">
        <f>N15</f>
        <v>0</v>
      </c>
      <c r="P20" s="3" t="str">
        <f>IF((COUNTBLANK(N20:N20)=1),"ncr",IF(N20&gt;N15,"W",IF(N20=N15,"D","L")))</f>
        <v>ncr</v>
      </c>
      <c r="R20" s="3">
        <f>Q17</f>
        <v>0</v>
      </c>
      <c r="S20" s="3" t="str">
        <f>IF((COUNTBLANK(Q20:Q20)=1),"ncr",IF(Q20&gt;Q17,"W",IF(Q20=Q17,"D","L")))</f>
        <v>ncr</v>
      </c>
      <c r="U20" s="3">
        <f>T18</f>
        <v>0</v>
      </c>
      <c r="V20" s="3" t="str">
        <f>IF((COUNTBLANK(T20:T20)=1),"ncr",IF(T20&gt;T18,"W",IF(T20=T18,"D","L")))</f>
        <v>ncr</v>
      </c>
      <c r="X20" s="3">
        <f>W19</f>
        <v>0</v>
      </c>
      <c r="Y20" s="3" t="str">
        <f>IF((COUNTBLANK(W20:W20)=1),"ncr",IF(W20&gt;W19,"W",IF(W20=W29,"D","L")))</f>
        <v>ncr</v>
      </c>
      <c r="AA20" s="3">
        <f>Z16</f>
        <v>0</v>
      </c>
      <c r="AB20" s="3" t="str">
        <f>IF((COUNTBLANK(Z20:Z20)=1),"ncr",IF(Z20&gt;Z16,"W",IF(Z20=Z16,"D","L")))</f>
        <v>ncr</v>
      </c>
      <c r="AD20" s="3">
        <f>AC15</f>
        <v>0</v>
      </c>
      <c r="AE20" s="17" t="str">
        <f>IF((COUNTBLANK(AC20:AC20)=1),"ncr",IF(AC20&gt;AC15,"W",IF(AC20=AC15,"D","L")))</f>
        <v>ncr</v>
      </c>
      <c r="AG20" s="52" t="s">
        <v>70</v>
      </c>
      <c r="AH20" s="3">
        <f t="shared" si="6"/>
        <v>2</v>
      </c>
      <c r="AI20" s="3">
        <f t="shared" si="7"/>
        <v>0</v>
      </c>
      <c r="AJ20" s="3">
        <f t="shared" si="8"/>
        <v>0</v>
      </c>
      <c r="AK20" s="3">
        <f t="shared" si="9"/>
        <v>2</v>
      </c>
      <c r="AL20" s="3">
        <f t="shared" si="10"/>
        <v>0</v>
      </c>
      <c r="AM20" s="3">
        <f t="shared" si="11"/>
        <v>357</v>
      </c>
      <c r="AO20" s="29"/>
      <c r="AY20" s="19"/>
    </row>
    <row r="21" spans="1:51" x14ac:dyDescent="0.15">
      <c r="A21" s="15"/>
      <c r="AE21" s="17"/>
      <c r="AG21" s="15"/>
      <c r="AO21" s="18"/>
      <c r="AY21" s="19"/>
    </row>
    <row r="22" spans="1:51" ht="14" thickBot="1" x14ac:dyDescent="0.2">
      <c r="A22" s="20"/>
      <c r="AE22" s="17"/>
      <c r="AG22" s="20"/>
      <c r="AO22" s="18"/>
      <c r="AY22" s="19"/>
    </row>
    <row r="23" spans="1:51" s="2" customFormat="1" x14ac:dyDescent="0.15">
      <c r="A23" s="5" t="s">
        <v>4</v>
      </c>
      <c r="B23" s="28" t="s">
        <v>17</v>
      </c>
      <c r="C23" s="57"/>
      <c r="D23" s="59"/>
      <c r="E23" s="27" t="s">
        <v>19</v>
      </c>
      <c r="F23" s="57"/>
      <c r="G23" s="59"/>
      <c r="H23" s="27" t="s">
        <v>20</v>
      </c>
      <c r="I23" s="57"/>
      <c r="J23" s="59"/>
      <c r="K23" s="27" t="s">
        <v>21</v>
      </c>
      <c r="L23" s="57"/>
      <c r="M23" s="59"/>
      <c r="N23" s="27" t="s">
        <v>22</v>
      </c>
      <c r="O23" s="57"/>
      <c r="P23" s="59"/>
      <c r="Q23" s="27" t="s">
        <v>23</v>
      </c>
      <c r="R23" s="57"/>
      <c r="S23" s="58"/>
      <c r="T23" s="27" t="s">
        <v>24</v>
      </c>
      <c r="U23" s="57"/>
      <c r="V23" s="59"/>
      <c r="W23" s="27" t="s">
        <v>25</v>
      </c>
      <c r="X23" s="57"/>
      <c r="Y23" s="59"/>
      <c r="Z23" s="27" t="s">
        <v>26</v>
      </c>
      <c r="AA23" s="57"/>
      <c r="AB23" s="59"/>
      <c r="AC23" s="26" t="s">
        <v>27</v>
      </c>
      <c r="AD23" s="57"/>
      <c r="AE23" s="58"/>
      <c r="AF23" s="7"/>
      <c r="AG23" s="25" t="s">
        <v>4</v>
      </c>
      <c r="AH23" s="6" t="s">
        <v>6</v>
      </c>
      <c r="AI23" s="6" t="s">
        <v>7</v>
      </c>
      <c r="AJ23" s="6" t="s">
        <v>8</v>
      </c>
      <c r="AK23" s="6" t="s">
        <v>9</v>
      </c>
      <c r="AL23" s="6" t="s">
        <v>10</v>
      </c>
      <c r="AM23" s="6" t="s">
        <v>11</v>
      </c>
      <c r="AN23" s="6" t="s">
        <v>15</v>
      </c>
      <c r="AO23" s="8" t="s">
        <v>12</v>
      </c>
      <c r="AY23" s="9"/>
    </row>
    <row r="24" spans="1:51" s="2" customFormat="1" ht="14" thickBot="1" x14ac:dyDescent="0.2">
      <c r="A24" s="10" t="s">
        <v>0</v>
      </c>
      <c r="B24" s="13" t="s">
        <v>1</v>
      </c>
      <c r="C24" s="11" t="s">
        <v>16</v>
      </c>
      <c r="D24" s="11" t="s">
        <v>18</v>
      </c>
      <c r="E24" s="13" t="s">
        <v>1</v>
      </c>
      <c r="F24" s="11" t="s">
        <v>16</v>
      </c>
      <c r="G24" s="11" t="s">
        <v>18</v>
      </c>
      <c r="H24" s="13" t="s">
        <v>1</v>
      </c>
      <c r="I24" s="11" t="s">
        <v>16</v>
      </c>
      <c r="J24" s="11" t="s">
        <v>18</v>
      </c>
      <c r="K24" s="13" t="s">
        <v>1</v>
      </c>
      <c r="L24" s="11" t="s">
        <v>16</v>
      </c>
      <c r="M24" s="11" t="s">
        <v>18</v>
      </c>
      <c r="N24" s="13" t="s">
        <v>1</v>
      </c>
      <c r="O24" s="11" t="s">
        <v>16</v>
      </c>
      <c r="P24" s="11" t="s">
        <v>18</v>
      </c>
      <c r="Q24" s="13" t="s">
        <v>1</v>
      </c>
      <c r="R24" s="11" t="s">
        <v>16</v>
      </c>
      <c r="S24" s="11" t="s">
        <v>18</v>
      </c>
      <c r="T24" s="13" t="s">
        <v>1</v>
      </c>
      <c r="U24" s="11" t="s">
        <v>16</v>
      </c>
      <c r="V24" s="11" t="s">
        <v>18</v>
      </c>
      <c r="W24" s="13" t="s">
        <v>1</v>
      </c>
      <c r="X24" s="11" t="s">
        <v>16</v>
      </c>
      <c r="Y24" s="11" t="s">
        <v>18</v>
      </c>
      <c r="Z24" s="13" t="s">
        <v>1</v>
      </c>
      <c r="AA24" s="11" t="s">
        <v>16</v>
      </c>
      <c r="AB24" s="11" t="s">
        <v>18</v>
      </c>
      <c r="AC24" s="13" t="s">
        <v>1</v>
      </c>
      <c r="AD24" s="11" t="s">
        <v>16</v>
      </c>
      <c r="AE24" s="12" t="s">
        <v>18</v>
      </c>
      <c r="AG24" s="10" t="s">
        <v>0</v>
      </c>
      <c r="AH24" s="11"/>
      <c r="AI24" s="11"/>
      <c r="AJ24" s="11"/>
      <c r="AK24" s="11"/>
      <c r="AL24" s="11"/>
      <c r="AM24" s="11"/>
      <c r="AN24" s="11"/>
      <c r="AO24" s="14"/>
      <c r="AY24" s="9"/>
    </row>
    <row r="25" spans="1:51" x14ac:dyDescent="0.15">
      <c r="A25" s="52" t="s">
        <v>46</v>
      </c>
      <c r="B25" s="16">
        <v>177</v>
      </c>
      <c r="C25" s="3">
        <f>B26</f>
        <v>178</v>
      </c>
      <c r="D25" s="3" t="str">
        <f>IF((COUNTBLANK(B25:B25)=1),"ncr",IF(B25&gt;B26,"W",IF(B25=B26,"D","L")))</f>
        <v>L</v>
      </c>
      <c r="E25" s="16">
        <v>165</v>
      </c>
      <c r="F25" s="3">
        <f>E27</f>
        <v>180</v>
      </c>
      <c r="G25" s="3" t="str">
        <f>IF((COUNTBLANK(E25:E25)=1),"ncr",IF(E25&gt;E27,"W",IF(E25=E27,"D","L")))</f>
        <v>L</v>
      </c>
      <c r="H25" s="16">
        <v>179</v>
      </c>
      <c r="I25" s="3">
        <f>H28</f>
        <v>175</v>
      </c>
      <c r="J25" s="3" t="str">
        <f>IF((COUNTBLANK(H25:H25)=1),"ncr",IF(H25&gt;H28,"W",IF(H25=H28,"D","L")))</f>
        <v>W</v>
      </c>
      <c r="L25" s="3">
        <f>K29</f>
        <v>0</v>
      </c>
      <c r="M25" s="3" t="str">
        <f>IF((COUNTBLANK(K25:K25)=1),"ncr",IF(K25&gt;K29,"W",IF(K25=K29,"D","L")))</f>
        <v>ncr</v>
      </c>
      <c r="O25" s="3">
        <f>N30</f>
        <v>0</v>
      </c>
      <c r="P25" s="3" t="str">
        <f>IF((COUNTBLANK(N25:N25)=1),"ncr",IF(N25&gt;N30,"W",IF(N25=N30,"D","L")))</f>
        <v>ncr</v>
      </c>
      <c r="R25" s="3">
        <f>Q26</f>
        <v>0</v>
      </c>
      <c r="S25" s="3" t="str">
        <f>IF((COUNTBLANK(Q25:Q25)=1),"ncr",IF(Q25&gt;Q26,"W",IF(Q25=Q26,"D","L")))</f>
        <v>ncr</v>
      </c>
      <c r="U25" s="3">
        <f>T27</f>
        <v>0</v>
      </c>
      <c r="V25" s="3" t="str">
        <f>IF((COUNTBLANK(T25:T25)=1),"ncr",IF(T25&gt;T27,"W",IF(T25=T27,"D","L")))</f>
        <v>ncr</v>
      </c>
      <c r="X25" s="3">
        <f>W28</f>
        <v>0</v>
      </c>
      <c r="Y25" s="3" t="str">
        <f>IF((COUNTBLANK(W25:W25)=1),"ncr",IF(W25&gt;W28,"W",IF(W25=W28,"D","L")))</f>
        <v>ncr</v>
      </c>
      <c r="AA25" s="3">
        <f>Z29</f>
        <v>0</v>
      </c>
      <c r="AB25" s="3" t="str">
        <f>IF((COUNTBLANK(Z25:Z25)=1),"ncr",IF(Z25&gt;Z29,"W",IF(Z25=Z29,"D","L")))</f>
        <v>ncr</v>
      </c>
      <c r="AD25" s="3">
        <f>AC30</f>
        <v>0</v>
      </c>
      <c r="AE25" s="17" t="str">
        <f>IF((COUNTBLANK(AC25:AC25)=1),"ncr",IF(AC25&gt;AC30,"W",IF(AC25=AC30,"D","L")))</f>
        <v>ncr</v>
      </c>
      <c r="AG25" s="52" t="s">
        <v>46</v>
      </c>
      <c r="AH25" s="3">
        <f t="shared" ref="AH25:AH30" si="12">10-COUNTBLANK(B25:AE25)</f>
        <v>3</v>
      </c>
      <c r="AI25" s="3">
        <f t="shared" ref="AI25:AI30" si="13">COUNTIF(A25:AE25,"W")</f>
        <v>1</v>
      </c>
      <c r="AJ25" s="3">
        <f t="shared" ref="AJ25:AJ30" si="14">COUNTIF(B25:AE25,"D")</f>
        <v>0</v>
      </c>
      <c r="AK25" s="3">
        <f t="shared" ref="AK25:AK30" si="15">COUNTIF(A25:AE25,"L")</f>
        <v>2</v>
      </c>
      <c r="AL25" s="3">
        <f t="shared" ref="AL25:AL30" si="16">AI25*2 + AJ25</f>
        <v>2</v>
      </c>
      <c r="AM25" s="3">
        <f t="shared" ref="AM25:AM30" si="17">SUM(B25,E25,H25,K25,N25,Q25,T25,W25,Z25,AC25)</f>
        <v>521</v>
      </c>
      <c r="AN25" s="38"/>
      <c r="AO25" s="29"/>
      <c r="AY25" s="19"/>
    </row>
    <row r="26" spans="1:51" x14ac:dyDescent="0.15">
      <c r="A26" s="52" t="s">
        <v>71</v>
      </c>
      <c r="B26" s="16">
        <v>178</v>
      </c>
      <c r="C26" s="3">
        <f>B25</f>
        <v>177</v>
      </c>
      <c r="D26" s="3" t="str">
        <f>IF((COUNTBLANK(B26:B26)=1),"ncr",IF(B26&gt;B25,"W",IF(B26=B25,"D","L")))</f>
        <v>W</v>
      </c>
      <c r="E26" s="16">
        <v>182</v>
      </c>
      <c r="F26" s="3">
        <f>E29</f>
        <v>183</v>
      </c>
      <c r="G26" s="3" t="str">
        <f>IF((COUNTBLANK(E26:E26)=1),"ncr",IF(E26&gt;E29,"W",IF(E26=E29,"D","L")))</f>
        <v>L</v>
      </c>
      <c r="H26" s="16">
        <v>171</v>
      </c>
      <c r="I26" s="3">
        <f>H27</f>
        <v>177</v>
      </c>
      <c r="J26" s="3" t="str">
        <f>IF((COUNTBLANK(H26:H26)=1),"ncr",IF(H26&gt;H27,"W",IF(H26=H27,"D","L")))</f>
        <v>L</v>
      </c>
      <c r="L26" s="3">
        <f>K30</f>
        <v>0</v>
      </c>
      <c r="M26" s="3" t="str">
        <f>IF((COUNTBLANK(K26:K26)=1),"ncr",IF(K26&gt;K30,"W",IF(K26=K30,"D","L")))</f>
        <v>ncr</v>
      </c>
      <c r="O26" s="3">
        <f>N28</f>
        <v>0</v>
      </c>
      <c r="P26" s="3" t="str">
        <f>IF((COUNTBLANK(N26:N26)=1),"ncr",IF(N26&gt;N28,"W",IF(N26=N28,"D","L")))</f>
        <v>ncr</v>
      </c>
      <c r="R26" s="3">
        <f>Q25</f>
        <v>0</v>
      </c>
      <c r="S26" s="3" t="str">
        <f>IF((COUNTBLANK(Q26:Q26)=1),"ncr",IF(Q26&gt;Q25,"W",IF(Q26=Q25,"D","L")))</f>
        <v>ncr</v>
      </c>
      <c r="U26" s="3">
        <f>T29</f>
        <v>0</v>
      </c>
      <c r="V26" s="3" t="str">
        <f>IF((COUNTBLANK(T26:T26)=1),"ncr",IF(T26&gt;T29,"W",IF(T26=T29,"D","L")))</f>
        <v>ncr</v>
      </c>
      <c r="X26" s="3">
        <f>W27</f>
        <v>0</v>
      </c>
      <c r="Y26" s="3" t="str">
        <f>IF((COUNTBLANK(W26:W26)=1),"ncr",IF(W26&gt;W27,"W",IF(W26=W27,"D","L")))</f>
        <v>ncr</v>
      </c>
      <c r="AA26" s="3">
        <f>Z30</f>
        <v>0</v>
      </c>
      <c r="AB26" s="3" t="str">
        <f>IF((COUNTBLANK(Z26:Z26)=1),"ncr",IF(Z26&gt;Z30,"W",IF(Z26=Z30,"D","L")))</f>
        <v>ncr</v>
      </c>
      <c r="AD26" s="3">
        <f>AC28</f>
        <v>0</v>
      </c>
      <c r="AE26" s="17" t="str">
        <f>IF((COUNTBLANK(AC26:AC26)=1),"ncr",IF(AC26&gt;AC28,"W",IF(AC26=AC28,"D","L")))</f>
        <v>ncr</v>
      </c>
      <c r="AG26" s="52" t="s">
        <v>71</v>
      </c>
      <c r="AH26" s="3">
        <f t="shared" si="12"/>
        <v>3</v>
      </c>
      <c r="AI26" s="3">
        <f t="shared" si="13"/>
        <v>1</v>
      </c>
      <c r="AJ26" s="3">
        <f t="shared" si="14"/>
        <v>0</v>
      </c>
      <c r="AK26" s="3">
        <f t="shared" si="15"/>
        <v>2</v>
      </c>
      <c r="AL26" s="3">
        <f t="shared" si="16"/>
        <v>2</v>
      </c>
      <c r="AM26" s="3">
        <f t="shared" si="17"/>
        <v>531</v>
      </c>
      <c r="AN26" s="39"/>
      <c r="AO26" s="29"/>
      <c r="AY26" s="19"/>
    </row>
    <row r="27" spans="1:51" x14ac:dyDescent="0.15">
      <c r="A27" s="52" t="s">
        <v>47</v>
      </c>
      <c r="B27" s="16">
        <v>179</v>
      </c>
      <c r="C27" s="3">
        <f>B30</f>
        <v>165</v>
      </c>
      <c r="D27" s="3" t="str">
        <f>IF((COUNTBLANK(B27:B27)=1),"ncr",IF(B27&gt;B30,"W",IF(B27=B30,"D","L")))</f>
        <v>W</v>
      </c>
      <c r="E27" s="16">
        <v>180</v>
      </c>
      <c r="F27" s="3">
        <f>E25</f>
        <v>165</v>
      </c>
      <c r="G27" s="3" t="str">
        <f>IF((COUNTBLANK(E27:E27)=1),"ncr",IF(E27&gt;E25,"W",IF(E27=E25,"D","L")))</f>
        <v>W</v>
      </c>
      <c r="H27" s="16">
        <v>177</v>
      </c>
      <c r="I27" s="3">
        <f>H26</f>
        <v>171</v>
      </c>
      <c r="J27" s="3" t="str">
        <f>IF((COUNTBLANK(H27:H27)=1),"ncr",IF(H27&gt;H26,"W",IF(H27=H26,"D","L")))</f>
        <v>W</v>
      </c>
      <c r="L27" s="3">
        <f>K28</f>
        <v>0</v>
      </c>
      <c r="M27" s="3" t="str">
        <f>IF((COUNTBLANK(K27:K27)=1),"ncr",IF(K27&gt;K28,"W",IF(K27=K28,"D","L")))</f>
        <v>ncr</v>
      </c>
      <c r="O27" s="3">
        <f>N29</f>
        <v>0</v>
      </c>
      <c r="P27" s="3" t="str">
        <f>IF((COUNTBLANK(N27:N27)=1),"ncr",IF(N27&gt;N29,"W",IF(N27=N29,"D","L")))</f>
        <v>ncr</v>
      </c>
      <c r="R27" s="3">
        <f>Q30</f>
        <v>0</v>
      </c>
      <c r="S27" s="3" t="str">
        <f>IF((COUNTBLANK(Q27:Q27)=1),"ncr",IF(Q27&gt;Q30,"W",IF(Q27=Q30,"D","L")))</f>
        <v>ncr</v>
      </c>
      <c r="U27" s="3">
        <f>T25</f>
        <v>0</v>
      </c>
      <c r="V27" s="3" t="str">
        <f>IF((COUNTBLANK(T27:T27)=1),"ncr",IF(T27&gt;T25,"W",IF(T27=T25,"D","L")))</f>
        <v>ncr</v>
      </c>
      <c r="X27" s="3">
        <f>W26</f>
        <v>0</v>
      </c>
      <c r="Y27" s="3" t="str">
        <f>IF((COUNTBLANK(W27:W27)=1),"ncr",IF(W27&gt;W26,"W",IF(W27=W26,"D","L")))</f>
        <v>ncr</v>
      </c>
      <c r="AA27" s="3">
        <f>Z28</f>
        <v>0</v>
      </c>
      <c r="AB27" s="3" t="str">
        <f>IF((COUNTBLANK(Z27:Z27)=1),"ncr",IF(Z27&gt;Z28,"W",IF(Z27=Z28,"D","L")))</f>
        <v>ncr</v>
      </c>
      <c r="AD27" s="3">
        <f>AC29</f>
        <v>0</v>
      </c>
      <c r="AE27" s="17" t="str">
        <f>IF((COUNTBLANK(AC27:AC27)=1),"ncr",IF(AC27&gt;AC29,"W",IF(AC27=AC29,"D","L")))</f>
        <v>ncr</v>
      </c>
      <c r="AG27" s="52" t="s">
        <v>47</v>
      </c>
      <c r="AH27" s="3">
        <f t="shared" si="12"/>
        <v>3</v>
      </c>
      <c r="AI27" s="3">
        <f t="shared" si="13"/>
        <v>3</v>
      </c>
      <c r="AJ27" s="3">
        <f t="shared" si="14"/>
        <v>0</v>
      </c>
      <c r="AK27" s="3">
        <f t="shared" si="15"/>
        <v>0</v>
      </c>
      <c r="AL27" s="3">
        <f t="shared" si="16"/>
        <v>6</v>
      </c>
      <c r="AM27" s="3">
        <f t="shared" si="17"/>
        <v>536</v>
      </c>
      <c r="AN27" s="1"/>
      <c r="AO27" s="29"/>
      <c r="AY27" s="19"/>
    </row>
    <row r="28" spans="1:51" x14ac:dyDescent="0.15">
      <c r="A28" s="52" t="s">
        <v>72</v>
      </c>
      <c r="B28" s="16">
        <v>160</v>
      </c>
      <c r="C28" s="3">
        <f>B29</f>
        <v>178</v>
      </c>
      <c r="D28" s="3" t="str">
        <f>IF((COUNTBLANK(B28:B28)=1),"ncr",IF(B28&gt;B29,"W",IF(B28=B29,"D","L")))</f>
        <v>L</v>
      </c>
      <c r="E28" s="16">
        <v>157</v>
      </c>
      <c r="F28" s="3">
        <f>E30</f>
        <v>173</v>
      </c>
      <c r="G28" s="3" t="str">
        <f>IF((COUNTBLANK(E28:E28)=1),"ncr",IF(E28&gt;E30,"W",IF(E28=E30,"D","L")))</f>
        <v>L</v>
      </c>
      <c r="H28" s="16">
        <v>175</v>
      </c>
      <c r="I28" s="3">
        <f>H25</f>
        <v>179</v>
      </c>
      <c r="J28" s="3" t="str">
        <f>IF((COUNTBLANK(H28:H28)=1),"ncr",IF(H28&gt;H25,"W",IF(H28=H25,"D","L")))</f>
        <v>L</v>
      </c>
      <c r="L28" s="3">
        <f>K27</f>
        <v>0</v>
      </c>
      <c r="M28" s="3" t="str">
        <f>IF((COUNTBLANK(K28:K28)=1),"ncr",IF(K28&gt;K27,"W",IF(K28=K27,"D","L")))</f>
        <v>ncr</v>
      </c>
      <c r="O28" s="3">
        <f>N26</f>
        <v>0</v>
      </c>
      <c r="P28" s="3" t="str">
        <f>IF((COUNTBLANK(N28:N28)=1),"ncr",IF(N28&gt;N26,"W",IF(N28=N26,"D","L")))</f>
        <v>ncr</v>
      </c>
      <c r="R28" s="3">
        <f>Q29</f>
        <v>0</v>
      </c>
      <c r="S28" s="3" t="str">
        <f>IF((COUNTBLANK(Q28:Q28)=1),"ncr",IF(Q28&gt;Q29,"W",IF(Q28=Q29,"D","L")))</f>
        <v>ncr</v>
      </c>
      <c r="U28" s="3">
        <f>T30</f>
        <v>0</v>
      </c>
      <c r="V28" s="3" t="str">
        <f>IF((COUNTBLANK(T28:T28)=1),"ncr",IF(T28&gt;T30,"W",IF(T28=T30,"D","L")))</f>
        <v>ncr</v>
      </c>
      <c r="X28" s="3">
        <f>W25</f>
        <v>0</v>
      </c>
      <c r="Y28" s="3" t="str">
        <f>IF((COUNTBLANK(W28:W28)=1),"ncr",IF(W28&gt;W25,"W",IF(W28=W25,"D","L")))</f>
        <v>ncr</v>
      </c>
      <c r="AA28" s="3">
        <f>Z27</f>
        <v>0</v>
      </c>
      <c r="AB28" s="3" t="str">
        <f>IF((COUNTBLANK(Z28:Z28)=1),"ncr",IF(Z28&gt;Z27,"W",IF(Z28=Z27,"D","L")))</f>
        <v>ncr</v>
      </c>
      <c r="AD28" s="3">
        <f>AC26</f>
        <v>0</v>
      </c>
      <c r="AE28" s="17" t="str">
        <f>IF((COUNTBLANK(AC28:AC28)=1),"ncr",IF(AC28&gt;AC26,"W",IF(AC28=AC26,"D","L")))</f>
        <v>ncr</v>
      </c>
      <c r="AG28" s="52" t="s">
        <v>72</v>
      </c>
      <c r="AH28" s="3">
        <f t="shared" si="12"/>
        <v>3</v>
      </c>
      <c r="AI28" s="3">
        <f t="shared" si="13"/>
        <v>0</v>
      </c>
      <c r="AJ28" s="3">
        <f t="shared" si="14"/>
        <v>0</v>
      </c>
      <c r="AK28" s="3">
        <f t="shared" si="15"/>
        <v>3</v>
      </c>
      <c r="AL28" s="3">
        <f t="shared" si="16"/>
        <v>0</v>
      </c>
      <c r="AM28" s="3">
        <f t="shared" si="17"/>
        <v>492</v>
      </c>
      <c r="AN28" s="39"/>
      <c r="AO28" s="29"/>
      <c r="AY28" s="19"/>
    </row>
    <row r="29" spans="1:51" x14ac:dyDescent="0.15">
      <c r="A29" s="52" t="s">
        <v>52</v>
      </c>
      <c r="B29" s="16">
        <v>178</v>
      </c>
      <c r="C29" s="3">
        <f>B28</f>
        <v>160</v>
      </c>
      <c r="D29" s="3" t="str">
        <f>IF((COUNTBLANK(B29:B29)=1),"ncr",IF(B29&gt;B28,"W",IF(B29=B28,"D","L")))</f>
        <v>W</v>
      </c>
      <c r="E29" s="16">
        <v>183</v>
      </c>
      <c r="F29" s="3">
        <f>E26</f>
        <v>182</v>
      </c>
      <c r="G29" s="3" t="str">
        <f>IF((COUNTBLANK(E29:E29)=1),"ncr",IF(E29&gt;E26,"W",IF(E29=E26,"D","L")))</f>
        <v>W</v>
      </c>
      <c r="H29" s="16">
        <v>179</v>
      </c>
      <c r="I29" s="3">
        <f>H30</f>
        <v>190</v>
      </c>
      <c r="J29" s="3" t="str">
        <f>IF((COUNTBLANK(H29:H29)=1),"ncr",IF(H29&gt;H30,"W",IF(H29=H30,"D","L")))</f>
        <v>L</v>
      </c>
      <c r="L29" s="3">
        <f>K25</f>
        <v>0</v>
      </c>
      <c r="M29" s="3" t="str">
        <f>IF((COUNTBLANK(K29:K29)=1),"ncr",IF(K29&gt;K25,"W",IF(K29=K25,"D","L")))</f>
        <v>ncr</v>
      </c>
      <c r="O29" s="3">
        <f>N27</f>
        <v>0</v>
      </c>
      <c r="P29" s="3" t="str">
        <f>IF((COUNTBLANK(N29:N29)=1),"ncr",IF(N29&gt;N27,"W",IF(N29=N27,"D","L")))</f>
        <v>ncr</v>
      </c>
      <c r="R29" s="3">
        <f>Q28</f>
        <v>0</v>
      </c>
      <c r="S29" s="3" t="str">
        <f>IF((COUNTBLANK(Q29:Q29)=1),"ncr",IF(Q29&gt;Q28,"W",IF(Q29=Q28,"D","L")))</f>
        <v>ncr</v>
      </c>
      <c r="U29" s="3">
        <f>T26</f>
        <v>0</v>
      </c>
      <c r="V29" s="3" t="str">
        <f>IF((COUNTBLANK(T29:T29)=1),"ncr",IF(T29&gt;T26,"W",IF(T29=T26,"D","L")))</f>
        <v>ncr</v>
      </c>
      <c r="X29" s="3">
        <f>W30</f>
        <v>0</v>
      </c>
      <c r="Y29" s="3" t="str">
        <f>IF((COUNTBLANK(W29:W29)=1),"ncr",IF(W29&gt;W30,"W",IF(W29=W30,"D","L")))</f>
        <v>ncr</v>
      </c>
      <c r="AA29" s="3">
        <f>Z25</f>
        <v>0</v>
      </c>
      <c r="AB29" s="3" t="str">
        <f>IF((COUNTBLANK(Z29:Z29)=1),"ncr",IF(Z29&gt;Z25,"W",IF(Z29=Z25,"D","L")))</f>
        <v>ncr</v>
      </c>
      <c r="AD29" s="3">
        <f>AC27</f>
        <v>0</v>
      </c>
      <c r="AE29" s="17" t="str">
        <f>IF((COUNTBLANK(AC29:AC29)=1),"ncr",IF(AC29&gt;AC27,"W",IF(AC29=AC27,"D","L")))</f>
        <v>ncr</v>
      </c>
      <c r="AG29" s="52" t="s">
        <v>52</v>
      </c>
      <c r="AH29" s="3">
        <f t="shared" si="12"/>
        <v>3</v>
      </c>
      <c r="AI29" s="3">
        <f t="shared" si="13"/>
        <v>2</v>
      </c>
      <c r="AJ29" s="3">
        <f t="shared" si="14"/>
        <v>0</v>
      </c>
      <c r="AK29" s="3">
        <f t="shared" si="15"/>
        <v>1</v>
      </c>
      <c r="AL29" s="3">
        <f t="shared" si="16"/>
        <v>4</v>
      </c>
      <c r="AM29" s="3">
        <f t="shared" si="17"/>
        <v>540</v>
      </c>
      <c r="AN29" s="37"/>
      <c r="AO29" s="29"/>
      <c r="AY29" s="19"/>
    </row>
    <row r="30" spans="1:51" x14ac:dyDescent="0.15">
      <c r="A30" s="52" t="s">
        <v>50</v>
      </c>
      <c r="B30" s="16">
        <v>165</v>
      </c>
      <c r="C30" s="3">
        <f>B27</f>
        <v>179</v>
      </c>
      <c r="D30" s="3" t="str">
        <f>IF((COUNTBLANK(B30:B30)=1),"ncr",IF(B30&gt;B27,"W",IF(B30=B27,"D","L")))</f>
        <v>L</v>
      </c>
      <c r="E30" s="16">
        <v>173</v>
      </c>
      <c r="F30" s="3">
        <f>E28</f>
        <v>157</v>
      </c>
      <c r="G30" s="3" t="str">
        <f>IF((COUNTBLANK(E30:E30)=1),"ncr",IF(E30&gt;E28,"W",IF(E30=E28,"D","L")))</f>
        <v>W</v>
      </c>
      <c r="H30" s="16">
        <v>190</v>
      </c>
      <c r="I30" s="3">
        <f>H29</f>
        <v>179</v>
      </c>
      <c r="J30" s="3" t="str">
        <f>IF((COUNTBLANK(H30:H30)=1),"ncr",IF(H30&gt;H29,"W",IF(H30=H39,"D","L")))</f>
        <v>W</v>
      </c>
      <c r="L30" s="3">
        <f>K26</f>
        <v>0</v>
      </c>
      <c r="M30" s="3" t="str">
        <f>IF((COUNTBLANK(K30:K30)=1),"ncr",IF(K30&gt;K26,"W",IF(K30=K26,"D","L")))</f>
        <v>ncr</v>
      </c>
      <c r="O30" s="3">
        <f>N25</f>
        <v>0</v>
      </c>
      <c r="P30" s="3" t="str">
        <f>IF((COUNTBLANK(N30:N30)=1),"ncr",IF(N30&gt;N25,"W",IF(N30=N25,"D","L")))</f>
        <v>ncr</v>
      </c>
      <c r="R30" s="3">
        <f>Q27</f>
        <v>0</v>
      </c>
      <c r="S30" s="3" t="str">
        <f>IF((COUNTBLANK(Q30:Q30)=1),"ncr",IF(Q30&gt;Q27,"W",IF(Q30=Q27,"D","L")))</f>
        <v>ncr</v>
      </c>
      <c r="U30" s="3">
        <f>T28</f>
        <v>0</v>
      </c>
      <c r="V30" s="3" t="str">
        <f>IF((COUNTBLANK(T30:T30)=1),"ncr",IF(T30&gt;T28,"W",IF(T30=T28,"D","L")))</f>
        <v>ncr</v>
      </c>
      <c r="X30" s="3">
        <f>W29</f>
        <v>0</v>
      </c>
      <c r="Y30" s="3" t="str">
        <f>IF((COUNTBLANK(W30:W30)=1),"ncr",IF(W30&gt;W29,"W",IF(W30=W39,"D","L")))</f>
        <v>ncr</v>
      </c>
      <c r="AA30" s="3">
        <f>Z26</f>
        <v>0</v>
      </c>
      <c r="AB30" s="3" t="str">
        <f>IF((COUNTBLANK(Z30:Z30)=1),"ncr",IF(Z30&gt;Z26,"W",IF(Z30=Z26,"D","L")))</f>
        <v>ncr</v>
      </c>
      <c r="AD30" s="3">
        <f>AC25</f>
        <v>0</v>
      </c>
      <c r="AE30" s="17" t="str">
        <f>IF((COUNTBLANK(AC30:AC30)=1),"ncr",IF(AC30&gt;AC25,"W",IF(AC30=AC25,"D","L")))</f>
        <v>ncr</v>
      </c>
      <c r="AG30" s="52" t="s">
        <v>60</v>
      </c>
      <c r="AH30" s="3">
        <f t="shared" si="12"/>
        <v>3</v>
      </c>
      <c r="AI30" s="3">
        <f t="shared" si="13"/>
        <v>2</v>
      </c>
      <c r="AJ30" s="3">
        <f t="shared" si="14"/>
        <v>0</v>
      </c>
      <c r="AK30" s="3">
        <f t="shared" si="15"/>
        <v>1</v>
      </c>
      <c r="AL30" s="3">
        <f t="shared" si="16"/>
        <v>4</v>
      </c>
      <c r="AM30" s="3">
        <f t="shared" si="17"/>
        <v>528</v>
      </c>
      <c r="AO30" s="29"/>
      <c r="AY30" s="19"/>
    </row>
    <row r="31" spans="1:51" x14ac:dyDescent="0.15">
      <c r="A31" s="15"/>
      <c r="H31" s="40" t="s">
        <v>33</v>
      </c>
      <c r="AE31" s="17"/>
      <c r="AG31" s="15"/>
      <c r="AO31" s="18"/>
      <c r="AY31" s="19"/>
    </row>
    <row r="32" spans="1:51" ht="14" thickBot="1" x14ac:dyDescent="0.2">
      <c r="A32" s="15"/>
      <c r="AE32" s="17"/>
      <c r="AG32" s="15"/>
      <c r="AO32" s="18"/>
      <c r="AY32" s="19"/>
    </row>
    <row r="33" spans="1:51" s="2" customFormat="1" x14ac:dyDescent="0.15">
      <c r="A33" s="5" t="s">
        <v>5</v>
      </c>
      <c r="B33" s="28" t="s">
        <v>17</v>
      </c>
      <c r="C33" s="57"/>
      <c r="D33" s="59"/>
      <c r="E33" s="27" t="s">
        <v>19</v>
      </c>
      <c r="F33" s="57"/>
      <c r="G33" s="59"/>
      <c r="H33" s="27" t="s">
        <v>20</v>
      </c>
      <c r="I33" s="57"/>
      <c r="J33" s="59"/>
      <c r="K33" s="27" t="s">
        <v>21</v>
      </c>
      <c r="L33" s="57"/>
      <c r="M33" s="59"/>
      <c r="N33" s="27" t="s">
        <v>22</v>
      </c>
      <c r="O33" s="57"/>
      <c r="P33" s="59"/>
      <c r="Q33" s="27" t="s">
        <v>23</v>
      </c>
      <c r="R33" s="57"/>
      <c r="S33" s="58"/>
      <c r="T33" s="27" t="s">
        <v>24</v>
      </c>
      <c r="U33" s="57"/>
      <c r="V33" s="59"/>
      <c r="W33" s="27" t="s">
        <v>25</v>
      </c>
      <c r="X33" s="57"/>
      <c r="Y33" s="59"/>
      <c r="Z33" s="27" t="s">
        <v>26</v>
      </c>
      <c r="AA33" s="57"/>
      <c r="AB33" s="59"/>
      <c r="AC33" s="26" t="s">
        <v>27</v>
      </c>
      <c r="AD33" s="57"/>
      <c r="AE33" s="58"/>
      <c r="AF33" s="7"/>
      <c r="AG33" s="5" t="s">
        <v>5</v>
      </c>
      <c r="AH33" s="6" t="s">
        <v>6</v>
      </c>
      <c r="AI33" s="6" t="s">
        <v>7</v>
      </c>
      <c r="AJ33" s="6" t="s">
        <v>8</v>
      </c>
      <c r="AK33" s="6" t="s">
        <v>9</v>
      </c>
      <c r="AL33" s="6" t="s">
        <v>10</v>
      </c>
      <c r="AM33" s="6" t="s">
        <v>11</v>
      </c>
      <c r="AN33" s="6" t="s">
        <v>15</v>
      </c>
      <c r="AO33" s="8" t="s">
        <v>12</v>
      </c>
      <c r="AY33" s="9"/>
    </row>
    <row r="34" spans="1:51" s="2" customFormat="1" ht="14" thickBot="1" x14ac:dyDescent="0.2">
      <c r="A34" s="10" t="s">
        <v>0</v>
      </c>
      <c r="B34" s="13" t="s">
        <v>1</v>
      </c>
      <c r="C34" s="11" t="s">
        <v>16</v>
      </c>
      <c r="D34" s="11" t="s">
        <v>18</v>
      </c>
      <c r="E34" s="13" t="s">
        <v>1</v>
      </c>
      <c r="F34" s="11" t="s">
        <v>16</v>
      </c>
      <c r="G34" s="11" t="s">
        <v>18</v>
      </c>
      <c r="H34" s="13" t="s">
        <v>1</v>
      </c>
      <c r="I34" s="11" t="s">
        <v>16</v>
      </c>
      <c r="J34" s="11" t="s">
        <v>18</v>
      </c>
      <c r="K34" s="13" t="s">
        <v>1</v>
      </c>
      <c r="L34" s="11" t="s">
        <v>16</v>
      </c>
      <c r="M34" s="11" t="s">
        <v>18</v>
      </c>
      <c r="N34" s="13" t="s">
        <v>1</v>
      </c>
      <c r="O34" s="11" t="s">
        <v>16</v>
      </c>
      <c r="P34" s="11" t="s">
        <v>18</v>
      </c>
      <c r="Q34" s="13" t="s">
        <v>1</v>
      </c>
      <c r="R34" s="11" t="s">
        <v>16</v>
      </c>
      <c r="S34" s="11" t="s">
        <v>18</v>
      </c>
      <c r="T34" s="13" t="s">
        <v>1</v>
      </c>
      <c r="U34" s="11" t="s">
        <v>16</v>
      </c>
      <c r="V34" s="11" t="s">
        <v>18</v>
      </c>
      <c r="W34" s="13" t="s">
        <v>1</v>
      </c>
      <c r="X34" s="11" t="s">
        <v>16</v>
      </c>
      <c r="Y34" s="11" t="s">
        <v>18</v>
      </c>
      <c r="Z34" s="13" t="s">
        <v>1</v>
      </c>
      <c r="AA34" s="11" t="s">
        <v>16</v>
      </c>
      <c r="AB34" s="11" t="s">
        <v>18</v>
      </c>
      <c r="AC34" s="13" t="s">
        <v>1</v>
      </c>
      <c r="AD34" s="11" t="s">
        <v>16</v>
      </c>
      <c r="AE34" s="12" t="s">
        <v>18</v>
      </c>
      <c r="AG34" s="10" t="s">
        <v>0</v>
      </c>
      <c r="AH34" s="11"/>
      <c r="AI34" s="11"/>
      <c r="AJ34" s="11"/>
      <c r="AK34" s="11"/>
      <c r="AL34" s="11"/>
      <c r="AM34" s="11"/>
      <c r="AN34" s="11"/>
      <c r="AO34" s="14"/>
      <c r="AY34" s="9"/>
    </row>
    <row r="35" spans="1:51" x14ac:dyDescent="0.15">
      <c r="A35" s="52" t="s">
        <v>54</v>
      </c>
      <c r="B35" s="16">
        <v>177</v>
      </c>
      <c r="C35" s="3">
        <f>B36</f>
        <v>154</v>
      </c>
      <c r="D35" s="3" t="str">
        <f>IF((COUNTBLANK(B35:B35)=1),"ncr",IF(B35&gt;B36,"W",IF(B35=B36,"D","L")))</f>
        <v>W</v>
      </c>
      <c r="E35" s="16">
        <v>170</v>
      </c>
      <c r="F35" s="3">
        <f>E37</f>
        <v>169</v>
      </c>
      <c r="G35" s="3" t="str">
        <f>IF((COUNTBLANK(E35:E35)=1),"ncr",IF(E35&gt;E37,"W",IF(E35=E37,"D","L")))</f>
        <v>W</v>
      </c>
      <c r="H35" s="16">
        <v>169</v>
      </c>
      <c r="I35" s="3">
        <f>H38</f>
        <v>183</v>
      </c>
      <c r="J35" s="3" t="str">
        <f>IF((COUNTBLANK(H35:H35)=1),"ncr",IF(H35&gt;H38,"W",IF(H35=H38,"D","L")))</f>
        <v>L</v>
      </c>
      <c r="L35" s="3">
        <f>K39</f>
        <v>0</v>
      </c>
      <c r="M35" s="3" t="str">
        <f>IF((COUNTBLANK(K35:K35)=1),"ncr",IF(K35&gt;K39,"W",IF(K35=K39,"D","L")))</f>
        <v>ncr</v>
      </c>
      <c r="O35" s="3">
        <f>N40</f>
        <v>0</v>
      </c>
      <c r="P35" s="3" t="str">
        <f>IF((COUNTBLANK(N35:N35)=1),"ncr",IF(N35&gt;N40,"W",IF(N35=N40,"D","L")))</f>
        <v>ncr</v>
      </c>
      <c r="R35" s="3">
        <f>Q36</f>
        <v>0</v>
      </c>
      <c r="S35" s="3" t="str">
        <f>IF((COUNTBLANK(Q35:Q35)=1),"ncr",IF(Q35&gt;Q36,"W",IF(Q35=Q36,"D","L")))</f>
        <v>ncr</v>
      </c>
      <c r="U35" s="3">
        <f>T37</f>
        <v>0</v>
      </c>
      <c r="V35" s="3" t="str">
        <f>IF((COUNTBLANK(T35:T35)=1),"ncr",IF(T35&gt;T37,"W",IF(T35=T37,"D","L")))</f>
        <v>ncr</v>
      </c>
      <c r="X35" s="3">
        <f>W38</f>
        <v>0</v>
      </c>
      <c r="Y35" s="3" t="str">
        <f>IF((COUNTBLANK(W35:W35)=1),"ncr",IF(W35&gt;W38,"W",IF(W35=W38,"D","L")))</f>
        <v>ncr</v>
      </c>
      <c r="AA35" s="3">
        <f>Z39</f>
        <v>0</v>
      </c>
      <c r="AB35" s="3" t="str">
        <f>IF((COUNTBLANK(Z35:Z35)=1),"ncr",IF(Z35&gt;Z39,"W",IF(Z35=Z39,"D","L")))</f>
        <v>ncr</v>
      </c>
      <c r="AD35" s="3">
        <f>+AC40</f>
        <v>0</v>
      </c>
      <c r="AE35" s="17" t="str">
        <f>IF((COUNTBLANK(AC35:AC35)=1),"ncr",IF(AC35&gt;AC40,"W",IF(AC35=AC40,"D","L")))</f>
        <v>ncr</v>
      </c>
      <c r="AG35" s="52" t="s">
        <v>54</v>
      </c>
      <c r="AH35" s="3">
        <f t="shared" ref="AH35:AH40" si="18">10-COUNTBLANK(B35:AE35)</f>
        <v>3</v>
      </c>
      <c r="AI35" s="3">
        <f t="shared" ref="AI35:AI40" si="19">COUNTIF(A35:AE35,"W")</f>
        <v>2</v>
      </c>
      <c r="AJ35" s="3">
        <f t="shared" ref="AJ35:AJ40" si="20">COUNTIF(B35:AE35,"D")</f>
        <v>0</v>
      </c>
      <c r="AK35" s="3">
        <f t="shared" ref="AK35:AK40" si="21">COUNTIF(A35:AE35,"L")</f>
        <v>1</v>
      </c>
      <c r="AL35" s="3">
        <f t="shared" ref="AL35:AL40" si="22">AI35*2 + AJ35</f>
        <v>4</v>
      </c>
      <c r="AM35" s="3">
        <f t="shared" ref="AM35:AM40" si="23">SUM(B35,E35,H35,K35,N35,Q35,T35,W35,Z35,AC35)</f>
        <v>516</v>
      </c>
      <c r="AN35" s="38"/>
      <c r="AO35" s="29"/>
      <c r="AY35" s="19"/>
    </row>
    <row r="36" spans="1:51" x14ac:dyDescent="0.15">
      <c r="A36" s="52" t="s">
        <v>49</v>
      </c>
      <c r="B36" s="16">
        <v>154</v>
      </c>
      <c r="C36" s="3">
        <f>B35</f>
        <v>177</v>
      </c>
      <c r="D36" s="3" t="str">
        <f>IF((COUNTBLANK(B36:B36)=1),"ncr",IF(B36&gt;B35,"W",IF(B36=B35,"D","L")))</f>
        <v>L</v>
      </c>
      <c r="E36" s="16">
        <v>164</v>
      </c>
      <c r="F36" s="3">
        <f>E39</f>
        <v>174</v>
      </c>
      <c r="G36" s="3" t="str">
        <f>IF((COUNTBLANK(E36:E36)=1),"ncr",IF(E36&gt;E39,"W",IF(E36=E39,"D","L")))</f>
        <v>L</v>
      </c>
      <c r="H36" s="16">
        <v>175</v>
      </c>
      <c r="I36" s="3">
        <f>H37</f>
        <v>166</v>
      </c>
      <c r="J36" s="3" t="str">
        <f>IF((COUNTBLANK(H36:H36)=1),"ncr",IF(H36&gt;H37,"W",IF(H36=H37,"D","L")))</f>
        <v>W</v>
      </c>
      <c r="L36" s="3">
        <f>+K40</f>
        <v>0</v>
      </c>
      <c r="M36" s="3" t="str">
        <f>IF((COUNTBLANK(K36:K36)=1),"ncr",IF(K36&gt;K40,"W",IF(K36=K40,"D","L")))</f>
        <v>ncr</v>
      </c>
      <c r="O36" s="3">
        <f>N38</f>
        <v>0</v>
      </c>
      <c r="P36" s="3" t="str">
        <f>IF((COUNTBLANK(N36:N36)=1),"ncr",IF(N36&gt;N38,"W",IF(N36=N38,"D","L")))</f>
        <v>ncr</v>
      </c>
      <c r="R36" s="3">
        <f>Q35</f>
        <v>0</v>
      </c>
      <c r="S36" s="3" t="str">
        <f>IF((COUNTBLANK(Q36:Q36)=1),"ncr",IF(Q36&gt;Q35,"W",IF(Q36=Q35,"D","L")))</f>
        <v>ncr</v>
      </c>
      <c r="U36" s="3">
        <f>T39</f>
        <v>0</v>
      </c>
      <c r="V36" s="3" t="str">
        <f>IF((COUNTBLANK(T36:T36)=1),"ncr",IF(T36&gt;T39,"W",IF(T36=T39,"D","L")))</f>
        <v>ncr</v>
      </c>
      <c r="X36" s="3">
        <f>W37</f>
        <v>0</v>
      </c>
      <c r="Y36" s="3" t="str">
        <f>IF((COUNTBLANK(W36:W36)=1),"ncr",IF(W36&gt;W37,"W",IF(W36=W37,"D","L")))</f>
        <v>ncr</v>
      </c>
      <c r="AA36" s="3">
        <f>+Z40</f>
        <v>0</v>
      </c>
      <c r="AB36" s="3" t="str">
        <f>IF((COUNTBLANK(Z36:Z36)=1),"ncr",IF(Z36&gt;Z40,"W",IF(Z36=Z40,"D","L")))</f>
        <v>ncr</v>
      </c>
      <c r="AD36" s="3">
        <f>AC38</f>
        <v>0</v>
      </c>
      <c r="AE36" s="17" t="str">
        <f>IF((COUNTBLANK(AC36:AC36)=1),"ncr",IF(AC36&gt;AC38,"W",IF(AC36=AC38,"D","L")))</f>
        <v>ncr</v>
      </c>
      <c r="AG36" s="52" t="s">
        <v>49</v>
      </c>
      <c r="AH36" s="3">
        <f t="shared" si="18"/>
        <v>3</v>
      </c>
      <c r="AI36" s="3">
        <f t="shared" si="19"/>
        <v>1</v>
      </c>
      <c r="AJ36" s="3">
        <f t="shared" si="20"/>
        <v>0</v>
      </c>
      <c r="AK36" s="3">
        <f t="shared" si="21"/>
        <v>2</v>
      </c>
      <c r="AL36" s="3">
        <f t="shared" si="22"/>
        <v>2</v>
      </c>
      <c r="AM36" s="3">
        <f t="shared" si="23"/>
        <v>493</v>
      </c>
      <c r="AN36" s="37"/>
      <c r="AO36" s="29"/>
      <c r="AY36" s="19"/>
    </row>
    <row r="37" spans="1:51" x14ac:dyDescent="0.15">
      <c r="A37" s="52" t="s">
        <v>55</v>
      </c>
      <c r="B37" s="16">
        <v>176</v>
      </c>
      <c r="C37" s="3">
        <f>+B40</f>
        <v>0</v>
      </c>
      <c r="D37" s="3" t="str">
        <f>IF((COUNTBLANK(B37:B37)=1),"ncr",IF(B37&gt;B40,"W",IF(B37=B40,"D","L")))</f>
        <v>W</v>
      </c>
      <c r="E37" s="16">
        <v>169</v>
      </c>
      <c r="F37" s="3">
        <f>E35</f>
        <v>170</v>
      </c>
      <c r="G37" s="3" t="str">
        <f>IF((COUNTBLANK(E37:E37)=1),"ncr",IF(E37&gt;E35,"W",IF(E37=E35,"D","L")))</f>
        <v>L</v>
      </c>
      <c r="H37" s="16">
        <v>166</v>
      </c>
      <c r="I37" s="3">
        <f>H36</f>
        <v>175</v>
      </c>
      <c r="J37" s="3" t="str">
        <f>IF((COUNTBLANK(H37:H37)=1),"ncr",IF(H37&gt;H36,"W",IF(H37=H36,"D","L")))</f>
        <v>L</v>
      </c>
      <c r="L37" s="3">
        <f>K38</f>
        <v>0</v>
      </c>
      <c r="M37" s="3" t="str">
        <f>IF((COUNTBLANK(K37:K37)=1),"ncr",IF(K37&gt;K38,"W",IF(K37=K38,"D","L")))</f>
        <v>ncr</v>
      </c>
      <c r="O37" s="3">
        <f>N39</f>
        <v>0</v>
      </c>
      <c r="P37" s="3" t="str">
        <f>IF((COUNTBLANK(N37:N37)=1),"ncr",IF(N37&gt;N39,"W",IF(N37=N39,"D","L")))</f>
        <v>ncr</v>
      </c>
      <c r="R37" s="3">
        <f>+Q40</f>
        <v>0</v>
      </c>
      <c r="S37" s="3" t="str">
        <f>IF((COUNTBLANK(Q37:Q37)=1),"ncr",IF(Q37&gt;Q40,"W",IF(Q37=Q40,"D","L")))</f>
        <v>ncr</v>
      </c>
      <c r="U37" s="3">
        <f>T35</f>
        <v>0</v>
      </c>
      <c r="V37" s="3" t="str">
        <f>IF((COUNTBLANK(T37:T37)=1),"ncr",IF(T37&gt;T35,"W",IF(T37=T35,"D","L")))</f>
        <v>ncr</v>
      </c>
      <c r="X37" s="3">
        <f>W36</f>
        <v>0</v>
      </c>
      <c r="Y37" s="3" t="str">
        <f>IF((COUNTBLANK(W37:W37)=1),"ncr",IF(W37&gt;W36,"W",IF(W37=W36,"D","L")))</f>
        <v>ncr</v>
      </c>
      <c r="AA37" s="3">
        <f>Z38</f>
        <v>0</v>
      </c>
      <c r="AB37" s="3" t="str">
        <f>IF((COUNTBLANK(Z37:Z37)=1),"ncr",IF(Z37&gt;Z38,"W",IF(Z37=Z38,"D","L")))</f>
        <v>ncr</v>
      </c>
      <c r="AD37" s="3">
        <f>AC39</f>
        <v>0</v>
      </c>
      <c r="AE37" s="17" t="str">
        <f>IF((COUNTBLANK(AC37:AC37)=1),"ncr",IF(AC37&gt;AC39,"W",IF(AC37=AC39,"D","L")))</f>
        <v>ncr</v>
      </c>
      <c r="AG37" s="52" t="s">
        <v>55</v>
      </c>
      <c r="AH37" s="3">
        <f t="shared" si="18"/>
        <v>3</v>
      </c>
      <c r="AI37" s="3">
        <f t="shared" si="19"/>
        <v>1</v>
      </c>
      <c r="AJ37" s="3">
        <f t="shared" si="20"/>
        <v>0</v>
      </c>
      <c r="AK37" s="3">
        <f t="shared" si="21"/>
        <v>2</v>
      </c>
      <c r="AL37" s="3">
        <f t="shared" si="22"/>
        <v>2</v>
      </c>
      <c r="AM37" s="3">
        <f t="shared" si="23"/>
        <v>511</v>
      </c>
      <c r="AN37" s="39"/>
      <c r="AO37" s="29"/>
      <c r="AY37" s="19"/>
    </row>
    <row r="38" spans="1:51" x14ac:dyDescent="0.15">
      <c r="A38" s="52" t="s">
        <v>48</v>
      </c>
      <c r="B38" s="16">
        <v>180</v>
      </c>
      <c r="C38" s="3">
        <f>B39</f>
        <v>157</v>
      </c>
      <c r="D38" s="3" t="str">
        <f>IF((COUNTBLANK(B38:B38)=1),"ncr",IF(B38&gt;B39,"W",IF(B38=B39,"D","L")))</f>
        <v>W</v>
      </c>
      <c r="E38" s="16">
        <v>185</v>
      </c>
      <c r="F38" s="3">
        <f>+E40</f>
        <v>0</v>
      </c>
      <c r="G38" s="3" t="str">
        <f>IF((COUNTBLANK(E38:E38)=1),"ncr",IF(E38&gt;E40,"W",IF(E38=E40,"D","L")))</f>
        <v>W</v>
      </c>
      <c r="H38" s="16">
        <v>183</v>
      </c>
      <c r="I38" s="3">
        <f>H35</f>
        <v>169</v>
      </c>
      <c r="J38" s="3" t="str">
        <f>IF((COUNTBLANK(H38:H38)=1),"ncr",IF(H38&gt;H35,"W",IF(H38=H35,"D","L")))</f>
        <v>W</v>
      </c>
      <c r="L38" s="3">
        <f>K37</f>
        <v>0</v>
      </c>
      <c r="M38" s="3" t="str">
        <f>IF((COUNTBLANK(K38:K38)=1),"ncr",IF(K38&gt;K37,"W",IF(K38=K37,"D","L")))</f>
        <v>ncr</v>
      </c>
      <c r="O38" s="3">
        <f>N36</f>
        <v>0</v>
      </c>
      <c r="P38" s="3" t="str">
        <f>IF((COUNTBLANK(N38:N38)=1),"ncr",IF(N38&gt;N36,"W",IF(N38=N36,"D","L")))</f>
        <v>ncr</v>
      </c>
      <c r="R38" s="3">
        <f>Q39</f>
        <v>0</v>
      </c>
      <c r="S38" s="3" t="str">
        <f>IF((COUNTBLANK(Q38:Q38)=1),"ncr",IF(Q38&gt;Q39,"W",IF(Q38=Q39,"D","L")))</f>
        <v>ncr</v>
      </c>
      <c r="U38" s="3">
        <f>+T40</f>
        <v>0</v>
      </c>
      <c r="V38" s="3" t="str">
        <f>IF((COUNTBLANK(T38:T38)=1),"ncr",IF(T38&gt;T40,"W",IF(T38=T40,"D","L")))</f>
        <v>ncr</v>
      </c>
      <c r="X38" s="3">
        <f>W35</f>
        <v>0</v>
      </c>
      <c r="Y38" s="3" t="str">
        <f>IF((COUNTBLANK(W38:W38)=1),"ncr",IF(W38&gt;W35,"W",IF(W38=W35,"D","L")))</f>
        <v>ncr</v>
      </c>
      <c r="AA38" s="3">
        <f>Z37</f>
        <v>0</v>
      </c>
      <c r="AB38" s="3" t="str">
        <f>IF((COUNTBLANK(Z38:Z38)=1),"ncr",IF(Z38&gt;Z37,"W",IF(Z38=Z37,"D","L")))</f>
        <v>ncr</v>
      </c>
      <c r="AD38" s="3">
        <f>AC36</f>
        <v>0</v>
      </c>
      <c r="AE38" s="17" t="str">
        <f>IF((COUNTBLANK(AC38:AC38)=1),"ncr",IF(AC38&gt;AC36,"W",IF(AC38=AC36,"D","L")))</f>
        <v>ncr</v>
      </c>
      <c r="AG38" s="52" t="s">
        <v>48</v>
      </c>
      <c r="AH38" s="3">
        <f t="shared" si="18"/>
        <v>3</v>
      </c>
      <c r="AI38" s="3">
        <f t="shared" si="19"/>
        <v>3</v>
      </c>
      <c r="AJ38" s="3">
        <f t="shared" si="20"/>
        <v>0</v>
      </c>
      <c r="AK38" s="3">
        <f t="shared" si="21"/>
        <v>0</v>
      </c>
      <c r="AL38" s="3">
        <f t="shared" si="22"/>
        <v>6</v>
      </c>
      <c r="AM38" s="3">
        <f t="shared" si="23"/>
        <v>548</v>
      </c>
      <c r="AN38" s="39"/>
      <c r="AO38" s="29"/>
      <c r="AY38" s="19"/>
    </row>
    <row r="39" spans="1:51" x14ac:dyDescent="0.15">
      <c r="A39" s="52" t="s">
        <v>56</v>
      </c>
      <c r="B39" s="16">
        <v>157</v>
      </c>
      <c r="C39" s="3">
        <f>B38</f>
        <v>180</v>
      </c>
      <c r="D39" s="3" t="str">
        <f>IF((COUNTBLANK(B39:B39)=1),"ncr",IF(B39&gt;B38,"W",IF(B39=B38,"D","L")))</f>
        <v>L</v>
      </c>
      <c r="E39" s="16">
        <v>174</v>
      </c>
      <c r="F39" s="3">
        <f>E36</f>
        <v>164</v>
      </c>
      <c r="G39" s="3" t="str">
        <f>IF((COUNTBLANK(E39:E39)=1),"ncr",IF(E39&gt;E36,"W",IF(E39=E36,"D","L")))</f>
        <v>W</v>
      </c>
      <c r="H39" s="16">
        <v>143</v>
      </c>
      <c r="I39" s="3">
        <f>+H40</f>
        <v>0</v>
      </c>
      <c r="J39" s="3" t="str">
        <f>IF((COUNTBLANK(H39:H39)=1),"ncr",IF(H39&gt;H40,"W",IF(H39=H40,"D","L")))</f>
        <v>W</v>
      </c>
      <c r="L39" s="3">
        <f>K35</f>
        <v>0</v>
      </c>
      <c r="M39" s="3" t="str">
        <f>IF((COUNTBLANK(K39:K39)=1),"ncr",IF(K39&gt;K35,"W",IF(K39=K35,"D","L")))</f>
        <v>ncr</v>
      </c>
      <c r="O39" s="3">
        <f>N37</f>
        <v>0</v>
      </c>
      <c r="P39" s="3" t="str">
        <f>IF((COUNTBLANK(N39:N39)=1),"ncr",IF(N39&gt;N37,"W",IF(N39=N37,"D","L")))</f>
        <v>ncr</v>
      </c>
      <c r="R39" s="3">
        <f>Q38</f>
        <v>0</v>
      </c>
      <c r="S39" s="3" t="str">
        <f>IF((COUNTBLANK(Q39:Q39)=1),"ncr",IF(Q39&gt;Q38,"W",IF(Q39=Q38,"D","L")))</f>
        <v>ncr</v>
      </c>
      <c r="U39" s="3">
        <f>+T40</f>
        <v>0</v>
      </c>
      <c r="V39" s="3" t="str">
        <f>IF((COUNTBLANK(T39:T39)=1),"ncr",IF(T39&gt;T36,"W",IF(T39=T36,"D","L")))</f>
        <v>ncr</v>
      </c>
      <c r="X39" s="3">
        <f>+W40</f>
        <v>0</v>
      </c>
      <c r="Y39" s="3" t="str">
        <f>IF((COUNTBLANK(W39:W39)=1),"ncr",IF(W39&gt;W40,"W",IF(W39=W40,"D","L")))</f>
        <v>ncr</v>
      </c>
      <c r="AA39" s="3">
        <f>Z35</f>
        <v>0</v>
      </c>
      <c r="AB39" s="3" t="str">
        <f>IF((COUNTBLANK(Z39:Z39)=1),"ncr",IF(Z39&gt;Z35,"W",IF(Z39=Z35,"D","L")))</f>
        <v>ncr</v>
      </c>
      <c r="AD39" s="3">
        <f>AC37</f>
        <v>0</v>
      </c>
      <c r="AE39" s="17" t="str">
        <f>IF((COUNTBLANK(AC39:AC39)=1),"ncr",IF(AC39&gt;AC37,"W",IF(AC39=AC37,"D","L")))</f>
        <v>ncr</v>
      </c>
      <c r="AG39" s="52" t="s">
        <v>56</v>
      </c>
      <c r="AH39" s="3">
        <f t="shared" si="18"/>
        <v>3</v>
      </c>
      <c r="AI39" s="3">
        <f t="shared" si="19"/>
        <v>2</v>
      </c>
      <c r="AJ39" s="3">
        <f t="shared" si="20"/>
        <v>0</v>
      </c>
      <c r="AK39" s="3">
        <f t="shared" si="21"/>
        <v>1</v>
      </c>
      <c r="AL39" s="3">
        <f t="shared" si="22"/>
        <v>4</v>
      </c>
      <c r="AM39" s="3">
        <f t="shared" si="23"/>
        <v>474</v>
      </c>
      <c r="AN39" s="39"/>
      <c r="AO39" s="29"/>
      <c r="AY39" s="19"/>
    </row>
    <row r="40" spans="1:51" x14ac:dyDescent="0.15">
      <c r="A40" s="52" t="s">
        <v>60</v>
      </c>
      <c r="B40" s="37"/>
      <c r="C40" s="3">
        <f>B37</f>
        <v>176</v>
      </c>
      <c r="D40" s="3" t="str">
        <f>IF((COUNTBLANK(B40:B40)=1),"ncr",IF(B40&gt;B37,"W",IF(B40=B37,"D","L")))</f>
        <v>ncr</v>
      </c>
      <c r="E40" s="37"/>
      <c r="F40" s="3">
        <f>E38</f>
        <v>185</v>
      </c>
      <c r="G40" s="3" t="str">
        <f>IF((COUNTBLANK(E40:E40)=1),"ncr",IF(E40&gt;E38,"W",IF(E40=E38,"D","L")))</f>
        <v>ncr</v>
      </c>
      <c r="H40" s="37"/>
      <c r="I40" s="3">
        <f>H39</f>
        <v>143</v>
      </c>
      <c r="J40" s="3" t="str">
        <f>IF((COUNTBLANK(H40:H40)=1),"ncr",IF(H40&gt;H39,"W",IF(H40=H39,"D","L")))</f>
        <v>ncr</v>
      </c>
      <c r="K40" s="37"/>
      <c r="L40" s="3">
        <f>K36</f>
        <v>0</v>
      </c>
      <c r="M40" s="3" t="str">
        <f>IF((COUNTBLANK(K40:K40)=1),"ncr",IF(K40&gt;K36,"W",IF(K40=K36,"D","L")))</f>
        <v>ncr</v>
      </c>
      <c r="N40" s="37"/>
      <c r="O40" s="3">
        <f>N35</f>
        <v>0</v>
      </c>
      <c r="P40" s="3" t="str">
        <f>IF((COUNTBLANK(N40:N40)=1),"ncr",IF(N40&gt;N35,"W",IF(N40=N35,"D","L")))</f>
        <v>ncr</v>
      </c>
      <c r="Q40" s="37"/>
      <c r="R40" s="3">
        <f>Q37</f>
        <v>0</v>
      </c>
      <c r="S40" s="3" t="str">
        <f>IF((COUNTBLANK(Q40:Q40)=1),"ncr",IF(Q40&gt;Q37,"W",IF(Q40=Q37,"D","L")))</f>
        <v>ncr</v>
      </c>
      <c r="T40" s="37"/>
      <c r="U40" s="3">
        <f>T38</f>
        <v>0</v>
      </c>
      <c r="V40" s="3" t="str">
        <f>IF((COUNTBLANK(T40:T40)=1),"ncr",IF(T40&gt;T38,"W",IF(T40=T38,"D","L")))</f>
        <v>ncr</v>
      </c>
      <c r="W40" s="37"/>
      <c r="X40" s="3">
        <f>W39</f>
        <v>0</v>
      </c>
      <c r="Y40" s="3" t="str">
        <f>IF((COUNTBLANK(W40:W40)=1),"ncr",IF(W40&gt;W39,"W",IF(W40=W39,"D","L")))</f>
        <v>ncr</v>
      </c>
      <c r="Z40" s="37"/>
      <c r="AA40" s="3">
        <f>Z36</f>
        <v>0</v>
      </c>
      <c r="AB40" s="3" t="str">
        <f>IF((COUNTBLANK(Z40:Z40)=1),"ncr",IF(Z40&gt;Z36,"W",IF(Z40=Z36,"D","L")))</f>
        <v>ncr</v>
      </c>
      <c r="AC40" s="37"/>
      <c r="AD40" s="3">
        <f>AC35</f>
        <v>0</v>
      </c>
      <c r="AE40" s="17" t="str">
        <f>IF((COUNTBLANK(AC40:AC40)=1),"ncr",IF(AC40&gt;AC35,"W",IF(AC40=AC35,"D","L")))</f>
        <v>ncr</v>
      </c>
      <c r="AG40" s="52" t="s">
        <v>60</v>
      </c>
      <c r="AH40" s="3">
        <f t="shared" si="18"/>
        <v>0</v>
      </c>
      <c r="AI40" s="3">
        <f t="shared" si="19"/>
        <v>0</v>
      </c>
      <c r="AJ40" s="3">
        <f t="shared" si="20"/>
        <v>0</v>
      </c>
      <c r="AK40" s="3">
        <f t="shared" si="21"/>
        <v>0</v>
      </c>
      <c r="AL40" s="3">
        <f t="shared" si="22"/>
        <v>0</v>
      </c>
      <c r="AM40" s="3">
        <f t="shared" si="23"/>
        <v>0</v>
      </c>
      <c r="AN40" s="39"/>
      <c r="AO40" s="29"/>
      <c r="AY40" s="19"/>
    </row>
    <row r="41" spans="1:51" x14ac:dyDescent="0.15">
      <c r="A41" s="33"/>
      <c r="AE41" s="17"/>
      <c r="AG41" s="33"/>
      <c r="AO41" s="18"/>
      <c r="AY41" s="19"/>
    </row>
    <row r="42" spans="1:51" ht="14" thickBot="1" x14ac:dyDescent="0.2">
      <c r="A42" s="20"/>
      <c r="B42" s="21"/>
      <c r="C42" s="22"/>
      <c r="D42" s="22"/>
      <c r="E42" s="21"/>
      <c r="F42" s="22"/>
      <c r="G42" s="22"/>
      <c r="H42" s="21"/>
      <c r="I42" s="22"/>
      <c r="J42" s="22"/>
      <c r="K42" s="21"/>
      <c r="L42" s="22"/>
      <c r="M42" s="22"/>
      <c r="N42" s="21"/>
      <c r="O42" s="22"/>
      <c r="P42" s="22"/>
      <c r="Q42" s="21"/>
      <c r="R42" s="22"/>
      <c r="S42" s="22"/>
      <c r="T42" s="21"/>
      <c r="U42" s="22"/>
      <c r="V42" s="22"/>
      <c r="W42" s="21"/>
      <c r="X42" s="22"/>
      <c r="Y42" s="22"/>
      <c r="Z42" s="21"/>
      <c r="AA42" s="22"/>
      <c r="AB42" s="22"/>
      <c r="AC42" s="21"/>
      <c r="AD42" s="22"/>
      <c r="AE42" s="23"/>
      <c r="AG42" s="20"/>
      <c r="AH42" s="22"/>
      <c r="AI42" s="22"/>
      <c r="AJ42" s="22"/>
      <c r="AK42" s="22"/>
      <c r="AL42" s="22"/>
      <c r="AM42" s="22"/>
      <c r="AN42" s="22"/>
      <c r="AO42" s="24"/>
    </row>
    <row r="43" spans="1:51" s="2" customFormat="1" x14ac:dyDescent="0.15">
      <c r="A43" s="5" t="s">
        <v>28</v>
      </c>
      <c r="B43" s="28" t="s">
        <v>17</v>
      </c>
      <c r="C43" s="57"/>
      <c r="D43" s="59"/>
      <c r="E43" s="27" t="s">
        <v>19</v>
      </c>
      <c r="F43" s="57"/>
      <c r="G43" s="59"/>
      <c r="H43" s="27" t="s">
        <v>20</v>
      </c>
      <c r="I43" s="57"/>
      <c r="J43" s="59"/>
      <c r="K43" s="27" t="s">
        <v>21</v>
      </c>
      <c r="L43" s="57"/>
      <c r="M43" s="59"/>
      <c r="N43" s="27" t="s">
        <v>22</v>
      </c>
      <c r="O43" s="57"/>
      <c r="P43" s="59"/>
      <c r="Q43" s="27" t="s">
        <v>23</v>
      </c>
      <c r="R43" s="57"/>
      <c r="S43" s="58"/>
      <c r="T43" s="27" t="s">
        <v>24</v>
      </c>
      <c r="U43" s="57"/>
      <c r="V43" s="59"/>
      <c r="W43" s="27" t="s">
        <v>25</v>
      </c>
      <c r="X43" s="57"/>
      <c r="Y43" s="59"/>
      <c r="Z43" s="27" t="s">
        <v>26</v>
      </c>
      <c r="AA43" s="57"/>
      <c r="AB43" s="59"/>
      <c r="AC43" s="26" t="s">
        <v>27</v>
      </c>
      <c r="AD43" s="57"/>
      <c r="AE43" s="58"/>
      <c r="AF43" s="7"/>
      <c r="AG43" s="5" t="s">
        <v>28</v>
      </c>
      <c r="AH43" s="6" t="s">
        <v>6</v>
      </c>
      <c r="AI43" s="6" t="s">
        <v>7</v>
      </c>
      <c r="AJ43" s="6" t="s">
        <v>8</v>
      </c>
      <c r="AK43" s="6" t="s">
        <v>9</v>
      </c>
      <c r="AL43" s="6" t="s">
        <v>10</v>
      </c>
      <c r="AM43" s="6" t="s">
        <v>11</v>
      </c>
      <c r="AN43" s="6" t="s">
        <v>15</v>
      </c>
      <c r="AO43" s="8" t="s">
        <v>12</v>
      </c>
      <c r="AY43" s="9"/>
    </row>
    <row r="44" spans="1:51" s="2" customFormat="1" ht="14" thickBot="1" x14ac:dyDescent="0.2">
      <c r="A44" s="10" t="s">
        <v>0</v>
      </c>
      <c r="B44" s="13" t="s">
        <v>1</v>
      </c>
      <c r="C44" s="11" t="s">
        <v>16</v>
      </c>
      <c r="D44" s="11" t="s">
        <v>18</v>
      </c>
      <c r="E44" s="13" t="s">
        <v>1</v>
      </c>
      <c r="F44" s="11" t="s">
        <v>16</v>
      </c>
      <c r="G44" s="11" t="s">
        <v>18</v>
      </c>
      <c r="H44" s="13" t="s">
        <v>1</v>
      </c>
      <c r="I44" s="11" t="s">
        <v>16</v>
      </c>
      <c r="J44" s="11" t="s">
        <v>18</v>
      </c>
      <c r="K44" s="13" t="s">
        <v>1</v>
      </c>
      <c r="L44" s="11" t="s">
        <v>16</v>
      </c>
      <c r="M44" s="11" t="s">
        <v>18</v>
      </c>
      <c r="N44" s="13" t="s">
        <v>1</v>
      </c>
      <c r="O44" s="11" t="s">
        <v>16</v>
      </c>
      <c r="P44" s="11" t="s">
        <v>18</v>
      </c>
      <c r="Q44" s="13" t="s">
        <v>1</v>
      </c>
      <c r="R44" s="11" t="s">
        <v>16</v>
      </c>
      <c r="S44" s="11" t="s">
        <v>18</v>
      </c>
      <c r="T44" s="13" t="s">
        <v>1</v>
      </c>
      <c r="U44" s="11" t="s">
        <v>16</v>
      </c>
      <c r="V44" s="11" t="s">
        <v>18</v>
      </c>
      <c r="W44" s="13" t="s">
        <v>1</v>
      </c>
      <c r="X44" s="11" t="s">
        <v>16</v>
      </c>
      <c r="Y44" s="11" t="s">
        <v>18</v>
      </c>
      <c r="Z44" s="13" t="s">
        <v>1</v>
      </c>
      <c r="AA44" s="11" t="s">
        <v>16</v>
      </c>
      <c r="AB44" s="11" t="s">
        <v>18</v>
      </c>
      <c r="AC44" s="13" t="s">
        <v>1</v>
      </c>
      <c r="AD44" s="11" t="s">
        <v>16</v>
      </c>
      <c r="AE44" s="12" t="s">
        <v>18</v>
      </c>
      <c r="AG44" s="10" t="s">
        <v>0</v>
      </c>
      <c r="AH44" s="11"/>
      <c r="AI44" s="11"/>
      <c r="AJ44" s="11"/>
      <c r="AK44" s="11"/>
      <c r="AL44" s="11"/>
      <c r="AM44" s="11"/>
      <c r="AN44" s="11"/>
      <c r="AO44" s="14"/>
      <c r="AY44" s="9"/>
    </row>
    <row r="45" spans="1:51" x14ac:dyDescent="0.15">
      <c r="A45" s="52" t="s">
        <v>73</v>
      </c>
      <c r="C45" s="3">
        <f>B46</f>
        <v>179</v>
      </c>
      <c r="D45" s="3" t="str">
        <f>IF((COUNTBLANK(B45:B45)=1),"ncr",IF(B45&gt;B46,"W",IF(B45=B46,"D","L")))</f>
        <v>ncr</v>
      </c>
      <c r="F45" s="3">
        <f>E47</f>
        <v>171</v>
      </c>
      <c r="G45" s="3" t="str">
        <f>IF((COUNTBLANK(E45:E45)=1),"ncr",IF(E45&gt;E47,"W",IF(E45=E47,"D","L")))</f>
        <v>ncr</v>
      </c>
      <c r="I45" s="3">
        <f>H48</f>
        <v>179</v>
      </c>
      <c r="J45" s="3" t="str">
        <f>IF((COUNTBLANK(H45:H45)=1),"ncr",IF(H45&gt;H48,"W",IF(H45=H48,"D","L")))</f>
        <v>ncr</v>
      </c>
      <c r="L45" s="3">
        <f>K49</f>
        <v>0</v>
      </c>
      <c r="M45" s="3" t="str">
        <f>IF((COUNTBLANK(K45:K45)=1),"ncr",IF(K45&gt;K49,"W",IF(K45=K49,"D","L")))</f>
        <v>ncr</v>
      </c>
      <c r="O45" s="3">
        <f>N50</f>
        <v>0</v>
      </c>
      <c r="P45" s="3" t="str">
        <f>IF((COUNTBLANK(N45:N45)=1),"ncr",IF(N45&gt;N50,"W",IF(N45=N50,"D","L")))</f>
        <v>ncr</v>
      </c>
      <c r="R45" s="3">
        <f>Q46</f>
        <v>0</v>
      </c>
      <c r="S45" s="3" t="str">
        <f>IF((COUNTBLANK(Q45:Q45)=1),"ncr",IF(Q45&gt;Q46,"W",IF(Q45=Q46,"D","L")))</f>
        <v>ncr</v>
      </c>
      <c r="U45" s="3">
        <f>T47</f>
        <v>0</v>
      </c>
      <c r="V45" s="3" t="str">
        <f>IF((COUNTBLANK(T45:T45)=1),"ncr",IF(T45&gt;T47,"W",IF(T45=T47,"D","L")))</f>
        <v>ncr</v>
      </c>
      <c r="X45" s="3">
        <f>W48</f>
        <v>0</v>
      </c>
      <c r="Y45" s="3" t="str">
        <f>IF((COUNTBLANK(W45:W45)=1),"ncr",IF(W45&gt;W48,"W",IF(W45=W48,"D","L")))</f>
        <v>ncr</v>
      </c>
      <c r="AA45" s="3">
        <f>Z49</f>
        <v>0</v>
      </c>
      <c r="AB45" s="3" t="str">
        <f>IF((COUNTBLANK(Z45:Z45)=1),"ncr",IF(Z45&gt;Z49,"W",IF(Z45=Z49,"D","L")))</f>
        <v>ncr</v>
      </c>
      <c r="AD45" s="3">
        <f>AC50</f>
        <v>0</v>
      </c>
      <c r="AE45" s="17" t="str">
        <f>IF((COUNTBLANK(AC45:AC45)=1),"ncr",IF(AC45&gt;AC50,"W",IF(AC45=AC50,"D","L")))</f>
        <v>ncr</v>
      </c>
      <c r="AG45" s="52" t="s">
        <v>73</v>
      </c>
      <c r="AH45" s="3">
        <f t="shared" ref="AH45:AH50" si="24">10-COUNTBLANK(B45:AE45)</f>
        <v>0</v>
      </c>
      <c r="AI45" s="3">
        <f t="shared" ref="AI45:AI50" si="25">COUNTIF(A45:AE45,"W")</f>
        <v>0</v>
      </c>
      <c r="AJ45" s="3">
        <f t="shared" ref="AJ45:AJ50" si="26">COUNTIF(B45:AE45,"D")</f>
        <v>0</v>
      </c>
      <c r="AK45" s="3">
        <f t="shared" ref="AK45:AK50" si="27">COUNTIF(A45:AE45,"L")</f>
        <v>0</v>
      </c>
      <c r="AL45" s="3">
        <f t="shared" ref="AL45:AL50" si="28">AI45*2 + AJ45</f>
        <v>0</v>
      </c>
      <c r="AM45" s="3">
        <f t="shared" ref="AM45:AM50" si="29">SUM(B45,E45,H45,K45,N45,Q45,T45,W45,Z45,AC45)</f>
        <v>0</v>
      </c>
      <c r="AN45" s="49"/>
      <c r="AO45" s="29"/>
      <c r="AY45" s="19"/>
    </row>
    <row r="46" spans="1:51" x14ac:dyDescent="0.15">
      <c r="A46" s="52" t="s">
        <v>83</v>
      </c>
      <c r="B46" s="16">
        <v>179</v>
      </c>
      <c r="C46" s="3">
        <f>B45</f>
        <v>0</v>
      </c>
      <c r="D46" s="3" t="str">
        <f>IF((COUNTBLANK(B46:B46)=1),"ncr",IF(B46&gt;B45,"W",IF(B46=B45,"D","L")))</f>
        <v>W</v>
      </c>
      <c r="E46" s="16">
        <v>175</v>
      </c>
      <c r="F46" s="3">
        <f>E49</f>
        <v>0</v>
      </c>
      <c r="G46" s="3" t="str">
        <f>IF((COUNTBLANK(E46:E46)=1),"ncr",IF(E46&gt;E49,"W",IF(E46=E49,"D","L")))</f>
        <v>W</v>
      </c>
      <c r="H46" s="16">
        <v>180</v>
      </c>
      <c r="I46" s="3">
        <f>H47</f>
        <v>169</v>
      </c>
      <c r="J46" s="3" t="str">
        <f>IF((COUNTBLANK(H46:H46)=1),"ncr",IF(H46&gt;H47,"W",IF(H46=H47,"D","L")))</f>
        <v>W</v>
      </c>
      <c r="L46" s="3">
        <f>K50</f>
        <v>0</v>
      </c>
      <c r="M46" s="3" t="str">
        <f>IF((COUNTBLANK(K46:K46)=1),"ncr",IF(K46&gt;K50,"W",IF(K46=K50,"D","L")))</f>
        <v>ncr</v>
      </c>
      <c r="O46" s="3">
        <f>N48</f>
        <v>0</v>
      </c>
      <c r="P46" s="3" t="str">
        <f>IF((COUNTBLANK(N46:N46)=1),"ncr",IF(N46&gt;N48,"W",IF(N46=N48,"D","L")))</f>
        <v>ncr</v>
      </c>
      <c r="R46" s="3">
        <f>Q45</f>
        <v>0</v>
      </c>
      <c r="S46" s="3" t="str">
        <f>IF((COUNTBLANK(Q46:Q46)=1),"ncr",IF(Q46&gt;Q45,"W",IF(Q46=Q45,"D","L")))</f>
        <v>ncr</v>
      </c>
      <c r="U46" s="3">
        <f>T49</f>
        <v>0</v>
      </c>
      <c r="V46" s="3" t="str">
        <f>IF((COUNTBLANK(T46:T46)=1),"ncr",IF(T46&gt;T49,"W",IF(T46=T49,"D","L")))</f>
        <v>ncr</v>
      </c>
      <c r="X46" s="3">
        <f>W47</f>
        <v>0</v>
      </c>
      <c r="Y46" s="3" t="str">
        <f>IF((COUNTBLANK(W46:W46)=1),"ncr",IF(W46&gt;W47,"W",IF(W46=W47,"D","L")))</f>
        <v>ncr</v>
      </c>
      <c r="AA46" s="3">
        <f>Z50</f>
        <v>0</v>
      </c>
      <c r="AB46" s="3" t="str">
        <f>IF((COUNTBLANK(Z46:Z46)=1),"ncr",IF(Z46&gt;Z50,"W",IF(Z46=Z50,"D","L")))</f>
        <v>ncr</v>
      </c>
      <c r="AD46" s="3">
        <f>AC48</f>
        <v>0</v>
      </c>
      <c r="AE46" s="17" t="str">
        <f>IF((COUNTBLANK(AC46:AC46)=1),"ncr",IF(AC46&gt;AC48,"W",IF(AC46=AC48,"D","L")))</f>
        <v>ncr</v>
      </c>
      <c r="AG46" s="52" t="s">
        <v>83</v>
      </c>
      <c r="AH46" s="3">
        <f t="shared" si="24"/>
        <v>3</v>
      </c>
      <c r="AI46" s="3">
        <f t="shared" si="25"/>
        <v>3</v>
      </c>
      <c r="AJ46" s="3">
        <f t="shared" si="26"/>
        <v>0</v>
      </c>
      <c r="AK46" s="3">
        <f t="shared" si="27"/>
        <v>0</v>
      </c>
      <c r="AL46" s="3">
        <f t="shared" si="28"/>
        <v>6</v>
      </c>
      <c r="AM46" s="3">
        <f t="shared" si="29"/>
        <v>534</v>
      </c>
      <c r="AN46" s="39"/>
      <c r="AO46" s="29"/>
      <c r="AY46" s="19"/>
    </row>
    <row r="47" spans="1:51" x14ac:dyDescent="0.15">
      <c r="A47" s="52" t="s">
        <v>57</v>
      </c>
      <c r="B47" s="16">
        <v>137</v>
      </c>
      <c r="C47" s="3">
        <f>B50</f>
        <v>0</v>
      </c>
      <c r="D47" s="3" t="str">
        <f>IF((COUNTBLANK(B47:B47)=1),"ncr",IF(B47&gt;B50,"W",IF(B47=B50,"D","L")))</f>
        <v>W</v>
      </c>
      <c r="E47" s="16">
        <v>171</v>
      </c>
      <c r="F47" s="3">
        <f>E45</f>
        <v>0</v>
      </c>
      <c r="G47" s="3" t="str">
        <f>IF((COUNTBLANK(E47:E47)=1),"ncr",IF(E47&gt;E45,"W",IF(E47=E45,"D","L")))</f>
        <v>W</v>
      </c>
      <c r="H47" s="16">
        <v>169</v>
      </c>
      <c r="I47" s="3">
        <f>H46</f>
        <v>180</v>
      </c>
      <c r="J47" s="3" t="str">
        <f>IF((COUNTBLANK(H47:H47)=1),"ncr",IF(H47&gt;H46,"W",IF(H47=H46,"D","L")))</f>
        <v>L</v>
      </c>
      <c r="L47" s="3">
        <f>K48</f>
        <v>0</v>
      </c>
      <c r="M47" s="3" t="str">
        <f>IF((COUNTBLANK(K47:K47)=1),"ncr",IF(K47&gt;K48,"W",IF(K47=K48,"D","L")))</f>
        <v>ncr</v>
      </c>
      <c r="O47" s="3">
        <f>N49</f>
        <v>0</v>
      </c>
      <c r="P47" s="3" t="str">
        <f>IF((COUNTBLANK(N47:N47)=1),"ncr",IF(N47&gt;N49,"W",IF(N47=N49,"D","L")))</f>
        <v>ncr</v>
      </c>
      <c r="R47" s="3">
        <f>Q50</f>
        <v>0</v>
      </c>
      <c r="S47" s="3" t="str">
        <f>IF((COUNTBLANK(Q47:Q47)=1),"ncr",IF(Q47&gt;Q50,"W",IF(Q47=Q50,"D","L")))</f>
        <v>ncr</v>
      </c>
      <c r="U47" s="3">
        <f>T45</f>
        <v>0</v>
      </c>
      <c r="V47" s="3" t="str">
        <f>IF((COUNTBLANK(T47:T47)=1),"ncr",IF(T47&gt;T45,"W",IF(T47=T45,"D","L")))</f>
        <v>ncr</v>
      </c>
      <c r="X47" s="3">
        <f>W46</f>
        <v>0</v>
      </c>
      <c r="Y47" s="3" t="str">
        <f>IF((COUNTBLANK(W47:W47)=1),"ncr",IF(W47&gt;W46,"W",IF(W47=W46,"D","L")))</f>
        <v>ncr</v>
      </c>
      <c r="AA47" s="3">
        <f>Z48</f>
        <v>0</v>
      </c>
      <c r="AB47" s="3" t="str">
        <f>IF((COUNTBLANK(Z47:Z47)=1),"ncr",IF(Z47&gt;Z48,"W",IF(Z47=Z48,"D","L")))</f>
        <v>ncr</v>
      </c>
      <c r="AD47" s="3">
        <f>AC49</f>
        <v>0</v>
      </c>
      <c r="AE47" s="17" t="str">
        <f>IF((COUNTBLANK(AC47:AC47)=1),"ncr",IF(AC47&gt;AC49,"W",IF(AC47=AC49,"D","L")))</f>
        <v>ncr</v>
      </c>
      <c r="AG47" s="52" t="s">
        <v>57</v>
      </c>
      <c r="AH47" s="3">
        <f t="shared" si="24"/>
        <v>3</v>
      </c>
      <c r="AI47" s="3">
        <f t="shared" si="25"/>
        <v>2</v>
      </c>
      <c r="AJ47" s="3">
        <f t="shared" si="26"/>
        <v>0</v>
      </c>
      <c r="AK47" s="3">
        <f t="shared" si="27"/>
        <v>1</v>
      </c>
      <c r="AL47" s="3">
        <f t="shared" si="28"/>
        <v>4</v>
      </c>
      <c r="AM47" s="3">
        <f t="shared" si="29"/>
        <v>477</v>
      </c>
      <c r="AN47" s="39"/>
      <c r="AO47" s="29"/>
      <c r="AY47" s="19"/>
    </row>
    <row r="48" spans="1:51" x14ac:dyDescent="0.15">
      <c r="A48" s="52" t="s">
        <v>75</v>
      </c>
      <c r="B48" s="16">
        <v>180</v>
      </c>
      <c r="C48" s="3">
        <f>B49</f>
        <v>0</v>
      </c>
      <c r="D48" s="3" t="str">
        <f>IF((COUNTBLANK(B48:B48)=1),"ncr",IF(B48&gt;B49,"W",IF(B48=B49,"D","L")))</f>
        <v>W</v>
      </c>
      <c r="E48" s="16">
        <v>175</v>
      </c>
      <c r="F48" s="3">
        <f>E50</f>
        <v>0</v>
      </c>
      <c r="G48" s="3" t="str">
        <f>IF((COUNTBLANK(E48:E48)=1),"ncr",IF(E48&gt;E50,"W",IF(E48=E50,"D","L")))</f>
        <v>W</v>
      </c>
      <c r="H48" s="16">
        <v>179</v>
      </c>
      <c r="I48" s="3">
        <f>H45</f>
        <v>0</v>
      </c>
      <c r="J48" s="3" t="str">
        <f>IF((COUNTBLANK(H48:H48)=1),"ncr",IF(H48&gt;H45,"W",IF(H48=H45,"D","L")))</f>
        <v>W</v>
      </c>
      <c r="L48" s="3">
        <f>K47</f>
        <v>0</v>
      </c>
      <c r="M48" s="3" t="str">
        <f>IF((COUNTBLANK(K48:K48)=1),"ncr",IF(K48&gt;K47,"W",IF(K48=K47,"D","L")))</f>
        <v>ncr</v>
      </c>
      <c r="O48" s="3">
        <f>N46</f>
        <v>0</v>
      </c>
      <c r="P48" s="3" t="str">
        <f>IF((COUNTBLANK(N48:N48)=1),"ncr",IF(N48&gt;N46,"W",IF(N48=N46,"D","L")))</f>
        <v>ncr</v>
      </c>
      <c r="R48" s="3">
        <f>Q49</f>
        <v>0</v>
      </c>
      <c r="S48" s="3" t="str">
        <f>IF((COUNTBLANK(Q48:Q48)=1),"ncr",IF(Q48&gt;Q49,"W",IF(Q48=Q49,"D","L")))</f>
        <v>ncr</v>
      </c>
      <c r="U48" s="3">
        <f>T50</f>
        <v>0</v>
      </c>
      <c r="V48" s="3" t="str">
        <f>IF((COUNTBLANK(T48:T48)=1),"ncr",IF(T48&gt;T50,"W",IF(T48=T50,"D","L")))</f>
        <v>ncr</v>
      </c>
      <c r="X48" s="3">
        <f>W45</f>
        <v>0</v>
      </c>
      <c r="Y48" s="3" t="str">
        <f>IF((COUNTBLANK(W48:W48)=1),"ncr",IF(W48&gt;W45,"W",IF(W48=W45,"D","L")))</f>
        <v>ncr</v>
      </c>
      <c r="AA48" s="3">
        <f>Z47</f>
        <v>0</v>
      </c>
      <c r="AB48" s="3" t="str">
        <f>IF((COUNTBLANK(Z48:Z48)=1),"ncr",IF(Z48&gt;Z47,"W",IF(Z48=Z47,"D","L")))</f>
        <v>ncr</v>
      </c>
      <c r="AD48" s="3">
        <f>AC46</f>
        <v>0</v>
      </c>
      <c r="AE48" s="17" t="str">
        <f>IF((COUNTBLANK(AC48:AC48)=1),"ncr",IF(AC48&gt;AC46,"W",IF(AC48=AC46,"D","L")))</f>
        <v>ncr</v>
      </c>
      <c r="AG48" s="52" t="s">
        <v>75</v>
      </c>
      <c r="AH48" s="3">
        <f t="shared" si="24"/>
        <v>3</v>
      </c>
      <c r="AI48" s="3">
        <f t="shared" si="25"/>
        <v>3</v>
      </c>
      <c r="AJ48" s="3">
        <f t="shared" si="26"/>
        <v>0</v>
      </c>
      <c r="AK48" s="3">
        <f t="shared" si="27"/>
        <v>0</v>
      </c>
      <c r="AL48" s="3">
        <f t="shared" si="28"/>
        <v>6</v>
      </c>
      <c r="AM48" s="3">
        <f t="shared" si="29"/>
        <v>534</v>
      </c>
      <c r="AN48" s="39"/>
      <c r="AO48" s="29"/>
      <c r="AY48" s="19"/>
    </row>
    <row r="49" spans="1:51" x14ac:dyDescent="0.15">
      <c r="A49" s="52" t="s">
        <v>60</v>
      </c>
      <c r="C49" s="3">
        <f>B48</f>
        <v>180</v>
      </c>
      <c r="D49" s="3" t="str">
        <f>IF((COUNTBLANK(B49:B49)=1),"ncr",IF(B49&gt;B48,"W",IF(B49=B48,"D","L")))</f>
        <v>ncr</v>
      </c>
      <c r="F49" s="3">
        <f>E46</f>
        <v>175</v>
      </c>
      <c r="G49" s="3" t="str">
        <f>IF((COUNTBLANK(E49:E49)=1),"ncr",IF(E49&gt;E46,"W",IF(E49=E46,"D","L")))</f>
        <v>ncr</v>
      </c>
      <c r="I49" s="3">
        <f>H50</f>
        <v>0</v>
      </c>
      <c r="J49" s="3" t="str">
        <f>IF((COUNTBLANK(H49:H49)=1),"ncr",IF(H49&gt;H50,"W",IF(H49=H50,"D","L")))</f>
        <v>ncr</v>
      </c>
      <c r="L49" s="3">
        <f>K45</f>
        <v>0</v>
      </c>
      <c r="M49" s="3" t="str">
        <f>IF((COUNTBLANK(K49:K49)=1),"ncr",IF(K49&gt;K45,"W",IF(K49=K45,"D","L")))</f>
        <v>ncr</v>
      </c>
      <c r="O49" s="3">
        <f>N47</f>
        <v>0</v>
      </c>
      <c r="P49" s="3" t="str">
        <f>IF((COUNTBLANK(N49:N49)=1),"ncr",IF(N49&gt;N47,"W",IF(N49=N47,"D","L")))</f>
        <v>ncr</v>
      </c>
      <c r="R49" s="3">
        <f>Q48</f>
        <v>0</v>
      </c>
      <c r="S49" s="3" t="str">
        <f>IF((COUNTBLANK(Q49:Q49)=1),"ncr",IF(Q49&gt;Q48,"W",IF(Q49=Q48,"D","L")))</f>
        <v>ncr</v>
      </c>
      <c r="U49" s="3">
        <f>T46</f>
        <v>0</v>
      </c>
      <c r="V49" s="3" t="str">
        <f>IF((COUNTBLANK(T49:T49)=1),"ncr",IF(T49&gt;T46,"W",IF(T49=T46,"D","L")))</f>
        <v>ncr</v>
      </c>
      <c r="X49" s="3">
        <f>W50</f>
        <v>0</v>
      </c>
      <c r="Y49" s="3" t="str">
        <f>IF((COUNTBLANK(W49:W49)=1),"ncr",IF(W49&gt;W50,"W",IF(W49=W50,"D","L")))</f>
        <v>ncr</v>
      </c>
      <c r="AA49" s="3">
        <f>Z45</f>
        <v>0</v>
      </c>
      <c r="AB49" s="3" t="str">
        <f>IF((COUNTBLANK(Z49:Z49)=1),"ncr",IF(Z49&gt;Z45,"W",IF(Z49=Z45,"D","L")))</f>
        <v>ncr</v>
      </c>
      <c r="AD49" s="3">
        <f>AC47</f>
        <v>0</v>
      </c>
      <c r="AE49" s="17" t="str">
        <f>IF((COUNTBLANK(AC49:AC49)=1),"ncr",IF(AC49&gt;AC47,"W",IF(AC49=AC47,"D","L")))</f>
        <v>ncr</v>
      </c>
      <c r="AG49" s="52" t="s">
        <v>60</v>
      </c>
      <c r="AH49" s="3">
        <f t="shared" si="24"/>
        <v>0</v>
      </c>
      <c r="AI49" s="3">
        <f t="shared" si="25"/>
        <v>0</v>
      </c>
      <c r="AJ49" s="3">
        <f t="shared" si="26"/>
        <v>0</v>
      </c>
      <c r="AK49" s="3">
        <f t="shared" si="27"/>
        <v>0</v>
      </c>
      <c r="AL49" s="3">
        <f t="shared" si="28"/>
        <v>0</v>
      </c>
      <c r="AM49" s="3">
        <f t="shared" si="29"/>
        <v>0</v>
      </c>
      <c r="AN49" s="39"/>
      <c r="AO49" s="29"/>
      <c r="AP49" s="40" t="s">
        <v>29</v>
      </c>
      <c r="AY49" s="19"/>
    </row>
    <row r="50" spans="1:51" x14ac:dyDescent="0.15">
      <c r="A50" s="52" t="s">
        <v>60</v>
      </c>
      <c r="C50" s="3">
        <f>B47</f>
        <v>137</v>
      </c>
      <c r="D50" s="3" t="str">
        <f>IF((COUNTBLANK(B50:B50)=1),"ncr",IF(B50&gt;B47,"W",IF(B50=B47,"D","L")))</f>
        <v>ncr</v>
      </c>
      <c r="F50" s="3">
        <f>E48</f>
        <v>175</v>
      </c>
      <c r="G50" s="3" t="str">
        <f>IF((COUNTBLANK(E50:E50)=1),"ncr",IF(E50&gt;E48,"W",IF(E50=E48,"D","L")))</f>
        <v>ncr</v>
      </c>
      <c r="I50" s="3">
        <f>H49</f>
        <v>0</v>
      </c>
      <c r="J50" s="3" t="str">
        <f>IF((COUNTBLANK(H50:H50)=1),"ncr",IF(H50&gt;H49,"W",IF(H50=H92,"D","L")))</f>
        <v>ncr</v>
      </c>
      <c r="L50" s="3">
        <f>K46</f>
        <v>0</v>
      </c>
      <c r="M50" s="3" t="str">
        <f>IF((COUNTBLANK(K50:K50)=1),"ncr",IF(K50&gt;K46,"W",IF(K50=K46,"D","L")))</f>
        <v>ncr</v>
      </c>
      <c r="O50" s="3">
        <f>N45</f>
        <v>0</v>
      </c>
      <c r="P50" s="3" t="str">
        <f>IF((COUNTBLANK(N50:N50)=1),"ncr",IF(N50&gt;N45,"W",IF(N50=N45,"D","L")))</f>
        <v>ncr</v>
      </c>
      <c r="R50" s="3">
        <f>Q47</f>
        <v>0</v>
      </c>
      <c r="S50" s="3" t="str">
        <f>IF((COUNTBLANK(Q50:Q50)=1),"ncr",IF(Q50&gt;Q47,"W",IF(Q50=Q47,"D","L")))</f>
        <v>ncr</v>
      </c>
      <c r="U50" s="3">
        <f>T48</f>
        <v>0</v>
      </c>
      <c r="V50" s="3" t="str">
        <f>IF((COUNTBLANK(T50:T50)=1),"ncr",IF(T50&gt;T48,"W",IF(T50=T48,"D","L")))</f>
        <v>ncr</v>
      </c>
      <c r="X50" s="3">
        <f>W49</f>
        <v>0</v>
      </c>
      <c r="Y50" s="3" t="str">
        <f>IF((COUNTBLANK(W50:W50)=1),"ncr",IF(W50&gt;W49,"W",IF(W50=W92,"D","L")))</f>
        <v>ncr</v>
      </c>
      <c r="AA50" s="3">
        <f>Z46</f>
        <v>0</v>
      </c>
      <c r="AB50" s="3" t="str">
        <f>IF((COUNTBLANK(Z50:Z50)=1),"ncr",IF(Z50&gt;Z46,"W",IF(Z50=Z46,"D","L")))</f>
        <v>ncr</v>
      </c>
      <c r="AD50" s="3">
        <f>AC45</f>
        <v>0</v>
      </c>
      <c r="AE50" s="17" t="str">
        <f>IF((COUNTBLANK(AC50:AC50)=1),"ncr",IF(AC50&gt;AC45,"W",IF(AC50=AC45,"D","L")))</f>
        <v>ncr</v>
      </c>
      <c r="AG50" s="52" t="s">
        <v>60</v>
      </c>
      <c r="AH50" s="3">
        <f t="shared" si="24"/>
        <v>0</v>
      </c>
      <c r="AI50" s="3">
        <f t="shared" si="25"/>
        <v>0</v>
      </c>
      <c r="AJ50" s="3">
        <f t="shared" si="26"/>
        <v>0</v>
      </c>
      <c r="AK50" s="3">
        <f t="shared" si="27"/>
        <v>0</v>
      </c>
      <c r="AL50" s="3">
        <f t="shared" si="28"/>
        <v>0</v>
      </c>
      <c r="AM50" s="3">
        <f t="shared" si="29"/>
        <v>0</v>
      </c>
      <c r="AO50" s="29"/>
      <c r="AY50" s="19"/>
    </row>
    <row r="51" spans="1:51" x14ac:dyDescent="0.15">
      <c r="A51" s="15"/>
      <c r="AE51" s="17"/>
      <c r="AO51" s="18"/>
      <c r="AY51" s="19"/>
    </row>
    <row r="52" spans="1:51" ht="14" thickBot="1" x14ac:dyDescent="0.2">
      <c r="A52" s="20"/>
      <c r="B52" s="21"/>
      <c r="C52" s="22"/>
      <c r="D52" s="22"/>
      <c r="E52" s="21"/>
      <c r="F52" s="22"/>
      <c r="G52" s="22"/>
      <c r="H52" s="21"/>
      <c r="I52" s="22"/>
      <c r="J52" s="22"/>
      <c r="K52" s="21"/>
      <c r="L52" s="22"/>
      <c r="M52" s="22"/>
      <c r="N52" s="21"/>
      <c r="O52" s="22"/>
      <c r="P52" s="22"/>
      <c r="Q52" s="21"/>
      <c r="R52" s="22"/>
      <c r="S52" s="22"/>
      <c r="T52" s="21"/>
      <c r="U52" s="22"/>
      <c r="V52" s="22"/>
      <c r="W52" s="21"/>
      <c r="X52" s="22"/>
      <c r="Y52" s="22"/>
      <c r="Z52" s="21"/>
      <c r="AA52" s="22"/>
      <c r="AB52" s="22"/>
      <c r="AC52" s="21"/>
      <c r="AD52" s="22"/>
      <c r="AE52" s="23"/>
      <c r="AG52" s="20"/>
      <c r="AH52" s="22"/>
      <c r="AI52" s="22"/>
      <c r="AJ52" s="22"/>
      <c r="AK52" s="22"/>
      <c r="AL52" s="22"/>
      <c r="AM52" s="22"/>
      <c r="AN52" s="22"/>
      <c r="AO52" s="24"/>
      <c r="AY52" s="19"/>
    </row>
    <row r="53" spans="1:51" s="2" customFormat="1" x14ac:dyDescent="0.15">
      <c r="A53" s="5" t="s">
        <v>30</v>
      </c>
      <c r="B53" s="28" t="s">
        <v>17</v>
      </c>
      <c r="C53" s="57"/>
      <c r="D53" s="59"/>
      <c r="E53" s="27" t="s">
        <v>19</v>
      </c>
      <c r="F53" s="57"/>
      <c r="G53" s="59"/>
      <c r="H53" s="27" t="s">
        <v>20</v>
      </c>
      <c r="I53" s="57"/>
      <c r="J53" s="59"/>
      <c r="K53" s="27" t="s">
        <v>21</v>
      </c>
      <c r="L53" s="57"/>
      <c r="M53" s="59"/>
      <c r="N53" s="27" t="s">
        <v>22</v>
      </c>
      <c r="O53" s="57"/>
      <c r="P53" s="59"/>
      <c r="Q53" s="27" t="s">
        <v>23</v>
      </c>
      <c r="R53" s="57"/>
      <c r="S53" s="58"/>
      <c r="T53" s="27" t="s">
        <v>24</v>
      </c>
      <c r="U53" s="57"/>
      <c r="V53" s="59"/>
      <c r="W53" s="27" t="s">
        <v>25</v>
      </c>
      <c r="X53" s="57"/>
      <c r="Y53" s="59"/>
      <c r="Z53" s="27" t="s">
        <v>26</v>
      </c>
      <c r="AA53" s="57"/>
      <c r="AB53" s="59"/>
      <c r="AC53" s="26" t="s">
        <v>27</v>
      </c>
      <c r="AD53" s="57"/>
      <c r="AE53" s="58"/>
      <c r="AF53" s="7"/>
      <c r="AG53" s="5" t="s">
        <v>30</v>
      </c>
      <c r="AH53" s="6" t="s">
        <v>6</v>
      </c>
      <c r="AI53" s="6" t="s">
        <v>7</v>
      </c>
      <c r="AJ53" s="6" t="s">
        <v>8</v>
      </c>
      <c r="AK53" s="6" t="s">
        <v>9</v>
      </c>
      <c r="AL53" s="6" t="s">
        <v>10</v>
      </c>
      <c r="AM53" s="6" t="s">
        <v>11</v>
      </c>
      <c r="AN53" s="6" t="s">
        <v>15</v>
      </c>
      <c r="AO53" s="8" t="s">
        <v>12</v>
      </c>
      <c r="AY53" s="9"/>
    </row>
    <row r="54" spans="1:51" s="2" customFormat="1" ht="14" thickBot="1" x14ac:dyDescent="0.2">
      <c r="A54" s="10" t="s">
        <v>0</v>
      </c>
      <c r="B54" s="13" t="s">
        <v>1</v>
      </c>
      <c r="C54" s="11" t="s">
        <v>16</v>
      </c>
      <c r="D54" s="11" t="s">
        <v>18</v>
      </c>
      <c r="E54" s="13" t="s">
        <v>1</v>
      </c>
      <c r="F54" s="11" t="s">
        <v>16</v>
      </c>
      <c r="G54" s="11" t="s">
        <v>18</v>
      </c>
      <c r="H54" s="13" t="s">
        <v>1</v>
      </c>
      <c r="I54" s="11" t="s">
        <v>16</v>
      </c>
      <c r="J54" s="11" t="s">
        <v>18</v>
      </c>
      <c r="K54" s="13" t="s">
        <v>1</v>
      </c>
      <c r="L54" s="11" t="s">
        <v>16</v>
      </c>
      <c r="M54" s="11" t="s">
        <v>18</v>
      </c>
      <c r="N54" s="13" t="s">
        <v>1</v>
      </c>
      <c r="O54" s="11" t="s">
        <v>16</v>
      </c>
      <c r="P54" s="11" t="s">
        <v>18</v>
      </c>
      <c r="Q54" s="13" t="s">
        <v>1</v>
      </c>
      <c r="R54" s="11" t="s">
        <v>16</v>
      </c>
      <c r="S54" s="11" t="s">
        <v>18</v>
      </c>
      <c r="T54" s="13" t="s">
        <v>1</v>
      </c>
      <c r="U54" s="11" t="s">
        <v>16</v>
      </c>
      <c r="V54" s="11" t="s">
        <v>18</v>
      </c>
      <c r="W54" s="13" t="s">
        <v>1</v>
      </c>
      <c r="X54" s="11" t="s">
        <v>16</v>
      </c>
      <c r="Y54" s="11" t="s">
        <v>18</v>
      </c>
      <c r="Z54" s="13" t="s">
        <v>1</v>
      </c>
      <c r="AA54" s="11" t="s">
        <v>16</v>
      </c>
      <c r="AB54" s="11" t="s">
        <v>18</v>
      </c>
      <c r="AC54" s="13" t="s">
        <v>1</v>
      </c>
      <c r="AD54" s="11" t="s">
        <v>16</v>
      </c>
      <c r="AE54" s="12" t="s">
        <v>18</v>
      </c>
      <c r="AG54" s="10" t="s">
        <v>0</v>
      </c>
      <c r="AH54" s="11"/>
      <c r="AI54" s="11"/>
      <c r="AJ54" s="11"/>
      <c r="AK54" s="11"/>
      <c r="AL54" s="11"/>
      <c r="AM54" s="11"/>
      <c r="AN54" s="11"/>
      <c r="AO54" s="14"/>
      <c r="AY54" s="9"/>
    </row>
    <row r="55" spans="1:51" x14ac:dyDescent="0.15">
      <c r="A55" s="52" t="s">
        <v>76</v>
      </c>
      <c r="B55" s="16">
        <v>155</v>
      </c>
      <c r="C55" s="3">
        <f>B56</f>
        <v>127</v>
      </c>
      <c r="D55" s="3" t="str">
        <f>IF((COUNTBLANK(B55:B55)=1),"ncr",IF(B55&gt;B56,"W",IF(B55=B56,"D","L")))</f>
        <v>W</v>
      </c>
      <c r="E55" s="16">
        <v>149</v>
      </c>
      <c r="F55" s="3">
        <f>E57</f>
        <v>153</v>
      </c>
      <c r="G55" s="3" t="str">
        <f>IF((COUNTBLANK(E55:E55)=1),"ncr",IF(E55&gt;E57,"W",IF(E55=E57,"D","L")))</f>
        <v>L</v>
      </c>
      <c r="H55" s="16">
        <v>159</v>
      </c>
      <c r="I55" s="3">
        <f>H58</f>
        <v>152</v>
      </c>
      <c r="J55" s="3" t="str">
        <f>IF((COUNTBLANK(H55:H55)=1),"ncr",IF(H55&gt;H58,"W",IF(H55=H58,"D","L")))</f>
        <v>W</v>
      </c>
      <c r="L55" s="3">
        <f>K59</f>
        <v>0</v>
      </c>
      <c r="M55" s="3" t="str">
        <f>IF((COUNTBLANK(K55:K55)=1),"ncr",IF(K55&gt;K59,"W",IF(K55=K59,"D","L")))</f>
        <v>ncr</v>
      </c>
      <c r="O55" s="3">
        <f>N60</f>
        <v>0</v>
      </c>
      <c r="P55" s="3" t="str">
        <f>IF((COUNTBLANK(N55:N55)=1),"ncr",IF(N55&gt;N60,"W",IF(N55=N60,"D","L")))</f>
        <v>ncr</v>
      </c>
      <c r="R55" s="3">
        <f>Q56</f>
        <v>0</v>
      </c>
      <c r="S55" s="3" t="str">
        <f>IF((COUNTBLANK(Q55:Q55)=1),"ncr",IF(Q55&gt;Q56,"W",IF(Q55=Q56,"D","L")))</f>
        <v>ncr</v>
      </c>
      <c r="U55" s="3">
        <f>T57</f>
        <v>0</v>
      </c>
      <c r="V55" s="3" t="str">
        <f>IF((COUNTBLANK(T55:T55)=1),"ncr",IF(T55&gt;T57,"W",IF(T55=T57,"D","L")))</f>
        <v>ncr</v>
      </c>
      <c r="X55" s="3">
        <f>W58</f>
        <v>0</v>
      </c>
      <c r="Y55" s="3" t="str">
        <f>IF((COUNTBLANK(W55:W55)=1),"ncr",IF(W55&gt;W58,"W",IF(W55=W58,"D","L")))</f>
        <v>ncr</v>
      </c>
      <c r="AA55" s="3">
        <f>Z59</f>
        <v>0</v>
      </c>
      <c r="AB55" s="3" t="str">
        <f>IF((COUNTBLANK(Z55:Z55)=1),"ncr",IF(Z55&gt;Z59,"W",IF(Z55=Z59,"D","L")))</f>
        <v>ncr</v>
      </c>
      <c r="AD55" s="3">
        <f>AC60</f>
        <v>0</v>
      </c>
      <c r="AE55" s="17" t="str">
        <f>IF((COUNTBLANK(AC55:AC55)=1),"ncr",IF(AC55&gt;AC60,"W",IF(AC55=AC60,"D","L")))</f>
        <v>ncr</v>
      </c>
      <c r="AG55" s="52" t="s">
        <v>76</v>
      </c>
      <c r="AH55" s="3">
        <f t="shared" ref="AH55:AH60" si="30">10-COUNTBLANK(B55:AE55)</f>
        <v>3</v>
      </c>
      <c r="AI55" s="3">
        <f t="shared" ref="AI55:AI60" si="31">COUNTIF(A55:AE55,"W")</f>
        <v>2</v>
      </c>
      <c r="AJ55" s="3">
        <f t="shared" ref="AJ55:AJ60" si="32">COUNTIF(B55:AE55,"D")</f>
        <v>0</v>
      </c>
      <c r="AK55" s="3">
        <f t="shared" ref="AK55:AK60" si="33">COUNTIF(A55:AE55,"L")</f>
        <v>1</v>
      </c>
      <c r="AL55" s="3">
        <f t="shared" ref="AL55:AL60" si="34">AI55*2 + AJ55</f>
        <v>4</v>
      </c>
      <c r="AM55" s="3">
        <f t="shared" ref="AM55:AM60" si="35">SUM(B55,E55,H55,K55,N55,Q55,T55,W55,Z55,AC55)</f>
        <v>463</v>
      </c>
      <c r="AN55" s="38"/>
      <c r="AO55" s="29"/>
      <c r="AY55" s="19"/>
    </row>
    <row r="56" spans="1:51" x14ac:dyDescent="0.15">
      <c r="A56" s="52" t="s">
        <v>63</v>
      </c>
      <c r="B56" s="16">
        <v>127</v>
      </c>
      <c r="C56" s="3">
        <f>B55</f>
        <v>155</v>
      </c>
      <c r="D56" s="3" t="str">
        <f>IF((COUNTBLANK(B56:B56)=1),"ncr",IF(B56&gt;B55,"W",IF(B56=B55,"D","L")))</f>
        <v>L</v>
      </c>
      <c r="E56" s="16">
        <v>123</v>
      </c>
      <c r="F56" s="3">
        <f>E59</f>
        <v>159</v>
      </c>
      <c r="G56" s="3" t="str">
        <f>IF((COUNTBLANK(E56:E56)=1),"ncr",IF(E56&gt;E59,"W",IF(E56=E59,"D","L")))</f>
        <v>L</v>
      </c>
      <c r="I56" s="3">
        <f>H57</f>
        <v>139</v>
      </c>
      <c r="J56" s="3" t="str">
        <f>IF((COUNTBLANK(H56:H56)=1),"ncr",IF(H56&gt;H57,"W",IF(H56=H57,"D","L")))</f>
        <v>ncr</v>
      </c>
      <c r="L56" s="3">
        <f>K60</f>
        <v>0</v>
      </c>
      <c r="M56" s="3" t="str">
        <f>IF((COUNTBLANK(K56:K56)=1),"ncr",IF(K56&gt;K60,"W",IF(K56=K60,"D","L")))</f>
        <v>ncr</v>
      </c>
      <c r="O56" s="3">
        <f>N58</f>
        <v>0</v>
      </c>
      <c r="P56" s="3" t="str">
        <f>IF((COUNTBLANK(N56:N56)=1),"ncr",IF(N56&gt;N58,"W",IF(N56=N58,"D","L")))</f>
        <v>ncr</v>
      </c>
      <c r="R56" s="3">
        <f>Q55</f>
        <v>0</v>
      </c>
      <c r="S56" s="3" t="str">
        <f>IF((COUNTBLANK(Q56:Q56)=1),"ncr",IF(Q56&gt;Q55,"W",IF(Q56=Q55,"D","L")))</f>
        <v>ncr</v>
      </c>
      <c r="U56" s="3">
        <f>T59</f>
        <v>0</v>
      </c>
      <c r="V56" s="3" t="str">
        <f>IF((COUNTBLANK(T56:T56)=1),"ncr",IF(T56&gt;T59,"W",IF(T56=T59,"D","L")))</f>
        <v>ncr</v>
      </c>
      <c r="X56" s="3">
        <f>W57</f>
        <v>0</v>
      </c>
      <c r="Y56" s="3" t="str">
        <f>IF((COUNTBLANK(W56:W56)=1),"ncr",IF(W56&gt;W57,"W",IF(W56=W57,"D","L")))</f>
        <v>ncr</v>
      </c>
      <c r="AA56" s="3">
        <f>Z60</f>
        <v>0</v>
      </c>
      <c r="AB56" s="3" t="str">
        <f>IF((COUNTBLANK(Z56:Z56)=1),"ncr",IF(Z56&gt;Z60,"W",IF(Z56=Z60,"D","L")))</f>
        <v>ncr</v>
      </c>
      <c r="AD56" s="3">
        <f>AC58</f>
        <v>0</v>
      </c>
      <c r="AE56" s="17" t="str">
        <f>IF((COUNTBLANK(AC56:AC56)=1),"ncr",IF(AC56&gt;AC58,"W",IF(AC56=AC58,"D","L")))</f>
        <v>ncr</v>
      </c>
      <c r="AG56" s="52" t="s">
        <v>63</v>
      </c>
      <c r="AH56" s="3">
        <f t="shared" si="30"/>
        <v>2</v>
      </c>
      <c r="AI56" s="3">
        <f t="shared" si="31"/>
        <v>0</v>
      </c>
      <c r="AJ56" s="3">
        <f t="shared" si="32"/>
        <v>0</v>
      </c>
      <c r="AK56" s="3">
        <f t="shared" si="33"/>
        <v>2</v>
      </c>
      <c r="AL56" s="3">
        <f t="shared" si="34"/>
        <v>0</v>
      </c>
      <c r="AM56" s="3">
        <f t="shared" si="35"/>
        <v>250</v>
      </c>
      <c r="AN56" s="49"/>
      <c r="AO56" s="29"/>
      <c r="AY56" s="19"/>
    </row>
    <row r="57" spans="1:51" x14ac:dyDescent="0.15">
      <c r="A57" s="52" t="s">
        <v>62</v>
      </c>
      <c r="B57" s="16">
        <v>161</v>
      </c>
      <c r="C57" s="3">
        <f>B60</f>
        <v>0</v>
      </c>
      <c r="D57" s="3" t="str">
        <f>IF((COUNTBLANK(B57:B57)=1),"ncr",IF(B57&gt;B60,"W",IF(B57=B60,"D","L")))</f>
        <v>W</v>
      </c>
      <c r="E57" s="16">
        <v>153</v>
      </c>
      <c r="F57" s="3">
        <f>E55</f>
        <v>149</v>
      </c>
      <c r="G57" s="3" t="str">
        <f>IF((COUNTBLANK(E57:E57)=1),"ncr",IF(E57&gt;E55,"W",IF(E57=E55,"D","L")))</f>
        <v>W</v>
      </c>
      <c r="H57" s="16">
        <v>139</v>
      </c>
      <c r="I57" s="3">
        <f>H56</f>
        <v>0</v>
      </c>
      <c r="J57" s="3" t="str">
        <f>IF((COUNTBLANK(H57:H57)=1),"ncr",IF(H57&gt;H56,"W",IF(H57=H56,"D","L")))</f>
        <v>W</v>
      </c>
      <c r="L57" s="3">
        <f>K58</f>
        <v>0</v>
      </c>
      <c r="M57" s="3" t="str">
        <f>IF((COUNTBLANK(K57:K57)=1),"ncr",IF(K57&gt;K58,"W",IF(K57=K58,"D","L")))</f>
        <v>ncr</v>
      </c>
      <c r="O57" s="3">
        <f>N59</f>
        <v>0</v>
      </c>
      <c r="P57" s="3" t="str">
        <f>IF((COUNTBLANK(N57:N57)=1),"ncr",IF(N57&gt;N59,"W",IF(N57=N59,"D","L")))</f>
        <v>ncr</v>
      </c>
      <c r="R57" s="3">
        <f>Q60</f>
        <v>0</v>
      </c>
      <c r="S57" s="3" t="str">
        <f>IF((COUNTBLANK(Q57:Q57)=1),"ncr",IF(Q57&gt;Q60,"W",IF(Q57=Q60,"D","L")))</f>
        <v>ncr</v>
      </c>
      <c r="U57" s="3">
        <f>T55</f>
        <v>0</v>
      </c>
      <c r="V57" s="3" t="str">
        <f>IF((COUNTBLANK(T57:T57)=1),"ncr",IF(T57&gt;T55,"W",IF(T57=T55,"D","L")))</f>
        <v>ncr</v>
      </c>
      <c r="X57" s="3">
        <f>W56</f>
        <v>0</v>
      </c>
      <c r="Y57" s="3" t="str">
        <f>IF((COUNTBLANK(W57:W57)=1),"ncr",IF(W57&gt;W56,"W",IF(W57=W56,"D","L")))</f>
        <v>ncr</v>
      </c>
      <c r="AA57" s="3">
        <f>Z58</f>
        <v>0</v>
      </c>
      <c r="AB57" s="3" t="str">
        <f>IF((COUNTBLANK(Z57:Z57)=1),"ncr",IF(Z57&gt;Z58,"W",IF(Z57=Z58,"D","L")))</f>
        <v>ncr</v>
      </c>
      <c r="AD57" s="3">
        <f>AC59</f>
        <v>0</v>
      </c>
      <c r="AE57" s="17" t="str">
        <f>IF((COUNTBLANK(AC57:AC57)=1),"ncr",IF(AC57&gt;AC59,"W",IF(AC57=AC59,"D","L")))</f>
        <v>ncr</v>
      </c>
      <c r="AG57" s="52" t="s">
        <v>62</v>
      </c>
      <c r="AH57" s="3">
        <f t="shared" si="30"/>
        <v>3</v>
      </c>
      <c r="AI57" s="3">
        <f t="shared" si="31"/>
        <v>3</v>
      </c>
      <c r="AJ57" s="3">
        <f t="shared" si="32"/>
        <v>0</v>
      </c>
      <c r="AK57" s="3">
        <f t="shared" si="33"/>
        <v>0</v>
      </c>
      <c r="AL57" s="3">
        <f t="shared" si="34"/>
        <v>6</v>
      </c>
      <c r="AM57" s="3">
        <f t="shared" si="35"/>
        <v>453</v>
      </c>
      <c r="AN57" s="39" t="s">
        <v>38</v>
      </c>
      <c r="AO57" s="29"/>
      <c r="AY57" s="19"/>
    </row>
    <row r="58" spans="1:51" x14ac:dyDescent="0.15">
      <c r="A58" s="52" t="s">
        <v>64</v>
      </c>
      <c r="B58" s="16">
        <v>134</v>
      </c>
      <c r="C58" s="3">
        <f>B59</f>
        <v>160</v>
      </c>
      <c r="D58" s="3" t="str">
        <f>IF((COUNTBLANK(B58:B58)=1),"ncr",IF(B58&gt;B59,"W",IF(B58=B59,"D","L")))</f>
        <v>L</v>
      </c>
      <c r="E58" s="16">
        <v>142</v>
      </c>
      <c r="F58" s="3">
        <f>E60</f>
        <v>0</v>
      </c>
      <c r="G58" s="3" t="str">
        <f>IF((COUNTBLANK(E58:E58)=1),"ncr",IF(E58&gt;E60,"W",IF(E58=E60,"D","L")))</f>
        <v>W</v>
      </c>
      <c r="H58" s="16">
        <v>152</v>
      </c>
      <c r="I58" s="3">
        <f>H55</f>
        <v>159</v>
      </c>
      <c r="J58" s="3" t="str">
        <f>IF((COUNTBLANK(H58:H58)=1),"ncr",IF(H58&gt;H55,"W",IF(H58=H55,"D","L")))</f>
        <v>L</v>
      </c>
      <c r="L58" s="3">
        <f>K57</f>
        <v>0</v>
      </c>
      <c r="M58" s="3" t="str">
        <f>IF((COUNTBLANK(K58:K58)=1),"ncr",IF(K58&gt;K57,"W",IF(K58=K57,"D","L")))</f>
        <v>ncr</v>
      </c>
      <c r="O58" s="3">
        <f>N56</f>
        <v>0</v>
      </c>
      <c r="P58" s="3" t="str">
        <f>IF((COUNTBLANK(N58:N58)=1),"ncr",IF(N58&gt;N56,"W",IF(N58=N56,"D","L")))</f>
        <v>ncr</v>
      </c>
      <c r="R58" s="3">
        <f>Q59</f>
        <v>0</v>
      </c>
      <c r="S58" s="3" t="str">
        <f>IF((COUNTBLANK(Q58:Q58)=1),"ncr",IF(Q58&gt;Q59,"W",IF(Q58=Q59,"D","L")))</f>
        <v>ncr</v>
      </c>
      <c r="U58" s="3">
        <f>T60</f>
        <v>0</v>
      </c>
      <c r="V58" s="3" t="str">
        <f>IF((COUNTBLANK(T58:T58)=1),"ncr",IF(T58&gt;T60,"W",IF(T58=T60,"D","L")))</f>
        <v>ncr</v>
      </c>
      <c r="X58" s="3">
        <f>W55</f>
        <v>0</v>
      </c>
      <c r="Y58" s="3" t="str">
        <f>IF((COUNTBLANK(W58:W58)=1),"ncr",IF(W58&gt;W55,"W",IF(W58=W55,"D","L")))</f>
        <v>ncr</v>
      </c>
      <c r="AA58" s="3">
        <f>Z57</f>
        <v>0</v>
      </c>
      <c r="AB58" s="3" t="str">
        <f>IF((COUNTBLANK(Z58:Z58)=1),"ncr",IF(Z58&gt;Z57,"W",IF(Z58=Z57,"D","L")))</f>
        <v>ncr</v>
      </c>
      <c r="AD58" s="3">
        <f>AC56</f>
        <v>0</v>
      </c>
      <c r="AE58" s="17" t="str">
        <f>IF((COUNTBLANK(AC58:AC58)=1),"ncr",IF(AC58&gt;AC56,"W",IF(AC58=AC56,"D","L")))</f>
        <v>ncr</v>
      </c>
      <c r="AG58" s="52" t="s">
        <v>64</v>
      </c>
      <c r="AH58" s="3">
        <f t="shared" si="30"/>
        <v>3</v>
      </c>
      <c r="AI58" s="3">
        <f t="shared" si="31"/>
        <v>1</v>
      </c>
      <c r="AJ58" s="3">
        <f t="shared" si="32"/>
        <v>0</v>
      </c>
      <c r="AK58" s="3">
        <f t="shared" si="33"/>
        <v>2</v>
      </c>
      <c r="AL58" s="3">
        <f t="shared" si="34"/>
        <v>2</v>
      </c>
      <c r="AM58" s="3">
        <f t="shared" si="35"/>
        <v>428</v>
      </c>
      <c r="AN58" s="49"/>
      <c r="AO58" s="29"/>
      <c r="AY58" s="19"/>
    </row>
    <row r="59" spans="1:51" x14ac:dyDescent="0.15">
      <c r="A59" s="52" t="s">
        <v>59</v>
      </c>
      <c r="B59" s="16">
        <v>160</v>
      </c>
      <c r="C59" s="3">
        <f>B58</f>
        <v>134</v>
      </c>
      <c r="D59" s="3" t="str">
        <f>IF((COUNTBLANK(B59:B59)=1),"ncr",IF(B59&gt;B58,"W",IF(B59=B58,"D","L")))</f>
        <v>W</v>
      </c>
      <c r="E59" s="16">
        <v>159</v>
      </c>
      <c r="F59" s="3">
        <f>E56</f>
        <v>123</v>
      </c>
      <c r="G59" s="3" t="str">
        <f>IF((COUNTBLANK(E59:E59)=1),"ncr",IF(E59&gt;E56,"W",IF(E59=E56,"D","L")))</f>
        <v>W</v>
      </c>
      <c r="H59" s="16">
        <v>161</v>
      </c>
      <c r="I59" s="3">
        <f>H60</f>
        <v>0</v>
      </c>
      <c r="J59" s="3" t="str">
        <f>IF((COUNTBLANK(H59:H59)=1),"ncr",IF(H59&gt;H60,"W",IF(H59=H60,"D","L")))</f>
        <v>W</v>
      </c>
      <c r="L59" s="3">
        <f>K55</f>
        <v>0</v>
      </c>
      <c r="M59" s="3" t="str">
        <f>IF((COUNTBLANK(K59:K59)=1),"ncr",IF(K59&gt;K55,"W",IF(K59=K55,"D","L")))</f>
        <v>ncr</v>
      </c>
      <c r="O59" s="3">
        <f>N57</f>
        <v>0</v>
      </c>
      <c r="P59" s="3" t="str">
        <f>IF((COUNTBLANK(N59:N59)=1),"ncr",IF(N59&gt;N57,"W",IF(N59=N57,"D","L")))</f>
        <v>ncr</v>
      </c>
      <c r="R59" s="3">
        <f>Q58</f>
        <v>0</v>
      </c>
      <c r="S59" s="3" t="str">
        <f>IF((COUNTBLANK(Q59:Q59)=1),"ncr",IF(Q59&gt;Q58,"W",IF(Q59=Q58,"D","L")))</f>
        <v>ncr</v>
      </c>
      <c r="U59" s="3">
        <f>T56</f>
        <v>0</v>
      </c>
      <c r="V59" s="3" t="str">
        <f>IF((COUNTBLANK(T59:T59)=1),"ncr",IF(T59&gt;T56,"W",IF(T59=T56,"D","L")))</f>
        <v>ncr</v>
      </c>
      <c r="X59" s="3">
        <f>W60</f>
        <v>0</v>
      </c>
      <c r="Y59" s="3" t="str">
        <f>IF((COUNTBLANK(W59:W59)=1),"ncr",IF(W59&gt;W60,"W",IF(W59=W60,"D","L")))</f>
        <v>ncr</v>
      </c>
      <c r="AA59" s="3">
        <f>Z55</f>
        <v>0</v>
      </c>
      <c r="AB59" s="3" t="str">
        <f>IF((COUNTBLANK(Z59:Z59)=1),"ncr",IF(Z59&gt;Z55,"W",IF(Z59=Z55,"D","L")))</f>
        <v>ncr</v>
      </c>
      <c r="AD59" s="3">
        <f>AC57</f>
        <v>0</v>
      </c>
      <c r="AE59" s="17" t="str">
        <f>IF((COUNTBLANK(AC59:AC59)=1),"ncr",IF(AC59&gt;AC57,"W",IF(AC59=AC57,"D","L")))</f>
        <v>ncr</v>
      </c>
      <c r="AG59" s="52" t="s">
        <v>59</v>
      </c>
      <c r="AH59" s="3">
        <f t="shared" si="30"/>
        <v>3</v>
      </c>
      <c r="AI59" s="3">
        <f t="shared" si="31"/>
        <v>3</v>
      </c>
      <c r="AJ59" s="3">
        <f t="shared" si="32"/>
        <v>0</v>
      </c>
      <c r="AK59" s="3">
        <f t="shared" si="33"/>
        <v>0</v>
      </c>
      <c r="AL59" s="3">
        <f t="shared" si="34"/>
        <v>6</v>
      </c>
      <c r="AM59" s="3">
        <f t="shared" si="35"/>
        <v>480</v>
      </c>
      <c r="AN59" s="39"/>
      <c r="AO59" s="29"/>
      <c r="AP59" s="40" t="s">
        <v>29</v>
      </c>
      <c r="AY59" s="19"/>
    </row>
    <row r="60" spans="1:51" x14ac:dyDescent="0.15">
      <c r="A60" s="52" t="s">
        <v>60</v>
      </c>
      <c r="C60" s="3">
        <f>B57</f>
        <v>161</v>
      </c>
      <c r="D60" s="3" t="str">
        <f>IF((COUNTBLANK(B60:B60)=1),"ncr",IF(B60&gt;B57,"W",IF(B60=B57,"D","L")))</f>
        <v>ncr</v>
      </c>
      <c r="F60" s="3">
        <f>E58</f>
        <v>142</v>
      </c>
      <c r="G60" s="3" t="str">
        <f>IF((COUNTBLANK(E60:E60)=1),"ncr",IF(E60&gt;E58,"W",IF(E60=E58,"D","L")))</f>
        <v>ncr</v>
      </c>
      <c r="I60" s="3">
        <f>H59</f>
        <v>161</v>
      </c>
      <c r="J60" s="3" t="str">
        <f>IF((COUNTBLANK(H60:H60)=1),"ncr",IF(H60&gt;H59,"W",IF(H60=H102,"D","L")))</f>
        <v>ncr</v>
      </c>
      <c r="L60" s="3">
        <f>K56</f>
        <v>0</v>
      </c>
      <c r="M60" s="3" t="str">
        <f>IF((COUNTBLANK(K60:K60)=1),"ncr",IF(K60&gt;K56,"W",IF(K60=K56,"D","L")))</f>
        <v>ncr</v>
      </c>
      <c r="O60" s="3">
        <f>N55</f>
        <v>0</v>
      </c>
      <c r="P60" s="3" t="str">
        <f>IF((COUNTBLANK(N60:N60)=1),"ncr",IF(N60&gt;N55,"W",IF(N60=N55,"D","L")))</f>
        <v>ncr</v>
      </c>
      <c r="R60" s="3">
        <f>Q57</f>
        <v>0</v>
      </c>
      <c r="S60" s="3" t="str">
        <f>IF((COUNTBLANK(Q60:Q60)=1),"ncr",IF(Q60&gt;Q57,"W",IF(Q60=Q57,"D","L")))</f>
        <v>ncr</v>
      </c>
      <c r="U60" s="3">
        <f>T58</f>
        <v>0</v>
      </c>
      <c r="V60" s="3" t="str">
        <f>IF((COUNTBLANK(T60:T60)=1),"ncr",IF(T60&gt;T58,"W",IF(T60=T58,"D","L")))</f>
        <v>ncr</v>
      </c>
      <c r="X60" s="3">
        <f>W59</f>
        <v>0</v>
      </c>
      <c r="Y60" s="3" t="str">
        <f>IF((COUNTBLANK(W60:W60)=1),"ncr",IF(W60&gt;W59,"W",IF(W60=W102,"D","L")))</f>
        <v>ncr</v>
      </c>
      <c r="AA60" s="3">
        <f>Z56</f>
        <v>0</v>
      </c>
      <c r="AB60" s="3" t="str">
        <f>IF((COUNTBLANK(Z60:Z60)=1),"ncr",IF(Z60&gt;Z56,"W",IF(Z60=Z56,"D","L")))</f>
        <v>ncr</v>
      </c>
      <c r="AD60" s="3">
        <f>AC55</f>
        <v>0</v>
      </c>
      <c r="AE60" s="17" t="str">
        <f>IF((COUNTBLANK(AC60:AC60)=1),"ncr",IF(AC60&gt;AC55,"W",IF(AC60=AC55,"D","L")))</f>
        <v>ncr</v>
      </c>
      <c r="AG60" s="52" t="s">
        <v>60</v>
      </c>
      <c r="AH60" s="3">
        <f t="shared" si="30"/>
        <v>0</v>
      </c>
      <c r="AI60" s="3">
        <f t="shared" si="31"/>
        <v>0</v>
      </c>
      <c r="AJ60" s="3">
        <f t="shared" si="32"/>
        <v>0</v>
      </c>
      <c r="AK60" s="3">
        <f t="shared" si="33"/>
        <v>0</v>
      </c>
      <c r="AL60" s="3">
        <f t="shared" si="34"/>
        <v>0</v>
      </c>
      <c r="AM60" s="3">
        <f t="shared" si="35"/>
        <v>0</v>
      </c>
      <c r="AN60" s="39"/>
      <c r="AO60" s="29"/>
      <c r="AY60" s="19"/>
    </row>
    <row r="61" spans="1:51" x14ac:dyDescent="0.15">
      <c r="A61" s="15"/>
      <c r="AE61" s="17"/>
      <c r="AG61" s="15"/>
      <c r="AO61" s="18"/>
      <c r="AY61" s="19"/>
    </row>
    <row r="62" spans="1:51" ht="14" thickBot="1" x14ac:dyDescent="0.2">
      <c r="A62" s="20"/>
      <c r="B62" s="21"/>
      <c r="C62" s="22"/>
      <c r="D62" s="22"/>
      <c r="E62" s="21"/>
      <c r="F62" s="22"/>
      <c r="G62" s="22"/>
      <c r="H62" s="21"/>
      <c r="I62" s="22"/>
      <c r="J62" s="22"/>
      <c r="K62" s="21"/>
      <c r="L62" s="22"/>
      <c r="M62" s="22"/>
      <c r="N62" s="21"/>
      <c r="O62" s="22"/>
      <c r="P62" s="22"/>
      <c r="Q62" s="21"/>
      <c r="R62" s="22"/>
      <c r="S62" s="22"/>
      <c r="T62" s="21"/>
      <c r="U62" s="22"/>
      <c r="V62" s="22"/>
      <c r="W62" s="21"/>
      <c r="X62" s="22"/>
      <c r="Y62" s="22"/>
      <c r="Z62" s="21"/>
      <c r="AA62" s="22"/>
      <c r="AB62" s="22"/>
      <c r="AC62" s="21"/>
      <c r="AD62" s="22"/>
      <c r="AE62" s="23"/>
      <c r="AG62" s="20"/>
      <c r="AH62" s="22"/>
      <c r="AI62" s="22"/>
      <c r="AJ62" s="22"/>
      <c r="AK62" s="22"/>
      <c r="AL62" s="22"/>
      <c r="AM62" s="22"/>
      <c r="AN62" s="22"/>
      <c r="AO62" s="24"/>
      <c r="AY62" s="19"/>
    </row>
    <row r="63" spans="1:51" s="2" customFormat="1" x14ac:dyDescent="0.15">
      <c r="A63" s="5" t="s">
        <v>31</v>
      </c>
      <c r="B63" s="28" t="s">
        <v>17</v>
      </c>
      <c r="C63" s="57"/>
      <c r="D63" s="59"/>
      <c r="E63" s="27" t="s">
        <v>19</v>
      </c>
      <c r="F63" s="57"/>
      <c r="G63" s="59"/>
      <c r="H63" s="27" t="s">
        <v>20</v>
      </c>
      <c r="I63" s="57"/>
      <c r="J63" s="59"/>
      <c r="K63" s="27" t="s">
        <v>21</v>
      </c>
      <c r="L63" s="57"/>
      <c r="M63" s="59"/>
      <c r="N63" s="27" t="s">
        <v>22</v>
      </c>
      <c r="O63" s="57"/>
      <c r="P63" s="59"/>
      <c r="Q63" s="27" t="s">
        <v>23</v>
      </c>
      <c r="R63" s="57"/>
      <c r="S63" s="58"/>
      <c r="T63" s="27" t="s">
        <v>24</v>
      </c>
      <c r="U63" s="57"/>
      <c r="V63" s="59"/>
      <c r="W63" s="27" t="s">
        <v>25</v>
      </c>
      <c r="X63" s="57"/>
      <c r="Y63" s="59"/>
      <c r="Z63" s="27" t="s">
        <v>26</v>
      </c>
      <c r="AA63" s="57"/>
      <c r="AB63" s="59"/>
      <c r="AC63" s="26" t="s">
        <v>27</v>
      </c>
      <c r="AD63" s="57"/>
      <c r="AE63" s="58"/>
      <c r="AF63" s="7"/>
      <c r="AG63" s="5" t="s">
        <v>31</v>
      </c>
      <c r="AH63" s="6" t="s">
        <v>6</v>
      </c>
      <c r="AI63" s="6" t="s">
        <v>7</v>
      </c>
      <c r="AJ63" s="6" t="s">
        <v>8</v>
      </c>
      <c r="AK63" s="6" t="s">
        <v>9</v>
      </c>
      <c r="AL63" s="6" t="s">
        <v>10</v>
      </c>
      <c r="AM63" s="6" t="s">
        <v>11</v>
      </c>
      <c r="AN63" s="6" t="s">
        <v>15</v>
      </c>
      <c r="AO63" s="8" t="s">
        <v>12</v>
      </c>
      <c r="AY63" s="9"/>
    </row>
    <row r="64" spans="1:51" s="2" customFormat="1" ht="14" thickBot="1" x14ac:dyDescent="0.2">
      <c r="A64" s="10" t="s">
        <v>0</v>
      </c>
      <c r="B64" s="13" t="s">
        <v>1</v>
      </c>
      <c r="C64" s="11" t="s">
        <v>16</v>
      </c>
      <c r="D64" s="11" t="s">
        <v>18</v>
      </c>
      <c r="E64" s="13" t="s">
        <v>1</v>
      </c>
      <c r="F64" s="11" t="s">
        <v>16</v>
      </c>
      <c r="G64" s="11" t="s">
        <v>18</v>
      </c>
      <c r="H64" s="13" t="s">
        <v>1</v>
      </c>
      <c r="I64" s="11" t="s">
        <v>16</v>
      </c>
      <c r="J64" s="11" t="s">
        <v>18</v>
      </c>
      <c r="K64" s="13" t="s">
        <v>1</v>
      </c>
      <c r="L64" s="11" t="s">
        <v>16</v>
      </c>
      <c r="M64" s="11" t="s">
        <v>18</v>
      </c>
      <c r="N64" s="13" t="s">
        <v>1</v>
      </c>
      <c r="O64" s="11" t="s">
        <v>16</v>
      </c>
      <c r="P64" s="11" t="s">
        <v>18</v>
      </c>
      <c r="Q64" s="13" t="s">
        <v>1</v>
      </c>
      <c r="R64" s="11" t="s">
        <v>16</v>
      </c>
      <c r="S64" s="11" t="s">
        <v>18</v>
      </c>
      <c r="T64" s="13" t="s">
        <v>1</v>
      </c>
      <c r="U64" s="11" t="s">
        <v>16</v>
      </c>
      <c r="V64" s="11" t="s">
        <v>18</v>
      </c>
      <c r="W64" s="13" t="s">
        <v>1</v>
      </c>
      <c r="X64" s="11" t="s">
        <v>16</v>
      </c>
      <c r="Y64" s="11" t="s">
        <v>18</v>
      </c>
      <c r="Z64" s="13" t="s">
        <v>1</v>
      </c>
      <c r="AA64" s="11" t="s">
        <v>16</v>
      </c>
      <c r="AB64" s="11" t="s">
        <v>18</v>
      </c>
      <c r="AC64" s="13" t="s">
        <v>1</v>
      </c>
      <c r="AD64" s="11" t="s">
        <v>16</v>
      </c>
      <c r="AE64" s="12" t="s">
        <v>18</v>
      </c>
      <c r="AG64" s="10" t="s">
        <v>0</v>
      </c>
      <c r="AH64" s="11"/>
      <c r="AI64" s="11"/>
      <c r="AJ64" s="11"/>
      <c r="AK64" s="11"/>
      <c r="AL64" s="11"/>
      <c r="AM64" s="11"/>
      <c r="AN64" s="11"/>
      <c r="AO64" s="14"/>
      <c r="AY64" s="9"/>
    </row>
    <row r="65" spans="1:51" x14ac:dyDescent="0.15">
      <c r="A65" s="52"/>
      <c r="C65" s="3">
        <f>B66</f>
        <v>0</v>
      </c>
      <c r="D65" s="3" t="str">
        <f>IF((COUNTBLANK(B65:B65)=1),"ncr",IF(B65&gt;B66,"W",IF(B65=B66,"D","L")))</f>
        <v>ncr</v>
      </c>
      <c r="F65" s="3">
        <f>E67</f>
        <v>0</v>
      </c>
      <c r="G65" s="3" t="str">
        <f>IF((COUNTBLANK(E65:E65)=1),"ncr",IF(E65&gt;E67,"W",IF(E65=E67,"D","L")))</f>
        <v>ncr</v>
      </c>
      <c r="I65" s="3">
        <f>H68</f>
        <v>0</v>
      </c>
      <c r="J65" s="3" t="str">
        <f>IF((COUNTBLANK(H65:H65)=1),"ncr",IF(H65&gt;H68,"W",IF(H65=H68,"D","L")))</f>
        <v>ncr</v>
      </c>
      <c r="L65" s="3">
        <f>K69</f>
        <v>0</v>
      </c>
      <c r="M65" s="3" t="str">
        <f>IF((COUNTBLANK(K65:K65)=1),"ncr",IF(K65&gt;K69,"W",IF(K65=K69,"D","L")))</f>
        <v>ncr</v>
      </c>
      <c r="O65" s="3">
        <f>N70</f>
        <v>0</v>
      </c>
      <c r="P65" s="3" t="str">
        <f>IF((COUNTBLANK(N65:N65)=1),"ncr",IF(N65&gt;N70,"W",IF(N65=N70,"D","L")))</f>
        <v>ncr</v>
      </c>
      <c r="R65" s="3">
        <f>Q66</f>
        <v>0</v>
      </c>
      <c r="S65" s="3" t="str">
        <f>IF((COUNTBLANK(Q65:Q65)=1),"ncr",IF(Q65&gt;Q66,"W",IF(Q65=Q66,"D","L")))</f>
        <v>ncr</v>
      </c>
      <c r="U65" s="3">
        <f>T67</f>
        <v>0</v>
      </c>
      <c r="V65" s="3" t="str">
        <f>IF((COUNTBLANK(T65:T65)=1),"ncr",IF(T65&gt;T67,"W",IF(T65=T67,"D","L")))</f>
        <v>ncr</v>
      </c>
      <c r="X65" s="3">
        <f>W68</f>
        <v>0</v>
      </c>
      <c r="Y65" s="3" t="str">
        <f>IF((COUNTBLANK(W65:W65)=1),"ncr",IF(W65&gt;W68,"W",IF(W65=W68,"D","L")))</f>
        <v>ncr</v>
      </c>
      <c r="AA65" s="3">
        <f>Z69</f>
        <v>0</v>
      </c>
      <c r="AB65" s="3" t="str">
        <f>IF((COUNTBLANK(Z65:Z65)=1),"ncr",IF(Z65&gt;Z69,"W",IF(Z65=Z69,"D","L")))</f>
        <v>ncr</v>
      </c>
      <c r="AD65" s="3">
        <f>AC70</f>
        <v>0</v>
      </c>
      <c r="AE65" s="17" t="str">
        <f>IF((COUNTBLANK(AC65:AC65)=1),"ncr",IF(AC65&gt;AC70,"W",IF(AC65=AC70,"D","L")))</f>
        <v>ncr</v>
      </c>
      <c r="AG65" s="52"/>
      <c r="AH65" s="3">
        <f t="shared" ref="AH65:AH70" si="36">10-COUNTBLANK(B65:AE65)</f>
        <v>0</v>
      </c>
      <c r="AI65" s="3">
        <f t="shared" ref="AI65:AI70" si="37">COUNTIF(A65:AE65,"W")</f>
        <v>0</v>
      </c>
      <c r="AJ65" s="3">
        <f t="shared" ref="AJ65:AJ70" si="38">COUNTIF(B65:AE65,"D")</f>
        <v>0</v>
      </c>
      <c r="AK65" s="3">
        <f t="shared" ref="AK65:AK70" si="39">COUNTIF(A65:AE65,"L")</f>
        <v>0</v>
      </c>
      <c r="AL65" s="3">
        <f t="shared" ref="AL65:AL70" si="40">AI65*2 + AJ65</f>
        <v>0</v>
      </c>
      <c r="AM65" s="3">
        <f t="shared" ref="AM65" si="41">SUM(B65,E65,H65,K65,N65,Q65,T65,W65,Z65,AC65)</f>
        <v>0</v>
      </c>
      <c r="AN65" s="38"/>
      <c r="AO65" s="29"/>
      <c r="AY65" s="19"/>
    </row>
    <row r="66" spans="1:51" x14ac:dyDescent="0.15">
      <c r="A66" s="52"/>
      <c r="C66" s="3">
        <f>B65</f>
        <v>0</v>
      </c>
      <c r="D66" s="3" t="str">
        <f>IF((COUNTBLANK(B66:B66)=1),"ncr",IF(B66&gt;B65,"W",IF(B66=B65,"D","L")))</f>
        <v>ncr</v>
      </c>
      <c r="F66" s="3">
        <f>E69</f>
        <v>0</v>
      </c>
      <c r="G66" s="3" t="str">
        <f>IF((COUNTBLANK(E66:E66)=1),"ncr",IF(E66&gt;E69,"W",IF(E66=E69,"D","L")))</f>
        <v>ncr</v>
      </c>
      <c r="I66" s="3">
        <f>H67</f>
        <v>0</v>
      </c>
      <c r="J66" s="3" t="str">
        <f>IF((COUNTBLANK(H66:H66)=1),"ncr",IF(H66&gt;H67,"W",IF(H66=H67,"D","L")))</f>
        <v>ncr</v>
      </c>
      <c r="L66" s="3">
        <f>K70</f>
        <v>0</v>
      </c>
      <c r="M66" s="3" t="str">
        <f>IF((COUNTBLANK(K66:K66)=1),"ncr",IF(K66&gt;K70,"W",IF(K66=K70,"D","L")))</f>
        <v>ncr</v>
      </c>
      <c r="O66" s="3">
        <f>N68</f>
        <v>0</v>
      </c>
      <c r="P66" s="3" t="str">
        <f>IF((COUNTBLANK(N66:N66)=1),"ncr",IF(N66&gt;N68,"W",IF(N66=N68,"D","L")))</f>
        <v>ncr</v>
      </c>
      <c r="R66" s="3">
        <f>Q65</f>
        <v>0</v>
      </c>
      <c r="S66" s="3" t="str">
        <f>IF((COUNTBLANK(Q66:Q66)=1),"ncr",IF(Q66&gt;Q65,"W",IF(Q66=Q65,"D","L")))</f>
        <v>ncr</v>
      </c>
      <c r="U66" s="3">
        <f>T69</f>
        <v>0</v>
      </c>
      <c r="V66" s="3" t="str">
        <f>IF((COUNTBLANK(T66:T66)=1),"ncr",IF(T66&gt;T69,"W",IF(T66=T69,"D","L")))</f>
        <v>ncr</v>
      </c>
      <c r="X66" s="3">
        <f>W67</f>
        <v>0</v>
      </c>
      <c r="Y66" s="3" t="str">
        <f>IF((COUNTBLANK(W66:W66)=1),"ncr",IF(W66&gt;W67,"W",IF(W66=W67,"D","L")))</f>
        <v>ncr</v>
      </c>
      <c r="AA66" s="3">
        <f>Z70</f>
        <v>0</v>
      </c>
      <c r="AB66" s="3" t="str">
        <f>IF((COUNTBLANK(Z66:Z66)=1),"ncr",IF(Z66&gt;Z70,"W",IF(Z66=Z70,"D","L")))</f>
        <v>ncr</v>
      </c>
      <c r="AD66" s="3">
        <f>AC68</f>
        <v>0</v>
      </c>
      <c r="AE66" s="17" t="str">
        <f>IF((COUNTBLANK(AC66:AC66)=1),"ncr",IF(AC66&gt;AC68,"W",IF(AC66=AC68,"D","L")))</f>
        <v>ncr</v>
      </c>
      <c r="AG66" s="52"/>
      <c r="AH66" s="3">
        <f t="shared" si="36"/>
        <v>0</v>
      </c>
      <c r="AI66" s="3">
        <f t="shared" si="37"/>
        <v>0</v>
      </c>
      <c r="AJ66" s="3">
        <f t="shared" si="38"/>
        <v>0</v>
      </c>
      <c r="AK66" s="3">
        <f t="shared" si="39"/>
        <v>0</v>
      </c>
      <c r="AL66" s="3">
        <f t="shared" si="40"/>
        <v>0</v>
      </c>
      <c r="AM66" s="3">
        <f t="shared" ref="AM66:AM70" si="42">SUM(B66,E66,H66,K66,N66,Q66,T66,W66,Z66,AC66)</f>
        <v>0</v>
      </c>
      <c r="AN66" s="39"/>
      <c r="AO66" s="29"/>
      <c r="AY66" s="19"/>
    </row>
    <row r="67" spans="1:51" x14ac:dyDescent="0.15">
      <c r="A67" s="52"/>
      <c r="C67" s="3">
        <f>B70</f>
        <v>0</v>
      </c>
      <c r="D67" s="3" t="str">
        <f>IF((COUNTBLANK(B67:B67)=1),"ncr",IF(B67&gt;B70,"W",IF(B67=B70,"D","L")))</f>
        <v>ncr</v>
      </c>
      <c r="F67" s="3">
        <f>E65</f>
        <v>0</v>
      </c>
      <c r="G67" s="3" t="str">
        <f>IF((COUNTBLANK(E67:E67)=1),"ncr",IF(E67&gt;E65,"W",IF(E67=E65,"D","L")))</f>
        <v>ncr</v>
      </c>
      <c r="I67" s="3">
        <f>H66</f>
        <v>0</v>
      </c>
      <c r="J67" s="3" t="str">
        <f>IF((COUNTBLANK(H67:H67)=1),"ncr",IF(H67&gt;H66,"W",IF(H67=H66,"D","L")))</f>
        <v>ncr</v>
      </c>
      <c r="L67" s="3">
        <f>K68</f>
        <v>0</v>
      </c>
      <c r="M67" s="3" t="str">
        <f>IF((COUNTBLANK(K67:K67)=1),"ncr",IF(K67&gt;K68,"W",IF(K67=K68,"D","L")))</f>
        <v>ncr</v>
      </c>
      <c r="O67" s="3">
        <f>N69</f>
        <v>0</v>
      </c>
      <c r="P67" s="3" t="str">
        <f>IF((COUNTBLANK(N67:N67)=1),"ncr",IF(N67&gt;N69,"W",IF(N67=N69,"D","L")))</f>
        <v>ncr</v>
      </c>
      <c r="R67" s="3">
        <f>Q70</f>
        <v>0</v>
      </c>
      <c r="S67" s="3" t="str">
        <f>IF((COUNTBLANK(Q67:Q67)=1),"ncr",IF(Q67&gt;Q70,"W",IF(Q67=Q70,"D","L")))</f>
        <v>ncr</v>
      </c>
      <c r="U67" s="3">
        <f>T65</f>
        <v>0</v>
      </c>
      <c r="V67" s="3" t="str">
        <f>IF((COUNTBLANK(T67:T67)=1),"ncr",IF(T67&gt;T65,"W",IF(T67=T65,"D","L")))</f>
        <v>ncr</v>
      </c>
      <c r="X67" s="3">
        <f>W66</f>
        <v>0</v>
      </c>
      <c r="Y67" s="3" t="str">
        <f>IF((COUNTBLANK(W67:W67)=1),"ncr",IF(W67&gt;W66,"W",IF(W67=W66,"D","L")))</f>
        <v>ncr</v>
      </c>
      <c r="AA67" s="3">
        <f>Z68</f>
        <v>0</v>
      </c>
      <c r="AB67" s="3" t="str">
        <f>IF((COUNTBLANK(Z67:Z67)=1),"ncr",IF(Z67&gt;Z68,"W",IF(Z67=Z68,"D","L")))</f>
        <v>ncr</v>
      </c>
      <c r="AD67" s="3">
        <f>AC69</f>
        <v>0</v>
      </c>
      <c r="AE67" s="17" t="str">
        <f>IF((COUNTBLANK(AC67:AC67)=1),"ncr",IF(AC67&gt;AC69,"W",IF(AC67=AC69,"D","L")))</f>
        <v>ncr</v>
      </c>
      <c r="AG67" s="52"/>
      <c r="AH67" s="3">
        <f t="shared" si="36"/>
        <v>0</v>
      </c>
      <c r="AI67" s="3">
        <f t="shared" si="37"/>
        <v>0</v>
      </c>
      <c r="AJ67" s="3">
        <f t="shared" si="38"/>
        <v>0</v>
      </c>
      <c r="AK67" s="3">
        <f t="shared" si="39"/>
        <v>0</v>
      </c>
      <c r="AL67" s="3">
        <f t="shared" si="40"/>
        <v>0</v>
      </c>
      <c r="AM67" s="3">
        <f t="shared" si="42"/>
        <v>0</v>
      </c>
      <c r="AN67" s="1"/>
      <c r="AO67" s="29"/>
      <c r="AY67" s="19"/>
    </row>
    <row r="68" spans="1:51" x14ac:dyDescent="0.15">
      <c r="A68" s="52"/>
      <c r="C68" s="3">
        <f>B69</f>
        <v>0</v>
      </c>
      <c r="D68" s="3" t="str">
        <f>IF((COUNTBLANK(B68:B68)=1),"ncr",IF(B68&gt;B69,"W",IF(B68=B69,"D","L")))</f>
        <v>ncr</v>
      </c>
      <c r="F68" s="3">
        <f>E70</f>
        <v>0</v>
      </c>
      <c r="G68" s="3" t="str">
        <f>IF((COUNTBLANK(E68:E68)=1),"ncr",IF(E68&gt;E70,"W",IF(E68=E70,"D","L")))</f>
        <v>ncr</v>
      </c>
      <c r="I68" s="3">
        <f>H65</f>
        <v>0</v>
      </c>
      <c r="J68" s="3" t="str">
        <f>IF((COUNTBLANK(H68:H68)=1),"ncr",IF(H68&gt;H65,"W",IF(H68=H65,"D","L")))</f>
        <v>ncr</v>
      </c>
      <c r="L68" s="3">
        <f>K67</f>
        <v>0</v>
      </c>
      <c r="M68" s="3" t="str">
        <f>IF((COUNTBLANK(K68:K68)=1),"ncr",IF(K68&gt;K67,"W",IF(K68=K67,"D","L")))</f>
        <v>ncr</v>
      </c>
      <c r="O68" s="3">
        <f>N66</f>
        <v>0</v>
      </c>
      <c r="P68" s="3" t="str">
        <f>IF((COUNTBLANK(N68:N68)=1),"ncr",IF(N68&gt;N66,"W",IF(N68=N66,"D","L")))</f>
        <v>ncr</v>
      </c>
      <c r="R68" s="3">
        <f>Q69</f>
        <v>0</v>
      </c>
      <c r="S68" s="3" t="str">
        <f>IF((COUNTBLANK(Q68:Q68)=1),"ncr",IF(Q68&gt;Q69,"W",IF(Q68=Q69,"D","L")))</f>
        <v>ncr</v>
      </c>
      <c r="U68" s="3">
        <f>T70</f>
        <v>0</v>
      </c>
      <c r="V68" s="3" t="str">
        <f>IF((COUNTBLANK(T68:T68)=1),"ncr",IF(T68&gt;T70,"W",IF(T68=T70,"D","L")))</f>
        <v>ncr</v>
      </c>
      <c r="X68" s="3">
        <f>W65</f>
        <v>0</v>
      </c>
      <c r="Y68" s="3" t="str">
        <f>IF((COUNTBLANK(W68:W68)=1),"ncr",IF(W68&gt;W65,"W",IF(W68=W65,"D","L")))</f>
        <v>ncr</v>
      </c>
      <c r="AA68" s="3">
        <f>Z67</f>
        <v>0</v>
      </c>
      <c r="AB68" s="3" t="str">
        <f>IF((COUNTBLANK(Z68:Z68)=1),"ncr",IF(Z68&gt;Z67,"W",IF(Z68=Z67,"D","L")))</f>
        <v>ncr</v>
      </c>
      <c r="AD68" s="3">
        <f>AC66</f>
        <v>0</v>
      </c>
      <c r="AE68" s="17" t="str">
        <f>IF((COUNTBLANK(AC68:AC68)=1),"ncr",IF(AC68&gt;AC66,"W",IF(AC68=AC66,"D","L")))</f>
        <v>ncr</v>
      </c>
      <c r="AG68" s="52"/>
      <c r="AH68" s="3">
        <f t="shared" si="36"/>
        <v>0</v>
      </c>
      <c r="AI68" s="3">
        <f t="shared" si="37"/>
        <v>0</v>
      </c>
      <c r="AJ68" s="3">
        <f t="shared" si="38"/>
        <v>0</v>
      </c>
      <c r="AK68" s="3">
        <f t="shared" si="39"/>
        <v>0</v>
      </c>
      <c r="AL68" s="3">
        <f t="shared" si="40"/>
        <v>0</v>
      </c>
      <c r="AM68" s="3">
        <f t="shared" si="42"/>
        <v>0</v>
      </c>
      <c r="AO68" s="29"/>
      <c r="AY68" s="19"/>
    </row>
    <row r="69" spans="1:51" x14ac:dyDescent="0.15">
      <c r="A69" s="52"/>
      <c r="C69" s="3">
        <f>B68</f>
        <v>0</v>
      </c>
      <c r="D69" s="3" t="str">
        <f>IF((COUNTBLANK(B69:B69)=1),"ncr",IF(B69&gt;B68,"W",IF(B69=B68,"D","L")))</f>
        <v>ncr</v>
      </c>
      <c r="F69" s="3">
        <f>E66</f>
        <v>0</v>
      </c>
      <c r="G69" s="3" t="str">
        <f>IF((COUNTBLANK(E69:E69)=1),"ncr",IF(E69&gt;E66,"W",IF(E69=E66,"D","L")))</f>
        <v>ncr</v>
      </c>
      <c r="I69" s="3">
        <f>H70</f>
        <v>0</v>
      </c>
      <c r="J69" s="3" t="str">
        <f>IF((COUNTBLANK(H69:H69)=1),"ncr",IF(H69&gt;H70,"W",IF(H69=H70,"D","L")))</f>
        <v>ncr</v>
      </c>
      <c r="L69" s="3">
        <f>K65</f>
        <v>0</v>
      </c>
      <c r="M69" s="3" t="str">
        <f>IF((COUNTBLANK(K69:K69)=1),"ncr",IF(K69&gt;K65,"W",IF(K69=K65,"D","L")))</f>
        <v>ncr</v>
      </c>
      <c r="O69" s="3">
        <f>N67</f>
        <v>0</v>
      </c>
      <c r="P69" s="3" t="str">
        <f>IF((COUNTBLANK(N69:N69)=1),"ncr",IF(N69&gt;N67,"W",IF(N69=N67,"D","L")))</f>
        <v>ncr</v>
      </c>
      <c r="R69" s="3">
        <f>Q68</f>
        <v>0</v>
      </c>
      <c r="S69" s="3" t="str">
        <f>IF((COUNTBLANK(Q69:Q69)=1),"ncr",IF(Q69&gt;Q68,"W",IF(Q69=Q68,"D","L")))</f>
        <v>ncr</v>
      </c>
      <c r="U69" s="3">
        <f>T66</f>
        <v>0</v>
      </c>
      <c r="V69" s="3" t="str">
        <f>IF((COUNTBLANK(T69:T69)=1),"ncr",IF(T69&gt;T66,"W",IF(T69=T66,"D","L")))</f>
        <v>ncr</v>
      </c>
      <c r="X69" s="3">
        <f>W70</f>
        <v>0</v>
      </c>
      <c r="Y69" s="3" t="str">
        <f>IF((COUNTBLANK(W69:W69)=1),"ncr",IF(W69&gt;W70,"W",IF(W69=W70,"D","L")))</f>
        <v>ncr</v>
      </c>
      <c r="AA69" s="3">
        <f>Z65</f>
        <v>0</v>
      </c>
      <c r="AB69" s="3" t="str">
        <f>IF((COUNTBLANK(Z69:Z69)=1),"ncr",IF(Z69&gt;Z65,"W",IF(Z69=Z65,"D","L")))</f>
        <v>ncr</v>
      </c>
      <c r="AD69" s="3">
        <f>AC67</f>
        <v>0</v>
      </c>
      <c r="AE69" s="17" t="str">
        <f>IF((COUNTBLANK(AC69:AC69)=1),"ncr",IF(AC69&gt;AC67,"W",IF(AC69=AC67,"D","L")))</f>
        <v>ncr</v>
      </c>
      <c r="AG69" s="52"/>
      <c r="AH69" s="3">
        <f t="shared" si="36"/>
        <v>0</v>
      </c>
      <c r="AI69" s="3">
        <f t="shared" si="37"/>
        <v>0</v>
      </c>
      <c r="AJ69" s="3">
        <f t="shared" si="38"/>
        <v>0</v>
      </c>
      <c r="AK69" s="3">
        <f t="shared" si="39"/>
        <v>0</v>
      </c>
      <c r="AL69" s="3">
        <f t="shared" si="40"/>
        <v>0</v>
      </c>
      <c r="AM69" s="3">
        <f t="shared" si="42"/>
        <v>0</v>
      </c>
      <c r="AN69" s="39"/>
      <c r="AO69" s="29"/>
      <c r="AP69" s="40" t="s">
        <v>29</v>
      </c>
      <c r="AY69" s="19"/>
    </row>
    <row r="70" spans="1:51" x14ac:dyDescent="0.15">
      <c r="A70" s="52"/>
      <c r="C70" s="3">
        <f>B67</f>
        <v>0</v>
      </c>
      <c r="D70" s="3" t="str">
        <f>IF((COUNTBLANK(B70:B70)=1),"ncr",IF(B70&gt;B67,"W",IF(B70=B67,"D","L")))</f>
        <v>ncr</v>
      </c>
      <c r="F70" s="3">
        <f>E68</f>
        <v>0</v>
      </c>
      <c r="G70" s="3" t="str">
        <f>IF((COUNTBLANK(E70:E70)=1),"ncr",IF(E70&gt;E68,"W",IF(E70=E68,"D","L")))</f>
        <v>ncr</v>
      </c>
      <c r="I70" s="3">
        <f>H69</f>
        <v>0</v>
      </c>
      <c r="J70" s="3" t="str">
        <f>IF((COUNTBLANK(H70:H70)=1),"ncr",IF(H70&gt;H69,"W",IF(H70=H112,"D","L")))</f>
        <v>ncr</v>
      </c>
      <c r="L70" s="3">
        <f>K66</f>
        <v>0</v>
      </c>
      <c r="M70" s="3" t="str">
        <f>IF((COUNTBLANK(K70:K70)=1),"ncr",IF(K70&gt;K66,"W",IF(K70=K66,"D","L")))</f>
        <v>ncr</v>
      </c>
      <c r="O70" s="3">
        <f>N65</f>
        <v>0</v>
      </c>
      <c r="P70" s="3" t="str">
        <f>IF((COUNTBLANK(N70:N70)=1),"ncr",IF(N70&gt;N65,"W",IF(N70=N65,"D","L")))</f>
        <v>ncr</v>
      </c>
      <c r="R70" s="3">
        <f>Q67</f>
        <v>0</v>
      </c>
      <c r="S70" s="3" t="str">
        <f>IF((COUNTBLANK(Q70:Q70)=1),"ncr",IF(Q70&gt;Q67,"W",IF(Q70=Q67,"D","L")))</f>
        <v>ncr</v>
      </c>
      <c r="U70" s="3">
        <f>T68</f>
        <v>0</v>
      </c>
      <c r="V70" s="3" t="str">
        <f>IF((COUNTBLANK(T70:T70)=1),"ncr",IF(T70&gt;T68,"W",IF(T70=T68,"D","L")))</f>
        <v>ncr</v>
      </c>
      <c r="X70" s="3">
        <f>W69</f>
        <v>0</v>
      </c>
      <c r="Y70" s="3" t="str">
        <f>IF((COUNTBLANK(W70:W70)=1),"ncr",IF(W70&gt;W69,"W",IF(W70=W112,"D","L")))</f>
        <v>ncr</v>
      </c>
      <c r="AA70" s="3">
        <f>Z66</f>
        <v>0</v>
      </c>
      <c r="AB70" s="3" t="str">
        <f>IF((COUNTBLANK(Z70:Z70)=1),"ncr",IF(Z70&gt;Z66,"W",IF(Z70=Z66,"D","L")))</f>
        <v>ncr</v>
      </c>
      <c r="AD70" s="3">
        <f>AC65</f>
        <v>0</v>
      </c>
      <c r="AE70" s="17" t="str">
        <f>IF((COUNTBLANK(AC70:AC70)=1),"ncr",IF(AC70&gt;AC65,"W",IF(AC70=AC65,"D","L")))</f>
        <v>ncr</v>
      </c>
      <c r="AG70" s="52"/>
      <c r="AH70" s="3">
        <f t="shared" si="36"/>
        <v>0</v>
      </c>
      <c r="AI70" s="3">
        <f t="shared" si="37"/>
        <v>0</v>
      </c>
      <c r="AJ70" s="3">
        <f t="shared" si="38"/>
        <v>0</v>
      </c>
      <c r="AK70" s="3">
        <f t="shared" si="39"/>
        <v>0</v>
      </c>
      <c r="AL70" s="3">
        <f t="shared" si="40"/>
        <v>0</v>
      </c>
      <c r="AM70" s="3">
        <f t="shared" si="42"/>
        <v>0</v>
      </c>
      <c r="AO70" s="29"/>
      <c r="AY70" s="19"/>
    </row>
    <row r="71" spans="1:51" x14ac:dyDescent="0.15">
      <c r="A71" s="15"/>
      <c r="AE71" s="17"/>
      <c r="AG71" s="15"/>
      <c r="AO71" s="18"/>
      <c r="AY71" s="19"/>
    </row>
    <row r="72" spans="1:51" ht="14" thickBot="1" x14ac:dyDescent="0.2">
      <c r="A72" s="20"/>
      <c r="B72" s="21"/>
      <c r="C72" s="22"/>
      <c r="D72" s="22"/>
      <c r="E72" s="21"/>
      <c r="F72" s="22"/>
      <c r="G72" s="22"/>
      <c r="H72" s="21"/>
      <c r="I72" s="22"/>
      <c r="J72" s="22"/>
      <c r="K72" s="21"/>
      <c r="L72" s="22"/>
      <c r="M72" s="22"/>
      <c r="N72" s="21"/>
      <c r="O72" s="22"/>
      <c r="P72" s="22"/>
      <c r="Q72" s="21"/>
      <c r="R72" s="22"/>
      <c r="S72" s="22"/>
      <c r="T72" s="21"/>
      <c r="U72" s="22"/>
      <c r="V72" s="22"/>
      <c r="W72" s="21"/>
      <c r="X72" s="22"/>
      <c r="Y72" s="22"/>
      <c r="Z72" s="21"/>
      <c r="AA72" s="22"/>
      <c r="AB72" s="22"/>
      <c r="AC72" s="21"/>
      <c r="AD72" s="22"/>
      <c r="AE72" s="23"/>
      <c r="AG72" s="20"/>
      <c r="AH72" s="22"/>
      <c r="AI72" s="22"/>
      <c r="AJ72" s="22"/>
      <c r="AK72" s="22"/>
      <c r="AL72" s="22"/>
      <c r="AM72" s="22"/>
      <c r="AN72" s="22"/>
      <c r="AO72" s="24"/>
      <c r="AY72" s="19"/>
    </row>
    <row r="73" spans="1:51" x14ac:dyDescent="0.15">
      <c r="A73" s="5" t="s">
        <v>61</v>
      </c>
      <c r="B73" s="28" t="s">
        <v>17</v>
      </c>
      <c r="C73" s="57"/>
      <c r="D73" s="59"/>
      <c r="E73" s="27" t="s">
        <v>19</v>
      </c>
      <c r="F73" s="57"/>
      <c r="G73" s="59"/>
      <c r="H73" s="27" t="s">
        <v>20</v>
      </c>
      <c r="I73" s="57"/>
      <c r="J73" s="59"/>
      <c r="K73" s="27" t="s">
        <v>21</v>
      </c>
      <c r="L73" s="57"/>
      <c r="M73" s="59"/>
      <c r="N73" s="27" t="s">
        <v>22</v>
      </c>
      <c r="O73" s="57"/>
      <c r="P73" s="59"/>
      <c r="Q73" s="27" t="s">
        <v>23</v>
      </c>
      <c r="R73" s="57"/>
      <c r="S73" s="58"/>
      <c r="T73" s="27" t="s">
        <v>24</v>
      </c>
      <c r="U73" s="57"/>
      <c r="V73" s="59"/>
      <c r="W73" s="27" t="s">
        <v>25</v>
      </c>
      <c r="X73" s="57"/>
      <c r="Y73" s="59"/>
      <c r="Z73" s="27" t="s">
        <v>26</v>
      </c>
      <c r="AA73" s="57"/>
      <c r="AB73" s="59"/>
      <c r="AC73" s="26" t="s">
        <v>27</v>
      </c>
      <c r="AD73" s="57"/>
      <c r="AE73" s="58"/>
      <c r="AF73" s="7"/>
      <c r="AG73" s="5" t="s">
        <v>61</v>
      </c>
      <c r="AH73" s="6" t="s">
        <v>6</v>
      </c>
      <c r="AI73" s="6" t="s">
        <v>7</v>
      </c>
      <c r="AJ73" s="6" t="s">
        <v>8</v>
      </c>
      <c r="AK73" s="6" t="s">
        <v>9</v>
      </c>
      <c r="AL73" s="6" t="s">
        <v>10</v>
      </c>
      <c r="AM73" s="6" t="s">
        <v>11</v>
      </c>
      <c r="AN73" s="6" t="s">
        <v>15</v>
      </c>
      <c r="AO73" s="8" t="s">
        <v>12</v>
      </c>
      <c r="AY73" s="19"/>
    </row>
    <row r="74" spans="1:51" ht="14" thickBot="1" x14ac:dyDescent="0.2">
      <c r="A74" s="10" t="s">
        <v>0</v>
      </c>
      <c r="B74" s="13" t="s">
        <v>1</v>
      </c>
      <c r="C74" s="11" t="s">
        <v>16</v>
      </c>
      <c r="D74" s="11" t="s">
        <v>18</v>
      </c>
      <c r="E74" s="13" t="s">
        <v>1</v>
      </c>
      <c r="F74" s="11" t="s">
        <v>16</v>
      </c>
      <c r="G74" s="11" t="s">
        <v>18</v>
      </c>
      <c r="H74" s="13" t="s">
        <v>1</v>
      </c>
      <c r="I74" s="11" t="s">
        <v>16</v>
      </c>
      <c r="J74" s="11" t="s">
        <v>18</v>
      </c>
      <c r="K74" s="13" t="s">
        <v>1</v>
      </c>
      <c r="L74" s="11" t="s">
        <v>16</v>
      </c>
      <c r="M74" s="11" t="s">
        <v>18</v>
      </c>
      <c r="N74" s="13" t="s">
        <v>1</v>
      </c>
      <c r="O74" s="11" t="s">
        <v>16</v>
      </c>
      <c r="P74" s="11" t="s">
        <v>18</v>
      </c>
      <c r="Q74" s="13" t="s">
        <v>1</v>
      </c>
      <c r="R74" s="11" t="s">
        <v>16</v>
      </c>
      <c r="S74" s="11" t="s">
        <v>18</v>
      </c>
      <c r="T74" s="13" t="s">
        <v>1</v>
      </c>
      <c r="U74" s="11" t="s">
        <v>16</v>
      </c>
      <c r="V74" s="11" t="s">
        <v>18</v>
      </c>
      <c r="W74" s="13" t="s">
        <v>1</v>
      </c>
      <c r="X74" s="11" t="s">
        <v>16</v>
      </c>
      <c r="Y74" s="11" t="s">
        <v>18</v>
      </c>
      <c r="Z74" s="13" t="s">
        <v>1</v>
      </c>
      <c r="AA74" s="11" t="s">
        <v>16</v>
      </c>
      <c r="AB74" s="11" t="s">
        <v>18</v>
      </c>
      <c r="AC74" s="13" t="s">
        <v>1</v>
      </c>
      <c r="AD74" s="11" t="s">
        <v>16</v>
      </c>
      <c r="AE74" s="12" t="s">
        <v>18</v>
      </c>
      <c r="AF74" s="2"/>
      <c r="AG74" s="10" t="s">
        <v>0</v>
      </c>
      <c r="AH74" s="11"/>
      <c r="AI74" s="11"/>
      <c r="AJ74" s="11"/>
      <c r="AK74" s="11"/>
      <c r="AL74" s="11"/>
      <c r="AM74" s="11"/>
      <c r="AN74" s="11"/>
      <c r="AO74" s="14"/>
      <c r="AY74" s="19"/>
    </row>
    <row r="75" spans="1:51" x14ac:dyDescent="0.15">
      <c r="A75" s="52"/>
      <c r="C75" s="3">
        <f>B76</f>
        <v>0</v>
      </c>
      <c r="D75" s="3" t="str">
        <f>IF((COUNTBLANK(B75:B75)=1),"ncr",IF(B75&gt;B76,"W",IF(B75=B76,"D","L")))</f>
        <v>ncr</v>
      </c>
      <c r="F75" s="3">
        <f>E77</f>
        <v>0</v>
      </c>
      <c r="G75" s="3" t="str">
        <f>IF((COUNTBLANK(E75:E75)=1),"ncr",IF(E75&gt;E77,"W",IF(E75=E77,"D","L")))</f>
        <v>ncr</v>
      </c>
      <c r="I75" s="3">
        <f>H78</f>
        <v>0</v>
      </c>
      <c r="J75" s="3" t="str">
        <f>IF((COUNTBLANK(H75:H75)=1),"ncr",IF(H75&gt;H78,"W",IF(H75=H78,"D","L")))</f>
        <v>ncr</v>
      </c>
      <c r="L75" s="3">
        <f>K79</f>
        <v>0</v>
      </c>
      <c r="M75" s="3" t="str">
        <f>IF((COUNTBLANK(K75:K75)=1),"ncr",IF(K75&gt;K79,"W",IF(K75=K79,"D","L")))</f>
        <v>ncr</v>
      </c>
      <c r="O75" s="3">
        <f>N80</f>
        <v>0</v>
      </c>
      <c r="P75" s="3" t="str">
        <f>IF((COUNTBLANK(N75:N75)=1),"ncr",IF(N75&gt;N80,"W",IF(N75=N80,"D","L")))</f>
        <v>ncr</v>
      </c>
      <c r="R75" s="3">
        <f>Q76</f>
        <v>0</v>
      </c>
      <c r="S75" s="3" t="str">
        <f>IF((COUNTBLANK(Q75:Q75)=1),"ncr",IF(Q75&gt;Q76,"W",IF(Q75=Q76,"D","L")))</f>
        <v>ncr</v>
      </c>
      <c r="U75" s="3">
        <f>T77</f>
        <v>0</v>
      </c>
      <c r="V75" s="3" t="str">
        <f>IF((COUNTBLANK(T75:T75)=1),"ncr",IF(T75&gt;T77,"W",IF(T75=T77,"D","L")))</f>
        <v>ncr</v>
      </c>
      <c r="X75" s="3">
        <f>W78</f>
        <v>0</v>
      </c>
      <c r="Y75" s="3" t="str">
        <f>IF((COUNTBLANK(W75:W75)=1),"ncr",IF(W75&gt;W78,"W",IF(W75=W78,"D","L")))</f>
        <v>ncr</v>
      </c>
      <c r="AA75" s="3">
        <f>Z79</f>
        <v>0</v>
      </c>
      <c r="AB75" s="3" t="str">
        <f>IF((COUNTBLANK(Z75:Z75)=1),"ncr",IF(Z75&gt;Z79,"W",IF(Z75=Z79,"D","L")))</f>
        <v>ncr</v>
      </c>
      <c r="AD75" s="3">
        <f>AC80</f>
        <v>0</v>
      </c>
      <c r="AE75" s="17" t="str">
        <f>IF((COUNTBLANK(AC75:AC75)=1),"ncr",IF(AC75&gt;AC80,"W",IF(AC75=AC80,"D","L")))</f>
        <v>ncr</v>
      </c>
      <c r="AG75" s="52"/>
      <c r="AH75" s="3">
        <f t="shared" ref="AH75:AH80" si="43">10-COUNTBLANK(B75:AE75)</f>
        <v>0</v>
      </c>
      <c r="AI75" s="3">
        <f t="shared" ref="AI75:AI80" si="44">COUNTIF(A75:AE75,"W")</f>
        <v>0</v>
      </c>
      <c r="AJ75" s="3">
        <f t="shared" ref="AJ75:AJ80" si="45">COUNTIF(B75:AE75,"D")</f>
        <v>0</v>
      </c>
      <c r="AK75" s="3">
        <f t="shared" ref="AK75:AK80" si="46">COUNTIF(A75:AE75,"L")</f>
        <v>0</v>
      </c>
      <c r="AL75" s="3">
        <f t="shared" ref="AL75:AL80" si="47">AI75*2 + AJ75</f>
        <v>0</v>
      </c>
      <c r="AM75" s="3">
        <f t="shared" ref="AM75" si="48">SUM(B75,E75,H75,K75,N75,Q75,T75,W75,Z75,AC75)</f>
        <v>0</v>
      </c>
      <c r="AN75" s="38"/>
      <c r="AO75" s="29"/>
      <c r="AY75" s="19"/>
    </row>
    <row r="76" spans="1:51" x14ac:dyDescent="0.15">
      <c r="A76" s="52"/>
      <c r="C76" s="3">
        <f>B75</f>
        <v>0</v>
      </c>
      <c r="D76" s="3" t="str">
        <f>IF((COUNTBLANK(B76:B76)=1),"ncr",IF(B76&gt;B75,"W",IF(B76=B75,"D","L")))</f>
        <v>ncr</v>
      </c>
      <c r="F76" s="3">
        <f>E79</f>
        <v>0</v>
      </c>
      <c r="G76" s="3" t="str">
        <f>IF((COUNTBLANK(E76:E76)=1),"ncr",IF(E76&gt;E79,"W",IF(E76=E79,"D","L")))</f>
        <v>ncr</v>
      </c>
      <c r="I76" s="3">
        <f>H77</f>
        <v>0</v>
      </c>
      <c r="J76" s="3" t="str">
        <f>IF((COUNTBLANK(H76:H76)=1),"ncr",IF(H76&gt;H77,"W",IF(H76=H77,"D","L")))</f>
        <v>ncr</v>
      </c>
      <c r="L76" s="3">
        <f>K80</f>
        <v>0</v>
      </c>
      <c r="M76" s="3" t="str">
        <f>IF((COUNTBLANK(K76:K76)=1),"ncr",IF(K76&gt;K80,"W",IF(K76=K80,"D","L")))</f>
        <v>ncr</v>
      </c>
      <c r="O76" s="3">
        <f>N78</f>
        <v>0</v>
      </c>
      <c r="P76" s="3" t="str">
        <f>IF((COUNTBLANK(N76:N76)=1),"ncr",IF(N76&gt;N78,"W",IF(N76=N78,"D","L")))</f>
        <v>ncr</v>
      </c>
      <c r="R76" s="3">
        <f>Q75</f>
        <v>0</v>
      </c>
      <c r="S76" s="3" t="str">
        <f>IF((COUNTBLANK(Q76:Q76)=1),"ncr",IF(Q76&gt;Q75,"W",IF(Q76=Q75,"D","L")))</f>
        <v>ncr</v>
      </c>
      <c r="U76" s="3">
        <f>T79</f>
        <v>0</v>
      </c>
      <c r="V76" s="3" t="str">
        <f>IF((COUNTBLANK(T76:T76)=1),"ncr",IF(T76&gt;T79,"W",IF(T76=T79,"D","L")))</f>
        <v>ncr</v>
      </c>
      <c r="X76" s="3">
        <f>W77</f>
        <v>0</v>
      </c>
      <c r="Y76" s="3" t="str">
        <f>IF((COUNTBLANK(W76:W76)=1),"ncr",IF(W76&gt;W77,"W",IF(W76=W77,"D","L")))</f>
        <v>ncr</v>
      </c>
      <c r="AA76" s="3">
        <f>Z80</f>
        <v>0</v>
      </c>
      <c r="AB76" s="3" t="str">
        <f>IF((COUNTBLANK(Z76:Z76)=1),"ncr",IF(Z76&gt;Z80,"W",IF(Z76=Z80,"D","L")))</f>
        <v>ncr</v>
      </c>
      <c r="AD76" s="3">
        <f>AC78</f>
        <v>0</v>
      </c>
      <c r="AE76" s="17" t="str">
        <f>IF((COUNTBLANK(AC76:AC76)=1),"ncr",IF(AC76&gt;AC78,"W",IF(AC76=AC78,"D","L")))</f>
        <v>ncr</v>
      </c>
      <c r="AG76" s="52"/>
      <c r="AH76" s="3">
        <f t="shared" si="43"/>
        <v>0</v>
      </c>
      <c r="AI76" s="3">
        <f t="shared" si="44"/>
        <v>0</v>
      </c>
      <c r="AJ76" s="3">
        <f t="shared" si="45"/>
        <v>0</v>
      </c>
      <c r="AK76" s="3">
        <f t="shared" si="46"/>
        <v>0</v>
      </c>
      <c r="AL76" s="3">
        <f t="shared" si="47"/>
        <v>0</v>
      </c>
      <c r="AM76" s="3">
        <f t="shared" ref="AM76:AM80" si="49">SUM(B76,E76,H76,K76,N76,Q76,T76,W76,Z76,AC76)</f>
        <v>0</v>
      </c>
      <c r="AN76" s="39"/>
      <c r="AO76" s="29"/>
      <c r="AY76" s="19"/>
    </row>
    <row r="77" spans="1:51" x14ac:dyDescent="0.15">
      <c r="A77" s="52"/>
      <c r="C77" s="3">
        <f>B80</f>
        <v>0</v>
      </c>
      <c r="D77" s="3" t="str">
        <f>IF((COUNTBLANK(B77:B77)=1),"ncr",IF(B77&gt;B80,"W",IF(B77=B80,"D","L")))</f>
        <v>ncr</v>
      </c>
      <c r="F77" s="3">
        <f>E75</f>
        <v>0</v>
      </c>
      <c r="G77" s="3" t="str">
        <f>IF((COUNTBLANK(E77:E77)=1),"ncr",IF(E77&gt;E75,"W",IF(E77=E75,"D","L")))</f>
        <v>ncr</v>
      </c>
      <c r="I77" s="3">
        <f>H76</f>
        <v>0</v>
      </c>
      <c r="J77" s="3" t="str">
        <f>IF((COUNTBLANK(H77:H77)=1),"ncr",IF(H77&gt;H76,"W",IF(H77=H76,"D","L")))</f>
        <v>ncr</v>
      </c>
      <c r="L77" s="3">
        <f>K78</f>
        <v>0</v>
      </c>
      <c r="M77" s="3" t="str">
        <f>IF((COUNTBLANK(K77:K77)=1),"ncr",IF(K77&gt;K78,"W",IF(K77=K78,"D","L")))</f>
        <v>ncr</v>
      </c>
      <c r="O77" s="3">
        <f>N79</f>
        <v>0</v>
      </c>
      <c r="P77" s="3" t="str">
        <f>IF((COUNTBLANK(N77:N77)=1),"ncr",IF(N77&gt;N79,"W",IF(N77=N79,"D","L")))</f>
        <v>ncr</v>
      </c>
      <c r="R77" s="3">
        <f>Q80</f>
        <v>0</v>
      </c>
      <c r="S77" s="3" t="str">
        <f>IF((COUNTBLANK(Q77:Q77)=1),"ncr",IF(Q77&gt;Q80,"W",IF(Q77=Q80,"D","L")))</f>
        <v>ncr</v>
      </c>
      <c r="U77" s="3">
        <f>T75</f>
        <v>0</v>
      </c>
      <c r="V77" s="3" t="str">
        <f>IF((COUNTBLANK(T77:T77)=1),"ncr",IF(T77&gt;T75,"W",IF(T77=T75,"D","L")))</f>
        <v>ncr</v>
      </c>
      <c r="X77" s="3">
        <f>W76</f>
        <v>0</v>
      </c>
      <c r="Y77" s="3" t="str">
        <f>IF((COUNTBLANK(W77:W77)=1),"ncr",IF(W77&gt;W76,"W",IF(W77=W76,"D","L")))</f>
        <v>ncr</v>
      </c>
      <c r="AA77" s="3">
        <f>Z78</f>
        <v>0</v>
      </c>
      <c r="AB77" s="3" t="str">
        <f>IF((COUNTBLANK(Z77:Z77)=1),"ncr",IF(Z77&gt;Z78,"W",IF(Z77=Z78,"D","L")))</f>
        <v>ncr</v>
      </c>
      <c r="AD77" s="3">
        <f>AC79</f>
        <v>0</v>
      </c>
      <c r="AE77" s="17" t="str">
        <f>IF((COUNTBLANK(AC77:AC77)=1),"ncr",IF(AC77&gt;AC79,"W",IF(AC77=AC79,"D","L")))</f>
        <v>ncr</v>
      </c>
      <c r="AG77" s="52"/>
      <c r="AH77" s="3">
        <f t="shared" si="43"/>
        <v>0</v>
      </c>
      <c r="AI77" s="3">
        <f t="shared" si="44"/>
        <v>0</v>
      </c>
      <c r="AJ77" s="3">
        <f t="shared" si="45"/>
        <v>0</v>
      </c>
      <c r="AK77" s="3">
        <f t="shared" si="46"/>
        <v>0</v>
      </c>
      <c r="AL77" s="3">
        <f t="shared" si="47"/>
        <v>0</v>
      </c>
      <c r="AM77" s="3">
        <f t="shared" si="49"/>
        <v>0</v>
      </c>
      <c r="AN77" s="1"/>
      <c r="AO77" s="29"/>
      <c r="AY77" s="19"/>
    </row>
    <row r="78" spans="1:51" x14ac:dyDescent="0.15">
      <c r="A78" s="52"/>
      <c r="C78" s="3">
        <f>B79</f>
        <v>0</v>
      </c>
      <c r="D78" s="3" t="str">
        <f>IF((COUNTBLANK(B78:B78)=1),"ncr",IF(B78&gt;B79,"W",IF(B78=B79,"D","L")))</f>
        <v>ncr</v>
      </c>
      <c r="F78" s="3">
        <f>E80</f>
        <v>0</v>
      </c>
      <c r="G78" s="3" t="str">
        <f>IF((COUNTBLANK(E78:E78)=1),"ncr",IF(E78&gt;E80,"W",IF(E78=E80,"D","L")))</f>
        <v>ncr</v>
      </c>
      <c r="I78" s="3">
        <f>H75</f>
        <v>0</v>
      </c>
      <c r="J78" s="3" t="str">
        <f>IF((COUNTBLANK(H78:H78)=1),"ncr",IF(H78&gt;H75,"W",IF(H78=H75,"D","L")))</f>
        <v>ncr</v>
      </c>
      <c r="L78" s="3">
        <f>K77</f>
        <v>0</v>
      </c>
      <c r="M78" s="3" t="str">
        <f>IF((COUNTBLANK(K78:K78)=1),"ncr",IF(K78&gt;K77,"W",IF(K78=K77,"D","L")))</f>
        <v>ncr</v>
      </c>
      <c r="O78" s="3">
        <f>N76</f>
        <v>0</v>
      </c>
      <c r="P78" s="3" t="str">
        <f>IF((COUNTBLANK(N78:N78)=1),"ncr",IF(N78&gt;N76,"W",IF(N78=N76,"D","L")))</f>
        <v>ncr</v>
      </c>
      <c r="R78" s="3">
        <f>Q79</f>
        <v>0</v>
      </c>
      <c r="S78" s="3" t="str">
        <f>IF((COUNTBLANK(Q78:Q78)=1),"ncr",IF(Q78&gt;Q79,"W",IF(Q78=Q79,"D","L")))</f>
        <v>ncr</v>
      </c>
      <c r="U78" s="3">
        <f>T80</f>
        <v>0</v>
      </c>
      <c r="V78" s="3" t="str">
        <f>IF((COUNTBLANK(T78:T78)=1),"ncr",IF(T78&gt;T80,"W",IF(T78=T80,"D","L")))</f>
        <v>ncr</v>
      </c>
      <c r="X78" s="3">
        <f>W75</f>
        <v>0</v>
      </c>
      <c r="Y78" s="3" t="str">
        <f>IF((COUNTBLANK(W78:W78)=1),"ncr",IF(W78&gt;W75,"W",IF(W78=W75,"D","L")))</f>
        <v>ncr</v>
      </c>
      <c r="AA78" s="3">
        <f>Z77</f>
        <v>0</v>
      </c>
      <c r="AB78" s="3" t="str">
        <f>IF((COUNTBLANK(Z78:Z78)=1),"ncr",IF(Z78&gt;Z77,"W",IF(Z78=Z77,"D","L")))</f>
        <v>ncr</v>
      </c>
      <c r="AD78" s="3">
        <f>AC76</f>
        <v>0</v>
      </c>
      <c r="AE78" s="17" t="str">
        <f>IF((COUNTBLANK(AC78:AC78)=1),"ncr",IF(AC78&gt;AC76,"W",IF(AC78=AC76,"D","L")))</f>
        <v>ncr</v>
      </c>
      <c r="AG78" s="52"/>
      <c r="AH78" s="3">
        <f t="shared" si="43"/>
        <v>0</v>
      </c>
      <c r="AI78" s="3">
        <f t="shared" si="44"/>
        <v>0</v>
      </c>
      <c r="AJ78" s="3">
        <f t="shared" si="45"/>
        <v>0</v>
      </c>
      <c r="AK78" s="3">
        <f t="shared" si="46"/>
        <v>0</v>
      </c>
      <c r="AL78" s="3">
        <f t="shared" si="47"/>
        <v>0</v>
      </c>
      <c r="AM78" s="3">
        <f t="shared" si="49"/>
        <v>0</v>
      </c>
      <c r="AO78" s="29"/>
      <c r="AY78" s="19"/>
    </row>
    <row r="79" spans="1:51" x14ac:dyDescent="0.15">
      <c r="A79" s="52"/>
      <c r="C79" s="3">
        <f>B78</f>
        <v>0</v>
      </c>
      <c r="D79" s="3" t="str">
        <f>IF((COUNTBLANK(B79:B79)=1),"ncr",IF(B79&gt;B78,"W",IF(B79=B78,"D","L")))</f>
        <v>ncr</v>
      </c>
      <c r="F79" s="3">
        <f>E76</f>
        <v>0</v>
      </c>
      <c r="G79" s="3" t="str">
        <f>IF((COUNTBLANK(E79:E79)=1),"ncr",IF(E79&gt;E76,"W",IF(E79=E76,"D","L")))</f>
        <v>ncr</v>
      </c>
      <c r="I79" s="3">
        <f>H80</f>
        <v>0</v>
      </c>
      <c r="J79" s="3" t="str">
        <f>IF((COUNTBLANK(H79:H79)=1),"ncr",IF(H79&gt;H80,"W",IF(H79=H80,"D","L")))</f>
        <v>ncr</v>
      </c>
      <c r="L79" s="3">
        <f>K75</f>
        <v>0</v>
      </c>
      <c r="M79" s="3" t="str">
        <f>IF((COUNTBLANK(K79:K79)=1),"ncr",IF(K79&gt;K75,"W",IF(K79=K75,"D","L")))</f>
        <v>ncr</v>
      </c>
      <c r="O79" s="3">
        <f>N77</f>
        <v>0</v>
      </c>
      <c r="P79" s="3" t="str">
        <f>IF((COUNTBLANK(N79:N79)=1),"ncr",IF(N79&gt;N77,"W",IF(N79=N77,"D","L")))</f>
        <v>ncr</v>
      </c>
      <c r="R79" s="3">
        <f>Q78</f>
        <v>0</v>
      </c>
      <c r="S79" s="3" t="str">
        <f>IF((COUNTBLANK(Q79:Q79)=1),"ncr",IF(Q79&gt;Q78,"W",IF(Q79=Q78,"D","L")))</f>
        <v>ncr</v>
      </c>
      <c r="U79" s="3">
        <f>T76</f>
        <v>0</v>
      </c>
      <c r="V79" s="3" t="str">
        <f>IF((COUNTBLANK(T79:T79)=1),"ncr",IF(T79&gt;T76,"W",IF(T79=T76,"D","L")))</f>
        <v>ncr</v>
      </c>
      <c r="X79" s="3">
        <f>W80</f>
        <v>0</v>
      </c>
      <c r="Y79" s="3" t="str">
        <f>IF((COUNTBLANK(W79:W79)=1),"ncr",IF(W79&gt;W80,"W",IF(W79=W80,"D","L")))</f>
        <v>ncr</v>
      </c>
      <c r="AA79" s="3">
        <f>Z75</f>
        <v>0</v>
      </c>
      <c r="AB79" s="3" t="str">
        <f>IF((COUNTBLANK(Z79:Z79)=1),"ncr",IF(Z79&gt;Z75,"W",IF(Z79=Z75,"D","L")))</f>
        <v>ncr</v>
      </c>
      <c r="AD79" s="3">
        <f>AC77</f>
        <v>0</v>
      </c>
      <c r="AE79" s="17" t="str">
        <f>IF((COUNTBLANK(AC79:AC79)=1),"ncr",IF(AC79&gt;AC77,"W",IF(AC79=AC77,"D","L")))</f>
        <v>ncr</v>
      </c>
      <c r="AG79" s="52"/>
      <c r="AH79" s="3">
        <f t="shared" si="43"/>
        <v>0</v>
      </c>
      <c r="AI79" s="3">
        <f t="shared" si="44"/>
        <v>0</v>
      </c>
      <c r="AJ79" s="3">
        <f t="shared" si="45"/>
        <v>0</v>
      </c>
      <c r="AK79" s="3">
        <f t="shared" si="46"/>
        <v>0</v>
      </c>
      <c r="AL79" s="3">
        <f t="shared" si="47"/>
        <v>0</v>
      </c>
      <c r="AM79" s="3">
        <f t="shared" si="49"/>
        <v>0</v>
      </c>
      <c r="AN79" s="39"/>
      <c r="AO79" s="29"/>
      <c r="AY79" s="19"/>
    </row>
    <row r="80" spans="1:51" x14ac:dyDescent="0.15">
      <c r="A80" s="52"/>
      <c r="C80" s="3">
        <f>B77</f>
        <v>0</v>
      </c>
      <c r="D80" s="3" t="str">
        <f>IF((COUNTBLANK(B80:B80)=1),"ncr",IF(B80&gt;B77,"W",IF(B80=B77,"D","L")))</f>
        <v>ncr</v>
      </c>
      <c r="F80" s="3">
        <f>E78</f>
        <v>0</v>
      </c>
      <c r="G80" s="3" t="str">
        <f>IF((COUNTBLANK(E80:E80)=1),"ncr",IF(E80&gt;E78,"W",IF(E80=E78,"D","L")))</f>
        <v>ncr</v>
      </c>
      <c r="I80" s="3">
        <f>H79</f>
        <v>0</v>
      </c>
      <c r="J80" s="3" t="str">
        <f>IF((COUNTBLANK(H80:H80)=1),"ncr",IF(H80&gt;H79,"W",IF(H80=H122,"D","L")))</f>
        <v>ncr</v>
      </c>
      <c r="L80" s="3">
        <f>K76</f>
        <v>0</v>
      </c>
      <c r="M80" s="3" t="str">
        <f>IF((COUNTBLANK(K80:K80)=1),"ncr",IF(K80&gt;K76,"W",IF(K80=K76,"D","L")))</f>
        <v>ncr</v>
      </c>
      <c r="O80" s="3">
        <f>N75</f>
        <v>0</v>
      </c>
      <c r="P80" s="3" t="str">
        <f>IF((COUNTBLANK(N80:N80)=1),"ncr",IF(N80&gt;N75,"W",IF(N80=N75,"D","L")))</f>
        <v>ncr</v>
      </c>
      <c r="R80" s="3">
        <f>Q77</f>
        <v>0</v>
      </c>
      <c r="S80" s="3" t="str">
        <f>IF((COUNTBLANK(Q80:Q80)=1),"ncr",IF(Q80&gt;Q77,"W",IF(Q80=Q77,"D","L")))</f>
        <v>ncr</v>
      </c>
      <c r="U80" s="3">
        <f>T78</f>
        <v>0</v>
      </c>
      <c r="V80" s="3" t="str">
        <f>IF((COUNTBLANK(T80:T80)=1),"ncr",IF(T80&gt;T78,"W",IF(T80=T78,"D","L")))</f>
        <v>ncr</v>
      </c>
      <c r="X80" s="3">
        <f>W79</f>
        <v>0</v>
      </c>
      <c r="Y80" s="3" t="str">
        <f>IF((COUNTBLANK(W80:W80)=1),"ncr",IF(W80&gt;W79,"W",IF(W80=W122,"D","L")))</f>
        <v>ncr</v>
      </c>
      <c r="AA80" s="3">
        <f>Z76</f>
        <v>0</v>
      </c>
      <c r="AB80" s="3" t="str">
        <f>IF((COUNTBLANK(Z80:Z80)=1),"ncr",IF(Z80&gt;Z76,"W",IF(Z80=Z76,"D","L")))</f>
        <v>ncr</v>
      </c>
      <c r="AD80" s="3">
        <f>AC75</f>
        <v>0</v>
      </c>
      <c r="AE80" s="17" t="str">
        <f>IF((COUNTBLANK(AC80:AC80)=1),"ncr",IF(AC80&gt;AC75,"W",IF(AC80=AC75,"D","L")))</f>
        <v>ncr</v>
      </c>
      <c r="AG80" s="52"/>
      <c r="AH80" s="3">
        <f t="shared" si="43"/>
        <v>0</v>
      </c>
      <c r="AI80" s="3">
        <f t="shared" si="44"/>
        <v>0</v>
      </c>
      <c r="AJ80" s="3">
        <f t="shared" si="45"/>
        <v>0</v>
      </c>
      <c r="AK80" s="3">
        <f t="shared" si="46"/>
        <v>0</v>
      </c>
      <c r="AL80" s="3">
        <f t="shared" si="47"/>
        <v>0</v>
      </c>
      <c r="AM80" s="3">
        <f t="shared" si="49"/>
        <v>0</v>
      </c>
      <c r="AO80" s="29"/>
      <c r="AY80" s="19"/>
    </row>
    <row r="81" spans="1:51" x14ac:dyDescent="0.15">
      <c r="A81" s="15"/>
      <c r="AE81" s="17"/>
      <c r="AG81" s="15"/>
      <c r="AO81" s="18"/>
      <c r="AY81" s="19"/>
    </row>
    <row r="82" spans="1:51" ht="14" thickBot="1" x14ac:dyDescent="0.2">
      <c r="A82" s="20"/>
      <c r="B82" s="21"/>
      <c r="C82" s="22"/>
      <c r="D82" s="22"/>
      <c r="E82" s="21"/>
      <c r="F82" s="22"/>
      <c r="G82" s="22"/>
      <c r="H82" s="21"/>
      <c r="I82" s="22"/>
      <c r="J82" s="22"/>
      <c r="K82" s="21"/>
      <c r="L82" s="22"/>
      <c r="M82" s="22"/>
      <c r="N82" s="21"/>
      <c r="O82" s="22"/>
      <c r="P82" s="22"/>
      <c r="Q82" s="21"/>
      <c r="R82" s="22"/>
      <c r="S82" s="22"/>
      <c r="T82" s="21"/>
      <c r="U82" s="22"/>
      <c r="V82" s="22"/>
      <c r="W82" s="21"/>
      <c r="X82" s="22"/>
      <c r="Y82" s="22"/>
      <c r="Z82" s="21"/>
      <c r="AA82" s="22"/>
      <c r="AB82" s="22"/>
      <c r="AC82" s="21"/>
      <c r="AD82" s="22"/>
      <c r="AE82" s="23"/>
      <c r="AG82" s="20"/>
      <c r="AH82" s="22"/>
      <c r="AI82" s="22"/>
      <c r="AJ82" s="22"/>
      <c r="AK82" s="22"/>
      <c r="AL82" s="22"/>
      <c r="AM82" s="22"/>
      <c r="AN82" s="22"/>
      <c r="AO82" s="24"/>
      <c r="AY82" s="19"/>
    </row>
    <row r="83" spans="1:51" x14ac:dyDescent="0.15">
      <c r="A83" s="1"/>
      <c r="H83" s="40" t="s">
        <v>34</v>
      </c>
    </row>
    <row r="85" spans="1:51" x14ac:dyDescent="0.15">
      <c r="N85" s="36" t="s">
        <v>14</v>
      </c>
      <c r="AY85" s="19"/>
    </row>
    <row r="86" spans="1:51" ht="14" thickBot="1" x14ac:dyDescent="0.2"/>
    <row r="87" spans="1:51" s="3" customFormat="1" x14ac:dyDescent="0.15">
      <c r="A87" s="5" t="s">
        <v>2</v>
      </c>
      <c r="B87" s="28" t="s">
        <v>17</v>
      </c>
      <c r="C87" s="57"/>
      <c r="D87" s="58"/>
      <c r="E87" s="27" t="s">
        <v>19</v>
      </c>
      <c r="F87" s="57"/>
      <c r="G87" s="58"/>
      <c r="H87" s="27" t="s">
        <v>20</v>
      </c>
      <c r="I87" s="57"/>
      <c r="J87" s="58"/>
      <c r="K87" s="27" t="s">
        <v>21</v>
      </c>
      <c r="L87" s="57"/>
      <c r="M87" s="58"/>
      <c r="N87" s="27" t="s">
        <v>22</v>
      </c>
      <c r="O87" s="57"/>
      <c r="P87" s="58"/>
      <c r="Q87" s="27" t="s">
        <v>23</v>
      </c>
      <c r="R87" s="57"/>
      <c r="S87" s="58"/>
      <c r="T87" s="27" t="s">
        <v>24</v>
      </c>
      <c r="U87" s="57"/>
      <c r="V87" s="58"/>
      <c r="W87" s="27" t="s">
        <v>25</v>
      </c>
      <c r="X87" s="57"/>
      <c r="Y87" s="58"/>
      <c r="Z87" s="27" t="s">
        <v>26</v>
      </c>
      <c r="AA87" s="57"/>
      <c r="AB87" s="58"/>
      <c r="AC87" s="26" t="s">
        <v>27</v>
      </c>
      <c r="AD87" s="57"/>
      <c r="AE87" s="58"/>
      <c r="AF87" s="7"/>
      <c r="AG87" s="5" t="s">
        <v>2</v>
      </c>
      <c r="AH87" s="6" t="s">
        <v>6</v>
      </c>
      <c r="AI87" s="6" t="s">
        <v>7</v>
      </c>
      <c r="AJ87" s="6" t="s">
        <v>8</v>
      </c>
      <c r="AK87" s="6" t="s">
        <v>9</v>
      </c>
      <c r="AL87" s="6" t="s">
        <v>10</v>
      </c>
      <c r="AM87" s="6" t="s">
        <v>11</v>
      </c>
      <c r="AN87" s="6" t="s">
        <v>15</v>
      </c>
      <c r="AO87" s="8"/>
    </row>
    <row r="88" spans="1:51" s="3" customFormat="1" ht="14" thickBot="1" x14ac:dyDescent="0.2">
      <c r="A88" s="10" t="s">
        <v>0</v>
      </c>
      <c r="B88" s="13" t="s">
        <v>1</v>
      </c>
      <c r="C88" s="11" t="s">
        <v>16</v>
      </c>
      <c r="D88" s="11" t="s">
        <v>18</v>
      </c>
      <c r="E88" s="13" t="s">
        <v>1</v>
      </c>
      <c r="F88" s="11" t="s">
        <v>16</v>
      </c>
      <c r="G88" s="11" t="s">
        <v>18</v>
      </c>
      <c r="H88" s="13" t="s">
        <v>1</v>
      </c>
      <c r="I88" s="11" t="s">
        <v>16</v>
      </c>
      <c r="J88" s="11" t="s">
        <v>18</v>
      </c>
      <c r="K88" s="13" t="s">
        <v>1</v>
      </c>
      <c r="L88" s="11" t="s">
        <v>16</v>
      </c>
      <c r="M88" s="11" t="s">
        <v>18</v>
      </c>
      <c r="N88" s="13" t="s">
        <v>1</v>
      </c>
      <c r="O88" s="11" t="s">
        <v>16</v>
      </c>
      <c r="P88" s="11" t="s">
        <v>18</v>
      </c>
      <c r="Q88" s="13" t="s">
        <v>1</v>
      </c>
      <c r="R88" s="11" t="s">
        <v>16</v>
      </c>
      <c r="S88" s="11" t="s">
        <v>18</v>
      </c>
      <c r="T88" s="13" t="s">
        <v>1</v>
      </c>
      <c r="U88" s="11" t="s">
        <v>16</v>
      </c>
      <c r="V88" s="11" t="s">
        <v>18</v>
      </c>
      <c r="W88" s="13" t="s">
        <v>1</v>
      </c>
      <c r="X88" s="11" t="s">
        <v>16</v>
      </c>
      <c r="Y88" s="11" t="s">
        <v>18</v>
      </c>
      <c r="Z88" s="13" t="s">
        <v>1</v>
      </c>
      <c r="AA88" s="11" t="s">
        <v>16</v>
      </c>
      <c r="AB88" s="11" t="s">
        <v>18</v>
      </c>
      <c r="AC88" s="13" t="s">
        <v>1</v>
      </c>
      <c r="AD88" s="11" t="s">
        <v>16</v>
      </c>
      <c r="AE88" s="12" t="s">
        <v>18</v>
      </c>
      <c r="AF88" s="2"/>
      <c r="AG88" s="51" t="s">
        <v>0</v>
      </c>
      <c r="AH88" s="11"/>
      <c r="AI88" s="11"/>
      <c r="AJ88" s="11"/>
      <c r="AK88" s="11"/>
      <c r="AL88" s="11"/>
      <c r="AM88" s="11"/>
      <c r="AN88" s="11"/>
      <c r="AO88" s="14"/>
    </row>
    <row r="89" spans="1:51" x14ac:dyDescent="0.15">
      <c r="A89" s="25" t="s">
        <v>32</v>
      </c>
      <c r="B89" s="42">
        <f>SUM(B90:B91)</f>
        <v>369</v>
      </c>
      <c r="C89" s="43">
        <f>B93</f>
        <v>351</v>
      </c>
      <c r="D89" s="44" t="str">
        <f>IF((B89=0),"ncr",IF(B89&gt;B93,"W",IF(B89=B93,"D","L")))</f>
        <v>W</v>
      </c>
      <c r="E89" s="42">
        <f>SUM(E90:E91)</f>
        <v>378</v>
      </c>
      <c r="F89" s="43">
        <f>E97</f>
        <v>378</v>
      </c>
      <c r="G89" s="44" t="str">
        <f>IF((E89=0),"ncr",IF(E89&gt;E97,"W",IF(E89=E97,"D","L")))</f>
        <v>D</v>
      </c>
      <c r="H89" s="42">
        <f>SUM(H90:H91)</f>
        <v>377</v>
      </c>
      <c r="I89" s="43">
        <f>H101</f>
        <v>352</v>
      </c>
      <c r="J89" s="44" t="str">
        <f>IF((H89=0),"ncr",IF(H89&gt;H101,"W",IF(H89=H101,"D","L")))</f>
        <v>W</v>
      </c>
      <c r="K89" s="42">
        <f>SUM(K90:K91)</f>
        <v>0</v>
      </c>
      <c r="L89" s="43">
        <f>K105</f>
        <v>0</v>
      </c>
      <c r="M89" s="44" t="str">
        <f>IF((K89=0),"ncr",IF(K89&gt;K105,"W",IF(K89=K105,"D","L")))</f>
        <v>ncr</v>
      </c>
      <c r="N89" s="42">
        <f>SUM(N90:N91)</f>
        <v>0</v>
      </c>
      <c r="O89" s="43">
        <f>N109</f>
        <v>0</v>
      </c>
      <c r="P89" s="44" t="str">
        <f>IF((N89=0),"ncr",IF(N89&gt;N109,"W",IF(N89=N109,"D","L")))</f>
        <v>ncr</v>
      </c>
      <c r="Q89" s="42">
        <f>SUM(Q90:Q91)</f>
        <v>0</v>
      </c>
      <c r="R89" s="43">
        <f>Q93</f>
        <v>0</v>
      </c>
      <c r="S89" s="44" t="str">
        <f>IF((Q89=0),"ncr",IF(Q89&gt;Q93,"W",IF(Q89=Q93,"D","L")))</f>
        <v>ncr</v>
      </c>
      <c r="T89" s="42">
        <f>SUM(T90:T91)</f>
        <v>0</v>
      </c>
      <c r="U89" s="43">
        <f>T97</f>
        <v>0</v>
      </c>
      <c r="V89" s="44" t="str">
        <f>IF((T89=0),"ncr",IF(T89&gt;T97,"W",IF(T89=T97,"D","L")))</f>
        <v>ncr</v>
      </c>
      <c r="W89" s="42">
        <f>SUM(W90:W91)</f>
        <v>0</v>
      </c>
      <c r="X89" s="43">
        <f>W101</f>
        <v>0</v>
      </c>
      <c r="Y89" s="44" t="str">
        <f>IF((W89=0),"ncr",IF(W89&gt;W101,"W",IF(W89=W101,"D","L")))</f>
        <v>ncr</v>
      </c>
      <c r="Z89" s="42">
        <f>SUM(Z90:Z91)</f>
        <v>0</v>
      </c>
      <c r="AA89" s="43">
        <f>Z105</f>
        <v>0</v>
      </c>
      <c r="AB89" s="44" t="str">
        <f>IF(OR(Z90=0,Z91=0),"ncr",IF(Z89&gt;Z105,"W",IF(Z89=Z105,"D","L")))</f>
        <v>ncr</v>
      </c>
      <c r="AC89" s="42">
        <f>SUM(AC90:AC91)</f>
        <v>0</v>
      </c>
      <c r="AD89" s="3">
        <f>AC109</f>
        <v>0</v>
      </c>
      <c r="AE89" s="17" t="str">
        <f>IF((AC89=0),"ncr",IF(AC89&gt;AC109,"W",IF(AC89=AC109,"D","L")))</f>
        <v>ncr</v>
      </c>
      <c r="AG89" s="25" t="s">
        <v>32</v>
      </c>
      <c r="AH89" s="3">
        <f>10-COUNTIF(B89:AE89,"ncr")</f>
        <v>3</v>
      </c>
      <c r="AI89" s="3">
        <f>COUNTIF(A89:AE89,"W")</f>
        <v>2</v>
      </c>
      <c r="AJ89" s="3">
        <f>COUNTIF(A89:AC89,"D")</f>
        <v>1</v>
      </c>
      <c r="AK89" s="3">
        <f>COUNTIF(A89:AE89,"L")</f>
        <v>0</v>
      </c>
      <c r="AL89" s="3">
        <f>AI89*2 + AJ89</f>
        <v>5</v>
      </c>
      <c r="AM89" s="3">
        <f>SUM(B89,E89,H89,K89,N89,Q89,T89,W89,Z89,AC89)</f>
        <v>1124</v>
      </c>
      <c r="AN89" s="39"/>
      <c r="AO89" s="29"/>
    </row>
    <row r="90" spans="1:51" x14ac:dyDescent="0.15">
      <c r="A90" s="41" t="s">
        <v>42</v>
      </c>
      <c r="B90" s="56">
        <f>+B6</f>
        <v>192</v>
      </c>
      <c r="D90" s="17"/>
      <c r="E90" s="56">
        <f>+E6</f>
        <v>193</v>
      </c>
      <c r="G90" s="17"/>
      <c r="H90" s="56">
        <f>+H6</f>
        <v>191</v>
      </c>
      <c r="J90" s="17"/>
      <c r="K90" s="56">
        <f>+K6</f>
        <v>0</v>
      </c>
      <c r="M90" s="17"/>
      <c r="N90" s="56">
        <f>+N6</f>
        <v>0</v>
      </c>
      <c r="P90" s="17"/>
      <c r="Q90" s="56">
        <f>+Q6</f>
        <v>0</v>
      </c>
      <c r="S90" s="17"/>
      <c r="T90" s="56">
        <f>+T6</f>
        <v>0</v>
      </c>
      <c r="V90" s="17"/>
      <c r="W90" s="56">
        <f>+W6</f>
        <v>0</v>
      </c>
      <c r="Y90" s="17"/>
      <c r="Z90" s="56">
        <f>+Z6</f>
        <v>0</v>
      </c>
      <c r="AB90" s="17"/>
      <c r="AC90" s="56">
        <f>+AC6</f>
        <v>0</v>
      </c>
      <c r="AE90" s="17"/>
      <c r="AG90" s="41" t="s">
        <v>42</v>
      </c>
      <c r="AO90" s="18"/>
    </row>
    <row r="91" spans="1:51" x14ac:dyDescent="0.15">
      <c r="A91" s="41" t="s">
        <v>43</v>
      </c>
      <c r="B91" s="30">
        <f>+B10</f>
        <v>177</v>
      </c>
      <c r="D91" s="17"/>
      <c r="E91" s="30">
        <f>+E10</f>
        <v>185</v>
      </c>
      <c r="G91" s="17"/>
      <c r="H91" s="30">
        <f>+H10</f>
        <v>186</v>
      </c>
      <c r="J91" s="17"/>
      <c r="K91" s="30">
        <f>+K10</f>
        <v>0</v>
      </c>
      <c r="M91" s="17"/>
      <c r="N91" s="30">
        <f>+N10</f>
        <v>0</v>
      </c>
      <c r="P91" s="17"/>
      <c r="Q91" s="30">
        <f>+Q10</f>
        <v>0</v>
      </c>
      <c r="S91" s="17"/>
      <c r="T91" s="30">
        <f>+T10</f>
        <v>0</v>
      </c>
      <c r="V91" s="17"/>
      <c r="W91" s="30">
        <f>+W10</f>
        <v>0</v>
      </c>
      <c r="Y91" s="17"/>
      <c r="Z91" s="30">
        <f>+Z10</f>
        <v>0</v>
      </c>
      <c r="AB91" s="17"/>
      <c r="AC91" s="30">
        <f>+AC10</f>
        <v>0</v>
      </c>
      <c r="AE91" s="17"/>
      <c r="AG91" s="41" t="s">
        <v>43</v>
      </c>
      <c r="AO91" s="18"/>
    </row>
    <row r="92" spans="1:51" x14ac:dyDescent="0.15">
      <c r="A92" s="15"/>
      <c r="B92" s="30"/>
      <c r="D92" s="17"/>
      <c r="E92" s="30"/>
      <c r="G92" s="17"/>
      <c r="H92" s="30"/>
      <c r="J92" s="17"/>
      <c r="K92" s="30"/>
      <c r="M92" s="17"/>
      <c r="N92" s="30"/>
      <c r="P92" s="17"/>
      <c r="Q92" s="30"/>
      <c r="S92" s="17"/>
      <c r="T92" s="30"/>
      <c r="V92" s="17"/>
      <c r="W92" s="30"/>
      <c r="Y92" s="17"/>
      <c r="Z92" s="30"/>
      <c r="AB92" s="17"/>
      <c r="AC92" s="3"/>
      <c r="AE92" s="17"/>
      <c r="AG92" s="15"/>
      <c r="AO92" s="18"/>
    </row>
    <row r="93" spans="1:51" x14ac:dyDescent="0.15">
      <c r="A93" s="25" t="s">
        <v>77</v>
      </c>
      <c r="B93" s="30">
        <f>SUM(B94:B95)</f>
        <v>351</v>
      </c>
      <c r="C93" s="3">
        <f>B89</f>
        <v>369</v>
      </c>
      <c r="D93" s="17" t="str">
        <f>IF((B93=0),"ncr",IF(B93&gt;B89,"W",IF(B93=B89,"D","L")))</f>
        <v>L</v>
      </c>
      <c r="E93" s="30">
        <f>SUM(E94:E95)</f>
        <v>370</v>
      </c>
      <c r="F93" s="3">
        <f>E105</f>
        <v>367</v>
      </c>
      <c r="G93" s="17" t="str">
        <f>IF((E93=0),"ncr",IF(E93&gt;E105,"W",IF(E93=E105,"D","L")))</f>
        <v>W</v>
      </c>
      <c r="H93" s="30">
        <f>SUM(H94:H95)</f>
        <v>374</v>
      </c>
      <c r="I93" s="3">
        <f>H97</f>
        <v>369</v>
      </c>
      <c r="J93" s="17" t="str">
        <f>IF((H93=0),"ncr",IF(H93&gt;H97,"W",IF(H93=H97,"D","L")))</f>
        <v>W</v>
      </c>
      <c r="K93" s="30">
        <f>SUM(K94:K95)</f>
        <v>0</v>
      </c>
      <c r="L93" s="3">
        <f>K109</f>
        <v>0</v>
      </c>
      <c r="M93" s="17" t="str">
        <f>IF((K93=0),"ncr",IF(K93&gt;K109,"W",IF(K93=K109,"D","L")))</f>
        <v>ncr</v>
      </c>
      <c r="N93" s="30">
        <f>SUM(N94:N95)</f>
        <v>0</v>
      </c>
      <c r="O93" s="3">
        <f>N101</f>
        <v>0</v>
      </c>
      <c r="P93" s="17" t="str">
        <f>IF((N93=0),"ncr",IF(N93&gt;N101,"W",IF(N93=N101,"D","L")))</f>
        <v>ncr</v>
      </c>
      <c r="Q93" s="30">
        <f>SUM(Q94:Q95)</f>
        <v>0</v>
      </c>
      <c r="R93" s="3">
        <f>Q89</f>
        <v>0</v>
      </c>
      <c r="S93" s="17" t="str">
        <f>IF((Q93=0),"ncr",IF(Q93&gt;Q89,"W",IF(Q93=Q89,"D","L")))</f>
        <v>ncr</v>
      </c>
      <c r="T93" s="30">
        <f>SUM(T94:T95)</f>
        <v>0</v>
      </c>
      <c r="U93" s="3">
        <f>T105</f>
        <v>0</v>
      </c>
      <c r="V93" s="17" t="str">
        <f>IF(OR(T94=0,T95=0),"ncr",IF(T93&gt;T105,"W",IF(T93=T105,"D","L")))</f>
        <v>ncr</v>
      </c>
      <c r="W93" s="30">
        <f>SUM(W94:W95)</f>
        <v>0</v>
      </c>
      <c r="X93" s="3">
        <f>W97</f>
        <v>0</v>
      </c>
      <c r="Y93" s="17" t="str">
        <f>IF((W93=0),"ncr",IF(W93&gt;W97,"W",IF(W93=W97,"D","L")))</f>
        <v>ncr</v>
      </c>
      <c r="Z93" s="30">
        <f>SUM(Z94:Z95)</f>
        <v>0</v>
      </c>
      <c r="AA93" s="3">
        <f>Z109</f>
        <v>0</v>
      </c>
      <c r="AB93" s="17" t="str">
        <f>IF((Z93=0),"ncr",IF(Z93&gt;Z109,"W",IF(Z93=Z109,"D","L")))</f>
        <v>ncr</v>
      </c>
      <c r="AC93" s="30">
        <f>SUM(AC94:AC95)</f>
        <v>0</v>
      </c>
      <c r="AD93" s="3">
        <f>AC101</f>
        <v>0</v>
      </c>
      <c r="AE93" s="17" t="str">
        <f>IF((AC93=0),"ncr",IF(AC93&gt;AC101,"W",IF(AC93=AC101,"D","L")))</f>
        <v>ncr</v>
      </c>
      <c r="AG93" s="25" t="s">
        <v>77</v>
      </c>
      <c r="AH93" s="3">
        <f>10-COUNTIF(B93:AE93,"ncr")</f>
        <v>3</v>
      </c>
      <c r="AI93" s="3">
        <f>COUNTIF(A93:AE93,"W")</f>
        <v>2</v>
      </c>
      <c r="AJ93" s="3">
        <f>COUNTIF(A93:AC93,"D")</f>
        <v>0</v>
      </c>
      <c r="AK93" s="3">
        <f>COUNTIF(A93:AE93,"L")</f>
        <v>1</v>
      </c>
      <c r="AL93" s="3">
        <f>AI93*2 + AJ93</f>
        <v>4</v>
      </c>
      <c r="AM93" s="3">
        <f>SUM(B93,E93,H93,K93,N93,Q93,T93,W93,Z93,AC93)</f>
        <v>1095</v>
      </c>
      <c r="AN93" s="39"/>
      <c r="AO93" s="29"/>
    </row>
    <row r="94" spans="1:51" x14ac:dyDescent="0.15">
      <c r="A94" s="41" t="s">
        <v>40</v>
      </c>
      <c r="B94" s="30">
        <f>+B7</f>
        <v>181</v>
      </c>
      <c r="D94" s="17"/>
      <c r="E94" s="30">
        <f>+E7</f>
        <v>188</v>
      </c>
      <c r="G94" s="17"/>
      <c r="H94" s="30">
        <f>+H7</f>
        <v>187</v>
      </c>
      <c r="J94" s="17"/>
      <c r="K94" s="30">
        <f>+K7</f>
        <v>0</v>
      </c>
      <c r="M94" s="17"/>
      <c r="N94" s="30">
        <f>+N7</f>
        <v>0</v>
      </c>
      <c r="P94" s="17"/>
      <c r="Q94" s="30">
        <f>+Q7</f>
        <v>0</v>
      </c>
      <c r="S94" s="17"/>
      <c r="T94" s="30">
        <f>+T7</f>
        <v>0</v>
      </c>
      <c r="V94" s="17"/>
      <c r="W94" s="30">
        <f>+W7</f>
        <v>0</v>
      </c>
      <c r="Y94" s="17"/>
      <c r="Z94" s="30">
        <f>+Z7</f>
        <v>0</v>
      </c>
      <c r="AB94" s="17"/>
      <c r="AC94" s="30">
        <f>+AC7</f>
        <v>0</v>
      </c>
      <c r="AE94" s="17"/>
      <c r="AG94" s="41" t="s">
        <v>40</v>
      </c>
      <c r="AO94" s="18"/>
    </row>
    <row r="95" spans="1:51" x14ac:dyDescent="0.15">
      <c r="A95" s="41" t="s">
        <v>45</v>
      </c>
      <c r="B95" s="30">
        <f>+B17</f>
        <v>170</v>
      </c>
      <c r="D95" s="17"/>
      <c r="E95" s="30">
        <f>+E17</f>
        <v>182</v>
      </c>
      <c r="G95" s="17"/>
      <c r="H95" s="30">
        <f>+H17</f>
        <v>187</v>
      </c>
      <c r="J95" s="17"/>
      <c r="K95" s="30">
        <f>+K17</f>
        <v>0</v>
      </c>
      <c r="M95" s="17"/>
      <c r="N95" s="30">
        <f>+N17</f>
        <v>0</v>
      </c>
      <c r="P95" s="17"/>
      <c r="Q95" s="30">
        <f>+Q17</f>
        <v>0</v>
      </c>
      <c r="S95" s="17"/>
      <c r="T95" s="30">
        <f>+T17</f>
        <v>0</v>
      </c>
      <c r="V95" s="17"/>
      <c r="W95" s="30">
        <f>+W17</f>
        <v>0</v>
      </c>
      <c r="Y95" s="17"/>
      <c r="Z95" s="30">
        <f>+Z17</f>
        <v>0</v>
      </c>
      <c r="AB95" s="17"/>
      <c r="AC95" s="30">
        <f>+AC17</f>
        <v>0</v>
      </c>
      <c r="AE95" s="17"/>
      <c r="AG95" s="41" t="s">
        <v>45</v>
      </c>
      <c r="AO95" s="18"/>
    </row>
    <row r="96" spans="1:51" x14ac:dyDescent="0.15">
      <c r="A96" s="15"/>
      <c r="B96" s="30"/>
      <c r="D96" s="17"/>
      <c r="E96" s="30"/>
      <c r="G96" s="17"/>
      <c r="H96" s="30"/>
      <c r="J96" s="17"/>
      <c r="K96" s="30"/>
      <c r="M96" s="17"/>
      <c r="N96" s="30"/>
      <c r="P96" s="17"/>
      <c r="Q96" s="30"/>
      <c r="S96" s="17"/>
      <c r="T96" s="30"/>
      <c r="V96" s="17"/>
      <c r="W96" s="30"/>
      <c r="Y96" s="17"/>
      <c r="Z96" s="30"/>
      <c r="AB96" s="17"/>
      <c r="AC96" s="30"/>
      <c r="AE96" s="17"/>
      <c r="AG96" s="15"/>
      <c r="AO96" s="18"/>
    </row>
    <row r="97" spans="1:41" x14ac:dyDescent="0.15">
      <c r="A97" s="25" t="s">
        <v>78</v>
      </c>
      <c r="B97" s="30">
        <f>SUM(B98:B99)</f>
        <v>363</v>
      </c>
      <c r="C97" s="3">
        <f>B109</f>
        <v>359</v>
      </c>
      <c r="D97" s="17" t="str">
        <f>IF((B97=0),"ncr",IF(B97&gt;B109,"W",IF(B97=B109,"D","L")))</f>
        <v>W</v>
      </c>
      <c r="E97" s="30">
        <f>SUM(E98:E99)</f>
        <v>378</v>
      </c>
      <c r="F97" s="3">
        <f>E89</f>
        <v>378</v>
      </c>
      <c r="G97" s="17" t="str">
        <f>IF((E97=0),"ncr",IF(E97&gt;E89,"W",IF(E97=E89,"D","L")))</f>
        <v>D</v>
      </c>
      <c r="H97" s="30">
        <f>SUM(H98:H99)</f>
        <v>369</v>
      </c>
      <c r="I97" s="3">
        <f>H93</f>
        <v>374</v>
      </c>
      <c r="J97" s="17" t="str">
        <f>IF((H97=0),"ncr",IF(H97&gt;H93,"W",IF(H97=H93,"D","L")))</f>
        <v>L</v>
      </c>
      <c r="K97" s="30">
        <f>SUM(K98:K99)</f>
        <v>0</v>
      </c>
      <c r="L97" s="3">
        <f>K101</f>
        <v>0</v>
      </c>
      <c r="M97" s="17" t="str">
        <f>IF((K97=0),"ncr",IF(K97&gt;K101,"W",IF(K97=K101,"D","L")))</f>
        <v>ncr</v>
      </c>
      <c r="N97" s="30">
        <f>SUM(N98:N99)</f>
        <v>0</v>
      </c>
      <c r="O97" s="3">
        <f>N105</f>
        <v>0</v>
      </c>
      <c r="P97" s="17" t="str">
        <f>IF((N97=0),"ncr",IF(N97&gt;N105,"W",IF(N97=N105,"D","L")))</f>
        <v>ncr</v>
      </c>
      <c r="Q97" s="30">
        <f>SUM(Q98:Q99)</f>
        <v>0</v>
      </c>
      <c r="R97" s="3">
        <f>Q109</f>
        <v>0</v>
      </c>
      <c r="S97" s="17" t="str">
        <f>IF((Q6=0),"ncr",IF(Q97&gt;Q109,"W",IF(Q97=Q109,"D","L")))</f>
        <v>ncr</v>
      </c>
      <c r="T97" s="30">
        <f>SUM(T98:T99)</f>
        <v>0</v>
      </c>
      <c r="U97" s="3">
        <f>T89</f>
        <v>0</v>
      </c>
      <c r="V97" s="17" t="str">
        <f>IF((T97=0),"ncr",IF(T97&gt;T89,"W",IF(T97=T89,"D","L")))</f>
        <v>ncr</v>
      </c>
      <c r="W97" s="30">
        <f>SUM(W98:W99)</f>
        <v>0</v>
      </c>
      <c r="X97" s="3">
        <f>W93</f>
        <v>0</v>
      </c>
      <c r="Y97" s="17" t="str">
        <f>IF((W97=0),"ncr",IF(W97&gt;W93,"W",IF(W97=W93,"D","L")))</f>
        <v>ncr</v>
      </c>
      <c r="Z97" s="30">
        <f>SUM(Z98:Z99)</f>
        <v>0</v>
      </c>
      <c r="AA97" s="3">
        <f>Z101</f>
        <v>0</v>
      </c>
      <c r="AB97" s="17" t="str">
        <f>IF((Z97=0),"ncr",IF(Z97&gt;Z101,"W",IF(Z97=Z101,"D","L")))</f>
        <v>ncr</v>
      </c>
      <c r="AC97" s="30">
        <f>SUM(AC98:AC99)</f>
        <v>0</v>
      </c>
      <c r="AD97" s="3">
        <f>AC105</f>
        <v>0</v>
      </c>
      <c r="AE97" s="17" t="str">
        <f>IF((AC97=0),"ncr",IF(AC97&gt;AC105,"W",IF(AC97=AC105,"D","L")))</f>
        <v>ncr</v>
      </c>
      <c r="AG97" s="25" t="s">
        <v>78</v>
      </c>
      <c r="AH97" s="3">
        <f>10-COUNTIF(B97:AE97,"ncr")</f>
        <v>3</v>
      </c>
      <c r="AI97" s="3">
        <f>COUNTIF(A97:AE97,"W")</f>
        <v>1</v>
      </c>
      <c r="AJ97" s="3">
        <f>COUNTIF(A97:AC97,"D")</f>
        <v>1</v>
      </c>
      <c r="AK97" s="3">
        <f>COUNTIF(A97:AE97,"L")</f>
        <v>1</v>
      </c>
      <c r="AL97" s="3">
        <f>AI97*2 + AJ97</f>
        <v>3</v>
      </c>
      <c r="AM97" s="3">
        <f>SUM(B97,E97,H97,K97,N97,Q97,T97,W97,Z97,AC97)</f>
        <v>1110</v>
      </c>
      <c r="AN97" s="1"/>
      <c r="AO97" s="29"/>
    </row>
    <row r="98" spans="1:41" x14ac:dyDescent="0.15">
      <c r="A98" s="41" t="s">
        <v>41</v>
      </c>
      <c r="B98" s="30">
        <f>+B8</f>
        <v>185</v>
      </c>
      <c r="D98" s="17"/>
      <c r="E98" s="30">
        <f>+E8</f>
        <v>195</v>
      </c>
      <c r="G98" s="17"/>
      <c r="H98" s="30">
        <f>+H8</f>
        <v>190</v>
      </c>
      <c r="J98" s="17"/>
      <c r="K98" s="30">
        <f>+K8</f>
        <v>0</v>
      </c>
      <c r="M98" s="17"/>
      <c r="N98" s="30">
        <f>+N8</f>
        <v>0</v>
      </c>
      <c r="P98" s="17"/>
      <c r="Q98" s="30">
        <f>+Q8</f>
        <v>0</v>
      </c>
      <c r="S98" s="17"/>
      <c r="T98" s="30">
        <f>+T8</f>
        <v>0</v>
      </c>
      <c r="V98" s="17"/>
      <c r="W98" s="30">
        <f>+W8</f>
        <v>0</v>
      </c>
      <c r="Y98" s="17"/>
      <c r="Z98" s="30">
        <f>+Z8</f>
        <v>0</v>
      </c>
      <c r="AB98" s="17"/>
      <c r="AC98" s="30">
        <f>+AC8</f>
        <v>0</v>
      </c>
      <c r="AE98" s="17"/>
      <c r="AG98" s="41" t="s">
        <v>66</v>
      </c>
      <c r="AO98" s="18"/>
    </row>
    <row r="99" spans="1:41" x14ac:dyDescent="0.15">
      <c r="A99" s="41" t="s">
        <v>52</v>
      </c>
      <c r="B99" s="30">
        <f>+B29</f>
        <v>178</v>
      </c>
      <c r="D99" s="17"/>
      <c r="E99" s="30">
        <f>+E29</f>
        <v>183</v>
      </c>
      <c r="G99" s="17"/>
      <c r="H99" s="30">
        <f>+H29</f>
        <v>179</v>
      </c>
      <c r="J99" s="17"/>
      <c r="K99" s="30">
        <f>+K29</f>
        <v>0</v>
      </c>
      <c r="M99" s="17"/>
      <c r="N99" s="30">
        <f>+N29</f>
        <v>0</v>
      </c>
      <c r="P99" s="17"/>
      <c r="Q99" s="30">
        <f>+Q29</f>
        <v>0</v>
      </c>
      <c r="S99" s="17"/>
      <c r="T99" s="30">
        <f>+T29</f>
        <v>0</v>
      </c>
      <c r="V99" s="17"/>
      <c r="W99" s="30">
        <f>+W29</f>
        <v>0</v>
      </c>
      <c r="Y99" s="17"/>
      <c r="Z99" s="30">
        <f>+Z29</f>
        <v>0</v>
      </c>
      <c r="AB99" s="17"/>
      <c r="AC99" s="30">
        <f>+AC29</f>
        <v>0</v>
      </c>
      <c r="AE99" s="17"/>
      <c r="AG99" s="41" t="s">
        <v>52</v>
      </c>
      <c r="AO99" s="18"/>
    </row>
    <row r="100" spans="1:41" x14ac:dyDescent="0.15">
      <c r="A100" s="15"/>
      <c r="B100" s="30"/>
      <c r="D100" s="17"/>
      <c r="E100" s="30"/>
      <c r="G100" s="17"/>
      <c r="H100" s="30"/>
      <c r="J100" s="17"/>
      <c r="K100" s="30"/>
      <c r="M100" s="17"/>
      <c r="N100" s="30"/>
      <c r="P100" s="17"/>
      <c r="Q100" s="30"/>
      <c r="S100" s="17"/>
      <c r="T100" s="30"/>
      <c r="V100" s="17"/>
      <c r="W100" s="30"/>
      <c r="Y100" s="17"/>
      <c r="Z100" s="30"/>
      <c r="AB100" s="17"/>
      <c r="AC100" s="30"/>
      <c r="AE100" s="17"/>
      <c r="AG100" s="15"/>
      <c r="AO100" s="18"/>
    </row>
    <row r="101" spans="1:41" x14ac:dyDescent="0.15">
      <c r="A101" s="25" t="s">
        <v>79</v>
      </c>
      <c r="B101" s="30">
        <f>SUM(B102:B103)</f>
        <v>339</v>
      </c>
      <c r="C101" s="3">
        <f>B105</f>
        <v>358</v>
      </c>
      <c r="D101" s="17" t="str">
        <f>IF((B101=0),"ncr",IF(B101&gt;B105,"W",IF(B101=B105,"D","L")))</f>
        <v>L</v>
      </c>
      <c r="E101" s="30">
        <f>SUM(E102:E103)</f>
        <v>347</v>
      </c>
      <c r="F101" s="3">
        <f>E109</f>
        <v>350</v>
      </c>
      <c r="G101" s="17" t="str">
        <f>IF((E101=0),"ncr",IF(E101&gt;E109,"W",IF(E101=E109,"D","L")))</f>
        <v>L</v>
      </c>
      <c r="H101" s="30">
        <f>SUM(H102:H103)</f>
        <v>352</v>
      </c>
      <c r="I101" s="3">
        <f>H89</f>
        <v>377</v>
      </c>
      <c r="J101" s="17" t="str">
        <f>IF((H101=0),"ncr",IF(H101&gt;H89,"W",IF(H101=H89,"D","L")))</f>
        <v>L</v>
      </c>
      <c r="K101" s="30">
        <f>SUM(K102:K103)</f>
        <v>0</v>
      </c>
      <c r="L101" s="3">
        <f>K97</f>
        <v>0</v>
      </c>
      <c r="M101" s="17" t="str">
        <f>IF((K101=0),"ncr",IF(K101&gt;K97,"W",IF(K101=K97,"D","L")))</f>
        <v>ncr</v>
      </c>
      <c r="N101" s="30">
        <f>SUM(N102:N103)</f>
        <v>0</v>
      </c>
      <c r="O101" s="3">
        <f>N93</f>
        <v>0</v>
      </c>
      <c r="P101" s="17" t="str">
        <f>IF((N101=0),"ncr",IF(N101&gt;N93,"W",IF(N101=N93,"D","L")))</f>
        <v>ncr</v>
      </c>
      <c r="Q101" s="30">
        <f>SUM(Q102:Q103)</f>
        <v>0</v>
      </c>
      <c r="R101" s="3">
        <f>Q105</f>
        <v>0</v>
      </c>
      <c r="S101" s="17" t="str">
        <f>IF(OR(Q102=0,Q103=0),"ncr",IF(Q101&gt;Q105,"W",IF(Q101=Q105,"D","L")))</f>
        <v>ncr</v>
      </c>
      <c r="T101" s="30">
        <f>SUM(T102:T103)</f>
        <v>0</v>
      </c>
      <c r="U101" s="3">
        <f>T109</f>
        <v>0</v>
      </c>
      <c r="V101" s="17" t="str">
        <f>IF((T101=0),"ncr",IF(T101&gt;T109,"W",IF(T101=T109,"D","L")))</f>
        <v>ncr</v>
      </c>
      <c r="W101" s="30">
        <f>SUM(W102:W103)</f>
        <v>0</v>
      </c>
      <c r="X101" s="3">
        <f>W89</f>
        <v>0</v>
      </c>
      <c r="Y101" s="17" t="str">
        <f>IF((W101=0),"ncr",IF(W101&gt;W89,"W",IF(W101=W89,"D","L")))</f>
        <v>ncr</v>
      </c>
      <c r="Z101" s="30">
        <f>SUM(Z102:Z103)</f>
        <v>0</v>
      </c>
      <c r="AA101" s="3">
        <f>Z97</f>
        <v>0</v>
      </c>
      <c r="AB101" s="17" t="str">
        <f>IF((Z101=0),"ncr",IF(Z101&gt;Z97,"W",IF(Z101=Z97,"D","L")))</f>
        <v>ncr</v>
      </c>
      <c r="AC101" s="30">
        <f>SUM(AC102:AC103)</f>
        <v>0</v>
      </c>
      <c r="AD101" s="3">
        <f>AC93</f>
        <v>0</v>
      </c>
      <c r="AE101" s="17" t="str">
        <f>IF((AC101=0),"ncr",IF(AC101&gt;AC93,"W",IF(AC101=AC93,"D","L")))</f>
        <v>ncr</v>
      </c>
      <c r="AG101" s="25" t="s">
        <v>79</v>
      </c>
      <c r="AH101" s="3">
        <f>10-COUNTIF(B101:AE101,"ncr")</f>
        <v>3</v>
      </c>
      <c r="AI101" s="3">
        <f>COUNTIF(A101:AE101,"W")</f>
        <v>0</v>
      </c>
      <c r="AJ101" s="3">
        <f>COUNTIF(A101:AC101,"D")</f>
        <v>0</v>
      </c>
      <c r="AK101" s="3">
        <f>COUNTIF(A101:AE101,"L")</f>
        <v>3</v>
      </c>
      <c r="AL101" s="3">
        <f>AI101*2 + AJ101</f>
        <v>0</v>
      </c>
      <c r="AM101" s="3">
        <f>SUM(B101,E101,H101,K101,N101,Q101,T101,W101,Z101,AC101)</f>
        <v>1038</v>
      </c>
      <c r="AN101" s="37"/>
      <c r="AO101" s="29"/>
    </row>
    <row r="102" spans="1:41" x14ac:dyDescent="0.15">
      <c r="A102" s="41" t="s">
        <v>67</v>
      </c>
      <c r="B102" s="30">
        <f>+B16</f>
        <v>172</v>
      </c>
      <c r="D102" s="17"/>
      <c r="E102" s="30">
        <f>+E16</f>
        <v>174</v>
      </c>
      <c r="G102" s="17"/>
      <c r="H102" s="30">
        <f>+H16</f>
        <v>176</v>
      </c>
      <c r="J102" s="17"/>
      <c r="K102" s="30">
        <f>+K16</f>
        <v>0</v>
      </c>
      <c r="M102" s="17"/>
      <c r="N102" s="30">
        <f>+N16</f>
        <v>0</v>
      </c>
      <c r="P102" s="17"/>
      <c r="Q102" s="30">
        <f>+Q16</f>
        <v>0</v>
      </c>
      <c r="S102" s="17"/>
      <c r="T102" s="30">
        <f>+T16</f>
        <v>0</v>
      </c>
      <c r="V102" s="17"/>
      <c r="W102" s="30">
        <f>+W16</f>
        <v>0</v>
      </c>
      <c r="Y102" s="17"/>
      <c r="Z102" s="30">
        <f>+Z16</f>
        <v>0</v>
      </c>
      <c r="AB102" s="17"/>
      <c r="AC102" s="30">
        <f>+AC16</f>
        <v>0</v>
      </c>
      <c r="AE102" s="17"/>
      <c r="AG102" s="41" t="s">
        <v>67</v>
      </c>
      <c r="AO102" s="18"/>
    </row>
    <row r="103" spans="1:41" x14ac:dyDescent="0.15">
      <c r="A103" s="41" t="s">
        <v>69</v>
      </c>
      <c r="B103" s="30">
        <f>+B19</f>
        <v>167</v>
      </c>
      <c r="D103" s="17"/>
      <c r="E103" s="30">
        <f>+E19</f>
        <v>173</v>
      </c>
      <c r="G103" s="17"/>
      <c r="H103" s="30">
        <f>+H19</f>
        <v>176</v>
      </c>
      <c r="J103" s="17"/>
      <c r="K103" s="30">
        <f>+K19</f>
        <v>0</v>
      </c>
      <c r="M103" s="17"/>
      <c r="N103" s="30">
        <f>+N19</f>
        <v>0</v>
      </c>
      <c r="P103" s="17"/>
      <c r="Q103" s="30">
        <f>+Q19</f>
        <v>0</v>
      </c>
      <c r="S103" s="17"/>
      <c r="T103" s="30">
        <f>+T19</f>
        <v>0</v>
      </c>
      <c r="V103" s="17"/>
      <c r="W103" s="30">
        <f>+W19</f>
        <v>0</v>
      </c>
      <c r="Y103" s="17"/>
      <c r="Z103" s="30">
        <f>+Z19</f>
        <v>0</v>
      </c>
      <c r="AB103" s="17"/>
      <c r="AC103" s="30">
        <f>+AC19</f>
        <v>0</v>
      </c>
      <c r="AE103" s="17"/>
      <c r="AG103" s="41" t="s">
        <v>69</v>
      </c>
      <c r="AO103" s="18"/>
    </row>
    <row r="104" spans="1:41" x14ac:dyDescent="0.15">
      <c r="A104" s="15"/>
      <c r="B104" s="30"/>
      <c r="D104" s="17"/>
      <c r="E104" s="30"/>
      <c r="G104" s="17"/>
      <c r="H104" s="30"/>
      <c r="J104" s="17"/>
      <c r="K104" s="30"/>
      <c r="M104" s="17"/>
      <c r="N104" s="30"/>
      <c r="P104" s="17"/>
      <c r="Q104" s="30"/>
      <c r="S104" s="17"/>
      <c r="T104" s="30"/>
      <c r="V104" s="17"/>
      <c r="W104" s="30"/>
      <c r="Y104" s="17"/>
      <c r="Z104" s="30"/>
      <c r="AB104" s="17"/>
      <c r="AC104" s="30"/>
      <c r="AE104" s="17"/>
      <c r="AG104" s="15"/>
      <c r="AO104" s="18"/>
    </row>
    <row r="105" spans="1:41" x14ac:dyDescent="0.15">
      <c r="A105" s="25" t="s">
        <v>80</v>
      </c>
      <c r="B105" s="30">
        <f>SUM(B106:B107)</f>
        <v>358</v>
      </c>
      <c r="C105" s="3">
        <f>B101</f>
        <v>339</v>
      </c>
      <c r="D105" s="17" t="str">
        <f>IF((B105=0),"ncr",IF(B105&gt;B101,"W",IF(B105=B101,"D","L")))</f>
        <v>W</v>
      </c>
      <c r="E105" s="30">
        <f>SUM(E106:E107)</f>
        <v>367</v>
      </c>
      <c r="F105" s="3">
        <f>E93</f>
        <v>370</v>
      </c>
      <c r="G105" s="17" t="str">
        <f>IF((E105=0),"ncr",IF(E105&gt;E93,"W",IF(E105=E93,"D","L")))</f>
        <v>L</v>
      </c>
      <c r="H105" s="30">
        <f>SUM(H106:H107)</f>
        <v>354</v>
      </c>
      <c r="I105" s="3">
        <f>H109</f>
        <v>359</v>
      </c>
      <c r="J105" s="17" t="str">
        <f>IF((OR(H106=0,H107=0)),"ncr",IF(H105&gt;H109,"W",IF(H105=H109,"D","L")))</f>
        <v>L</v>
      </c>
      <c r="K105" s="30">
        <f>SUM(K106:K107)</f>
        <v>0</v>
      </c>
      <c r="L105" s="3">
        <f>K89</f>
        <v>0</v>
      </c>
      <c r="M105" s="17" t="str">
        <f>IF((K105=0),"ncr",IF(K105&gt;K89,"W",IF(K105=K89,"D","L")))</f>
        <v>ncr</v>
      </c>
      <c r="N105" s="30">
        <f>SUM(N106:N107)</f>
        <v>0</v>
      </c>
      <c r="O105" s="3">
        <f>N97</f>
        <v>0</v>
      </c>
      <c r="P105" s="17" t="str">
        <f>IF((N105=0),"ncr",IF(N105&gt;N97,"W",IF(N105=N97,"D","L")))</f>
        <v>ncr</v>
      </c>
      <c r="Q105" s="30">
        <f>SUM(Q106:Q107)</f>
        <v>0</v>
      </c>
      <c r="R105" s="3">
        <f>Q101</f>
        <v>0</v>
      </c>
      <c r="S105" s="17" t="str">
        <f>IF((Q105=0),"ncr",IF(Q105&gt;Q101,"W",IF(Q105=Q101,"D","L")))</f>
        <v>ncr</v>
      </c>
      <c r="T105" s="30">
        <f>SUM(T106:T107)</f>
        <v>0</v>
      </c>
      <c r="U105" s="3">
        <f>T93</f>
        <v>0</v>
      </c>
      <c r="V105" s="17" t="str">
        <f>IF((T105=0),"ncr",IF(T105&gt;T93,"W",IF(T105=T93,"D","L")))</f>
        <v>ncr</v>
      </c>
      <c r="W105" s="30">
        <f>SUM(W106:W107)</f>
        <v>0</v>
      </c>
      <c r="X105" s="3">
        <f>W109</f>
        <v>0</v>
      </c>
      <c r="Y105" s="17" t="str">
        <f>IF((W105=0),"ncr",IF(W105&gt;W109,"W",IF(W105=W109,"D","L")))</f>
        <v>ncr</v>
      </c>
      <c r="Z105" s="30">
        <f>SUM(Z106:Z107)</f>
        <v>0</v>
      </c>
      <c r="AA105" s="3">
        <f>Z89</f>
        <v>0</v>
      </c>
      <c r="AB105" s="17" t="str">
        <f>IF((Z105=0),"ncr",IF(Z105&gt;Z89,"W",IF(Z105=Z89,"D","L")))</f>
        <v>ncr</v>
      </c>
      <c r="AC105" s="30">
        <f>SUM(AC106:AC107)</f>
        <v>0</v>
      </c>
      <c r="AD105" s="3">
        <f>AC97</f>
        <v>0</v>
      </c>
      <c r="AE105" s="17" t="str">
        <f>IF((AC105=0),"ncr",IF(AC105&gt;AC97,"W",IF(AC105=AC97,"D","L")))</f>
        <v>ncr</v>
      </c>
      <c r="AG105" s="25" t="s">
        <v>80</v>
      </c>
      <c r="AH105" s="3">
        <f>10-COUNTIF(B105:AE105,"ncr")</f>
        <v>3</v>
      </c>
      <c r="AI105" s="3">
        <f>COUNTIF(A105:AE105,"W")</f>
        <v>1</v>
      </c>
      <c r="AJ105" s="3">
        <f>COUNTIF(A105:AC105,"D")</f>
        <v>0</v>
      </c>
      <c r="AK105" s="3">
        <f>COUNTIF(A105:AE105,"L")</f>
        <v>2</v>
      </c>
      <c r="AL105" s="3">
        <f>AI105*2 + AJ105</f>
        <v>2</v>
      </c>
      <c r="AM105" s="3">
        <f>SUM(B105,E105,H105,K105,N105,Q105,T105,W105,Z105,AC105)</f>
        <v>1079</v>
      </c>
      <c r="AN105" s="1"/>
      <c r="AO105" s="29"/>
    </row>
    <row r="106" spans="1:41" x14ac:dyDescent="0.15">
      <c r="A106" s="1" t="s">
        <v>48</v>
      </c>
      <c r="B106" s="30">
        <f>+B38</f>
        <v>180</v>
      </c>
      <c r="D106" s="17"/>
      <c r="E106" s="30">
        <f>+E38</f>
        <v>185</v>
      </c>
      <c r="G106" s="17"/>
      <c r="H106" s="30">
        <f>+H38</f>
        <v>183</v>
      </c>
      <c r="J106" s="17"/>
      <c r="K106" s="30">
        <f>+K38</f>
        <v>0</v>
      </c>
      <c r="M106" s="17"/>
      <c r="N106" s="30">
        <f>+N38</f>
        <v>0</v>
      </c>
      <c r="P106" s="17"/>
      <c r="Q106" s="30">
        <f>+Q38</f>
        <v>0</v>
      </c>
      <c r="S106" s="17"/>
      <c r="T106" s="30">
        <f>+T38</f>
        <v>0</v>
      </c>
      <c r="V106" s="17"/>
      <c r="W106" s="30">
        <f>+W38</f>
        <v>0</v>
      </c>
      <c r="Y106" s="17"/>
      <c r="Z106" s="30">
        <f>+Z38</f>
        <v>0</v>
      </c>
      <c r="AB106" s="17"/>
      <c r="AC106" s="30">
        <f>+AC38</f>
        <v>0</v>
      </c>
      <c r="AE106" s="17"/>
      <c r="AF106" s="54"/>
      <c r="AG106" s="1" t="s">
        <v>48</v>
      </c>
      <c r="AH106" s="55"/>
      <c r="AO106" s="18"/>
    </row>
    <row r="107" spans="1:41" x14ac:dyDescent="0.15">
      <c r="A107" s="1" t="s">
        <v>58</v>
      </c>
      <c r="B107" s="30">
        <f>+B26</f>
        <v>178</v>
      </c>
      <c r="D107" s="17"/>
      <c r="E107" s="30">
        <f>+E26</f>
        <v>182</v>
      </c>
      <c r="G107" s="17"/>
      <c r="H107" s="30">
        <f>+H26</f>
        <v>171</v>
      </c>
      <c r="J107" s="17"/>
      <c r="K107" s="30">
        <f>+K26</f>
        <v>0</v>
      </c>
      <c r="M107" s="17"/>
      <c r="N107" s="30">
        <f>+N26</f>
        <v>0</v>
      </c>
      <c r="P107" s="17"/>
      <c r="Q107" s="30">
        <f>+Q26</f>
        <v>0</v>
      </c>
      <c r="S107" s="17"/>
      <c r="T107" s="30">
        <f>+T26</f>
        <v>0</v>
      </c>
      <c r="V107" s="17"/>
      <c r="W107" s="30">
        <f>+W26</f>
        <v>0</v>
      </c>
      <c r="Y107" s="17"/>
      <c r="Z107" s="30">
        <f>+Z26</f>
        <v>0</v>
      </c>
      <c r="AB107" s="17"/>
      <c r="AC107" s="30">
        <f>+AC26</f>
        <v>0</v>
      </c>
      <c r="AE107" s="17"/>
      <c r="AF107" s="54"/>
      <c r="AG107" s="1" t="s">
        <v>58</v>
      </c>
      <c r="AH107" s="55"/>
      <c r="AO107" s="18"/>
    </row>
    <row r="108" spans="1:41" x14ac:dyDescent="0.15">
      <c r="A108" s="15"/>
      <c r="B108" s="30"/>
      <c r="D108" s="17"/>
      <c r="E108" s="30"/>
      <c r="G108" s="17"/>
      <c r="H108" s="30"/>
      <c r="J108" s="17"/>
      <c r="K108" s="30"/>
      <c r="M108" s="17"/>
      <c r="N108" s="30"/>
      <c r="P108" s="17"/>
      <c r="Q108" s="30"/>
      <c r="S108" s="17"/>
      <c r="T108" s="30"/>
      <c r="V108" s="17"/>
      <c r="W108" s="30"/>
      <c r="Y108" s="17"/>
      <c r="Z108" s="30"/>
      <c r="AB108" s="17"/>
      <c r="AC108" s="30"/>
      <c r="AE108" s="17"/>
      <c r="AG108" s="15"/>
      <c r="AO108" s="18"/>
    </row>
    <row r="109" spans="1:41" x14ac:dyDescent="0.15">
      <c r="A109" s="25" t="s">
        <v>81</v>
      </c>
      <c r="B109" s="30">
        <f>SUM(B110:B111)</f>
        <v>359</v>
      </c>
      <c r="C109" s="3">
        <f>B97</f>
        <v>363</v>
      </c>
      <c r="D109" s="17" t="str">
        <f>IF((B109=0),"ncr",IF(B109&gt;B97,"W",IF(B109=B97,"D","L")))</f>
        <v>L</v>
      </c>
      <c r="E109" s="30">
        <f>SUM(E110:E111)</f>
        <v>350</v>
      </c>
      <c r="F109" s="3">
        <f>E101</f>
        <v>347</v>
      </c>
      <c r="G109" s="17" t="str">
        <f>IF((E109=0),"ncr",IF(E109&gt;E101,"W",IF(E109=E101,"D","L")))</f>
        <v>W</v>
      </c>
      <c r="H109" s="30">
        <f>SUM(H110:H111)</f>
        <v>359</v>
      </c>
      <c r="I109" s="3">
        <f>H105</f>
        <v>354</v>
      </c>
      <c r="J109" s="17" t="str">
        <f>IF((H109=0),"ncr",IF(H109&gt;H105,"W",IF(H109=H105,"D","L")))</f>
        <v>W</v>
      </c>
      <c r="K109" s="30">
        <f>SUM(K110:K111)</f>
        <v>0</v>
      </c>
      <c r="L109" s="3">
        <f>K93</f>
        <v>0</v>
      </c>
      <c r="M109" s="17" t="str">
        <f>IF((K109=0),"ncr",IF(K109&gt;K93,"W",IF(K109=K93,"D","L")))</f>
        <v>ncr</v>
      </c>
      <c r="N109" s="30">
        <f>SUM(N110:N111)</f>
        <v>0</v>
      </c>
      <c r="O109" s="3">
        <f>N89</f>
        <v>0</v>
      </c>
      <c r="P109" s="17" t="str">
        <f>IF((N109=0),"ncr",IF(N109&gt;N89,"W",IF(N109=N89,"D","L")))</f>
        <v>ncr</v>
      </c>
      <c r="Q109" s="30">
        <f>SUM(Q110:Q111)</f>
        <v>0</v>
      </c>
      <c r="R109" s="3">
        <f>Q97</f>
        <v>0</v>
      </c>
      <c r="S109" s="17" t="str">
        <f>IF((Q109=0),"ncr",IF(Q109&gt;Q97,"W",IF(Q109=Q97,"D","L")))</f>
        <v>ncr</v>
      </c>
      <c r="T109" s="30">
        <f>SUM(T110:T111)</f>
        <v>0</v>
      </c>
      <c r="U109" s="3">
        <f>T101</f>
        <v>0</v>
      </c>
      <c r="V109" s="17" t="str">
        <f>IF((T109=0),"ncr",IF(T109&gt;T101,"W",IF(T109=T101,"D","L")))</f>
        <v>ncr</v>
      </c>
      <c r="W109" s="30">
        <f>SUM(W110:W111)</f>
        <v>0</v>
      </c>
      <c r="X109" s="3">
        <f>W105</f>
        <v>0</v>
      </c>
      <c r="Y109" s="17" t="str">
        <f>IF((W109=0),"ncr",IF(W109&gt;W105,"W",IF(W109=W105,"D","L")))</f>
        <v>ncr</v>
      </c>
      <c r="Z109" s="30">
        <f>SUM(Z110:Z111)</f>
        <v>0</v>
      </c>
      <c r="AA109" s="3">
        <f>Z93</f>
        <v>0</v>
      </c>
      <c r="AB109" s="17" t="str">
        <f>IF((Z109=0),"ncr",IF(Z109&gt;Z93,"W",IF(Z109=Z93,"D","L")))</f>
        <v>ncr</v>
      </c>
      <c r="AC109" s="30">
        <f>SUM(AC110:AC111)</f>
        <v>0</v>
      </c>
      <c r="AD109" s="3">
        <f>AC89</f>
        <v>0</v>
      </c>
      <c r="AE109" s="17" t="str">
        <f>IF((AC109=0),"ncr",IF(AC109&gt;AC89,"W",IF(AC109=AC89,"D","L")))</f>
        <v>ncr</v>
      </c>
      <c r="AG109" s="25" t="s">
        <v>81</v>
      </c>
      <c r="AH109" s="3">
        <f>10-COUNTIF(B109:AE109,"ncr")</f>
        <v>3</v>
      </c>
      <c r="AI109" s="3">
        <f>COUNTIF(A109:AE109,"W")</f>
        <v>2</v>
      </c>
      <c r="AJ109" s="3">
        <f>COUNTIF(B109:AE109,"D")</f>
        <v>0</v>
      </c>
      <c r="AK109" s="3">
        <f>COUNTIF(A109:AE109,"L")</f>
        <v>1</v>
      </c>
      <c r="AL109" s="3">
        <f>AI109*2 + AJ109</f>
        <v>4</v>
      </c>
      <c r="AM109" s="3">
        <f>SUM(B109,E109,H109,K109,N109,Q109,T109,W109,Z109,AC109)</f>
        <v>1068</v>
      </c>
      <c r="AO109" s="29"/>
    </row>
    <row r="110" spans="1:41" x14ac:dyDescent="0.15">
      <c r="A110" s="41" t="s">
        <v>74</v>
      </c>
      <c r="B110" s="30">
        <f>+B46</f>
        <v>179</v>
      </c>
      <c r="D110" s="17"/>
      <c r="E110" s="30">
        <f>+E46</f>
        <v>175</v>
      </c>
      <c r="G110" s="17"/>
      <c r="H110" s="30">
        <f>+H46</f>
        <v>180</v>
      </c>
      <c r="J110" s="17"/>
      <c r="K110" s="30">
        <f>+K46</f>
        <v>0</v>
      </c>
      <c r="M110" s="17"/>
      <c r="N110" s="30">
        <f>+N46</f>
        <v>0</v>
      </c>
      <c r="P110" s="17"/>
      <c r="Q110" s="30">
        <f>+Q46</f>
        <v>0</v>
      </c>
      <c r="S110" s="17"/>
      <c r="T110" s="30">
        <f>+T46</f>
        <v>0</v>
      </c>
      <c r="V110" s="17"/>
      <c r="W110" s="30">
        <f>+W46</f>
        <v>0</v>
      </c>
      <c r="Y110" s="17"/>
      <c r="Z110" s="30">
        <f>+Z46</f>
        <v>0</v>
      </c>
      <c r="AB110" s="17"/>
      <c r="AC110" s="30">
        <f>+AC46</f>
        <v>0</v>
      </c>
      <c r="AE110" s="17"/>
      <c r="AG110" s="41" t="s">
        <v>74</v>
      </c>
      <c r="AO110" s="18"/>
    </row>
    <row r="111" spans="1:41" x14ac:dyDescent="0.15">
      <c r="A111" s="41" t="s">
        <v>75</v>
      </c>
      <c r="B111" s="30">
        <f>+B48</f>
        <v>180</v>
      </c>
      <c r="D111" s="17"/>
      <c r="E111" s="30">
        <f>+E48</f>
        <v>175</v>
      </c>
      <c r="G111" s="17"/>
      <c r="H111" s="30">
        <f>+H48</f>
        <v>179</v>
      </c>
      <c r="J111" s="17"/>
      <c r="K111" s="30">
        <f>+K48</f>
        <v>0</v>
      </c>
      <c r="M111" s="17"/>
      <c r="N111" s="30">
        <f>+N48</f>
        <v>0</v>
      </c>
      <c r="P111" s="17"/>
      <c r="Q111" s="30">
        <f>+Q48</f>
        <v>0</v>
      </c>
      <c r="S111" s="17"/>
      <c r="T111" s="30">
        <f>+T48</f>
        <v>0</v>
      </c>
      <c r="V111" s="17"/>
      <c r="W111" s="30">
        <f>+W48</f>
        <v>0</v>
      </c>
      <c r="Y111" s="17"/>
      <c r="Z111" s="30">
        <f>+Z48</f>
        <v>0</v>
      </c>
      <c r="AB111" s="17"/>
      <c r="AC111" s="30">
        <f>+AC48</f>
        <v>0</v>
      </c>
      <c r="AE111" s="17"/>
      <c r="AG111" s="41" t="s">
        <v>75</v>
      </c>
      <c r="AO111" s="18"/>
    </row>
    <row r="112" spans="1:41" ht="14" thickBot="1" x14ac:dyDescent="0.2">
      <c r="A112" s="20"/>
      <c r="B112" s="31"/>
      <c r="C112" s="22"/>
      <c r="D112" s="23"/>
      <c r="E112" s="31"/>
      <c r="F112" s="22"/>
      <c r="G112" s="23"/>
      <c r="H112" s="31"/>
      <c r="I112" s="22"/>
      <c r="J112" s="23"/>
      <c r="K112" s="31"/>
      <c r="L112" s="22"/>
      <c r="M112" s="23"/>
      <c r="N112" s="45"/>
      <c r="O112" s="22"/>
      <c r="P112" s="23"/>
      <c r="Q112" s="45"/>
      <c r="R112" s="22"/>
      <c r="S112" s="23"/>
      <c r="T112" s="45"/>
      <c r="U112" s="22"/>
      <c r="V112" s="23"/>
      <c r="W112" s="31"/>
      <c r="X112" s="22"/>
      <c r="Y112" s="23"/>
      <c r="Z112" s="45"/>
      <c r="AA112" s="22"/>
      <c r="AB112" s="23"/>
      <c r="AC112" s="22"/>
      <c r="AD112" s="22"/>
      <c r="AE112" s="23"/>
      <c r="AG112" s="20"/>
      <c r="AH112" s="22"/>
      <c r="AI112" s="22"/>
      <c r="AJ112" s="22"/>
      <c r="AK112" s="22"/>
      <c r="AL112" s="22"/>
      <c r="AM112" s="22"/>
      <c r="AN112" s="22"/>
      <c r="AO112" s="24"/>
    </row>
    <row r="113" spans="1:41" ht="14" thickBot="1" x14ac:dyDescent="0.2"/>
    <row r="114" spans="1:41" s="3" customFormat="1" x14ac:dyDescent="0.15">
      <c r="A114" s="5" t="s">
        <v>2</v>
      </c>
      <c r="B114" s="28" t="s">
        <v>17</v>
      </c>
      <c r="C114" s="57"/>
      <c r="D114" s="58"/>
      <c r="E114" s="27" t="s">
        <v>19</v>
      </c>
      <c r="F114" s="57"/>
      <c r="G114" s="58"/>
      <c r="H114" s="27" t="s">
        <v>20</v>
      </c>
      <c r="I114" s="57"/>
      <c r="J114" s="58"/>
      <c r="K114" s="27" t="s">
        <v>21</v>
      </c>
      <c r="L114" s="57"/>
      <c r="M114" s="58"/>
      <c r="N114" s="27" t="s">
        <v>22</v>
      </c>
      <c r="O114" s="57"/>
      <c r="P114" s="58"/>
      <c r="Q114" s="27" t="s">
        <v>23</v>
      </c>
      <c r="R114" s="57"/>
      <c r="S114" s="58"/>
      <c r="T114" s="27" t="s">
        <v>24</v>
      </c>
      <c r="U114" s="57"/>
      <c r="V114" s="58"/>
      <c r="W114" s="27" t="s">
        <v>25</v>
      </c>
      <c r="X114" s="57"/>
      <c r="Y114" s="58"/>
      <c r="Z114" s="27" t="s">
        <v>26</v>
      </c>
      <c r="AA114" s="57"/>
      <c r="AB114" s="58"/>
      <c r="AC114" s="26" t="s">
        <v>27</v>
      </c>
      <c r="AD114" s="57"/>
      <c r="AE114" s="58"/>
      <c r="AF114" s="7"/>
      <c r="AG114" s="5" t="s">
        <v>3</v>
      </c>
      <c r="AH114" s="6" t="s">
        <v>6</v>
      </c>
      <c r="AI114" s="6" t="s">
        <v>7</v>
      </c>
      <c r="AJ114" s="6" t="s">
        <v>8</v>
      </c>
      <c r="AK114" s="6" t="s">
        <v>9</v>
      </c>
      <c r="AL114" s="6" t="s">
        <v>10</v>
      </c>
      <c r="AM114" s="6" t="s">
        <v>11</v>
      </c>
      <c r="AN114" s="6" t="s">
        <v>15</v>
      </c>
      <c r="AO114" s="8"/>
    </row>
    <row r="115" spans="1:41" s="3" customFormat="1" ht="14" thickBot="1" x14ac:dyDescent="0.2">
      <c r="A115" s="10" t="s">
        <v>0</v>
      </c>
      <c r="B115" s="13" t="s">
        <v>1</v>
      </c>
      <c r="C115" s="11" t="s">
        <v>16</v>
      </c>
      <c r="D115" s="11" t="s">
        <v>18</v>
      </c>
      <c r="E115" s="13" t="s">
        <v>1</v>
      </c>
      <c r="F115" s="11" t="s">
        <v>16</v>
      </c>
      <c r="G115" s="11" t="s">
        <v>18</v>
      </c>
      <c r="H115" s="13" t="s">
        <v>1</v>
      </c>
      <c r="I115" s="11" t="s">
        <v>16</v>
      </c>
      <c r="J115" s="11" t="s">
        <v>18</v>
      </c>
      <c r="K115" s="46" t="s">
        <v>1</v>
      </c>
      <c r="L115" s="2" t="s">
        <v>16</v>
      </c>
      <c r="M115" s="2" t="s">
        <v>18</v>
      </c>
      <c r="N115" s="13" t="s">
        <v>1</v>
      </c>
      <c r="O115" s="11" t="s">
        <v>16</v>
      </c>
      <c r="P115" s="11" t="s">
        <v>18</v>
      </c>
      <c r="Q115" s="13" t="s">
        <v>1</v>
      </c>
      <c r="R115" s="11" t="s">
        <v>16</v>
      </c>
      <c r="S115" s="11" t="s">
        <v>18</v>
      </c>
      <c r="T115" s="13" t="s">
        <v>1</v>
      </c>
      <c r="U115" s="11" t="s">
        <v>16</v>
      </c>
      <c r="V115" s="11" t="s">
        <v>18</v>
      </c>
      <c r="W115" s="13" t="s">
        <v>1</v>
      </c>
      <c r="X115" s="11" t="s">
        <v>16</v>
      </c>
      <c r="Y115" s="11" t="s">
        <v>18</v>
      </c>
      <c r="Z115" s="13" t="s">
        <v>1</v>
      </c>
      <c r="AA115" s="11" t="s">
        <v>16</v>
      </c>
      <c r="AB115" s="11" t="s">
        <v>18</v>
      </c>
      <c r="AC115" s="13" t="s">
        <v>1</v>
      </c>
      <c r="AD115" s="11" t="s">
        <v>16</v>
      </c>
      <c r="AE115" s="12" t="s">
        <v>18</v>
      </c>
      <c r="AF115" s="2"/>
      <c r="AG115" s="10" t="s">
        <v>0</v>
      </c>
      <c r="AH115" s="11"/>
      <c r="AI115" s="11"/>
      <c r="AJ115" s="11"/>
      <c r="AK115" s="11"/>
      <c r="AL115" s="11"/>
      <c r="AM115" s="11"/>
      <c r="AN115" s="11"/>
      <c r="AO115" s="14"/>
    </row>
    <row r="116" spans="1:41" x14ac:dyDescent="0.15">
      <c r="A116" s="25"/>
      <c r="B116" s="42">
        <f>SUM(B117:B118)</f>
        <v>0</v>
      </c>
      <c r="C116" s="43">
        <f>B120</f>
        <v>0</v>
      </c>
      <c r="D116" s="44" t="str">
        <f>IF((B116=0),"ncr",IF(B116&gt;B120,"W",IF(B116=B120,"D","L")))</f>
        <v>ncr</v>
      </c>
      <c r="E116" s="42">
        <f>SUM(E117:E118)</f>
        <v>0</v>
      </c>
      <c r="F116" s="43">
        <f>E124</f>
        <v>0</v>
      </c>
      <c r="G116" s="44" t="str">
        <f>IF((E116=0),"ncr",IF(E116&gt;E124,"W",IF(E116=E124,"D","L")))</f>
        <v>ncr</v>
      </c>
      <c r="H116" s="42">
        <f>SUM(H117:H118)</f>
        <v>0</v>
      </c>
      <c r="I116" s="43">
        <f>H128</f>
        <v>0</v>
      </c>
      <c r="J116" s="43" t="str">
        <f>IF((H116=0),"ncr",IF(H116&gt;H128,"W",IF(H116=H128,"D","L")))</f>
        <v>ncr</v>
      </c>
      <c r="K116" s="42">
        <f>SUM(K117:K118)</f>
        <v>0</v>
      </c>
      <c r="L116" s="43">
        <f>K132</f>
        <v>0</v>
      </c>
      <c r="M116" s="44" t="str">
        <f>IF((K116=0),"ncr",IF(K116&gt;K132,"W",IF(K116=K132,"D","L")))</f>
        <v>ncr</v>
      </c>
      <c r="N116" s="42">
        <f>SUM(N117:N118)</f>
        <v>0</v>
      </c>
      <c r="O116" s="43">
        <f>N136</f>
        <v>0</v>
      </c>
      <c r="P116" s="44" t="str">
        <f>IF((N116=0),"ncr",IF(N116&gt;N136,"W",IF(N116=N136,"D","L")))</f>
        <v>ncr</v>
      </c>
      <c r="Q116" s="42">
        <f>SUM(Q117:Q118)</f>
        <v>0</v>
      </c>
      <c r="R116" s="43">
        <f>Q120</f>
        <v>0</v>
      </c>
      <c r="S116" s="44" t="str">
        <f>IF((Q116=0),"ncr",IF(Q116&gt;Q120,"W",IF(Q116=Q120,"D","L")))</f>
        <v>ncr</v>
      </c>
      <c r="T116" s="42">
        <f>SUM(T117:T118)</f>
        <v>0</v>
      </c>
      <c r="U116" s="43">
        <f>T124</f>
        <v>0</v>
      </c>
      <c r="V116" s="44" t="str">
        <f>IF((T116=0),"ncr",IF(T116&gt;T124,"W",IF(T116=T124,"D","L")))</f>
        <v>ncr</v>
      </c>
      <c r="W116" s="42">
        <f>SUM(W117:W118)</f>
        <v>0</v>
      </c>
      <c r="X116" s="43">
        <f>W128</f>
        <v>0</v>
      </c>
      <c r="Y116" s="44" t="str">
        <f>IF((W116=0),"ncr",IF(W116&gt;W128,"W",IF(W116=W128,"D","L")))</f>
        <v>ncr</v>
      </c>
      <c r="Z116" s="42">
        <f>SUM(Z117:Z118)</f>
        <v>0</v>
      </c>
      <c r="AA116" s="43">
        <f>Z132</f>
        <v>0</v>
      </c>
      <c r="AB116" s="44" t="str">
        <f>IF(OR(Z117=0,Z118=0),"ncr",IF(Z116&gt;Z132,"W",IF(Z116=Z132,"D","L")))</f>
        <v>ncr</v>
      </c>
      <c r="AC116" s="3">
        <f>SUM(AC117:AC118)</f>
        <v>0</v>
      </c>
      <c r="AD116" s="3">
        <f>AC136</f>
        <v>0</v>
      </c>
      <c r="AE116" s="17" t="str">
        <f>IF((AC116=0),"ncr",IF(AC116&gt;AC136,"W",IF(AC116=AC136,"D","L")))</f>
        <v>ncr</v>
      </c>
      <c r="AG116" s="5"/>
      <c r="AH116" s="3">
        <f>10-COUNTIF(B116:AE116,"ncr")</f>
        <v>0</v>
      </c>
      <c r="AI116" s="3">
        <f>COUNTIF(A116:AE116,"W")</f>
        <v>0</v>
      </c>
      <c r="AJ116" s="3">
        <f>COUNTIF(A116:AC116,"D")</f>
        <v>0</v>
      </c>
      <c r="AK116" s="3">
        <f>COUNTIF(A116:AE116,"L")</f>
        <v>0</v>
      </c>
      <c r="AL116" s="3">
        <f>AI116*2 + AJ116</f>
        <v>0</v>
      </c>
      <c r="AM116" s="3">
        <f>SUM(B116,E116,H116,K116,N116,Q116,T116,W116,Z116,AC116)</f>
        <v>0</v>
      </c>
      <c r="AN116" s="39"/>
      <c r="AO116" s="29"/>
    </row>
    <row r="117" spans="1:41" x14ac:dyDescent="0.15">
      <c r="A117" s="41"/>
      <c r="B117" s="30"/>
      <c r="D117" s="17"/>
      <c r="E117" s="30"/>
      <c r="G117" s="17"/>
      <c r="H117" s="30"/>
      <c r="K117" s="30"/>
      <c r="M117" s="17"/>
      <c r="N117" s="30"/>
      <c r="P117" s="17"/>
      <c r="Q117" s="30"/>
      <c r="S117" s="17"/>
      <c r="T117" s="30"/>
      <c r="V117" s="17"/>
      <c r="W117" s="30"/>
      <c r="Y117" s="17"/>
      <c r="Z117" s="30"/>
      <c r="AB117" s="17"/>
      <c r="AC117" s="3"/>
      <c r="AE117" s="17"/>
      <c r="AG117" s="41"/>
      <c r="AO117" s="18"/>
    </row>
    <row r="118" spans="1:41" x14ac:dyDescent="0.15">
      <c r="A118" s="41"/>
      <c r="B118" s="30"/>
      <c r="D118" s="17"/>
      <c r="E118" s="30"/>
      <c r="G118" s="17"/>
      <c r="H118" s="30"/>
      <c r="K118" s="30"/>
      <c r="M118" s="17"/>
      <c r="N118" s="30"/>
      <c r="P118" s="17"/>
      <c r="Q118" s="30"/>
      <c r="S118" s="17"/>
      <c r="T118" s="30"/>
      <c r="V118" s="17"/>
      <c r="W118" s="30"/>
      <c r="Y118" s="17"/>
      <c r="Z118" s="30"/>
      <c r="AB118" s="17"/>
      <c r="AC118" s="3"/>
      <c r="AE118" s="17"/>
      <c r="AG118" s="41"/>
      <c r="AO118" s="18"/>
    </row>
    <row r="119" spans="1:41" x14ac:dyDescent="0.15">
      <c r="A119" s="15"/>
      <c r="B119" s="30"/>
      <c r="D119" s="17"/>
      <c r="E119" s="30"/>
      <c r="G119" s="17"/>
      <c r="H119" s="30"/>
      <c r="K119" s="30"/>
      <c r="M119" s="17"/>
      <c r="N119" s="30"/>
      <c r="P119" s="17"/>
      <c r="Q119" s="30"/>
      <c r="S119" s="17"/>
      <c r="T119" s="30"/>
      <c r="V119" s="17"/>
      <c r="W119" s="30"/>
      <c r="Y119" s="17"/>
      <c r="Z119" s="30"/>
      <c r="AB119" s="17"/>
      <c r="AC119" s="3"/>
      <c r="AE119" s="17"/>
      <c r="AG119" s="15"/>
      <c r="AO119" s="18"/>
    </row>
    <row r="120" spans="1:41" x14ac:dyDescent="0.15">
      <c r="A120" s="25"/>
      <c r="B120" s="30">
        <f>SUM(B121:B122)</f>
        <v>0</v>
      </c>
      <c r="C120" s="3">
        <f>B116</f>
        <v>0</v>
      </c>
      <c r="D120" s="17" t="str">
        <f>IF((B120=0),"ncr",IF(B120&gt;B116,"W",IF(B120=B116,"D","L")))</f>
        <v>ncr</v>
      </c>
      <c r="E120" s="30">
        <f>SUM(E121:E122)</f>
        <v>0</v>
      </c>
      <c r="F120" s="3">
        <f>E132</f>
        <v>0</v>
      </c>
      <c r="G120" s="17" t="str">
        <f>IF((E120=0),"ncr",IF(E120&gt;E132,"W",IF(E120=E132,"D","L")))</f>
        <v>ncr</v>
      </c>
      <c r="H120" s="30">
        <f>SUM(H121:H122)</f>
        <v>0</v>
      </c>
      <c r="I120" s="3">
        <f>H124</f>
        <v>0</v>
      </c>
      <c r="J120" s="3" t="str">
        <f>IF((H120=0),"ncr",IF(H120&gt;H124,"W",IF(H120=H124,"D","L")))</f>
        <v>ncr</v>
      </c>
      <c r="K120" s="30">
        <f>SUM(K121:K122)</f>
        <v>0</v>
      </c>
      <c r="L120" s="3">
        <f>K136</f>
        <v>0</v>
      </c>
      <c r="M120" s="17" t="str">
        <f>IF((K120=0),"ncr",IF(K120&gt;K136,"W",IF(K120=K136,"D","L")))</f>
        <v>ncr</v>
      </c>
      <c r="N120" s="30">
        <f>SUM(N121:N122)</f>
        <v>0</v>
      </c>
      <c r="O120" s="3">
        <f>N128</f>
        <v>0</v>
      </c>
      <c r="P120" s="17" t="str">
        <f>IF((N120=0),"ncr",IF(N120&gt;N128,"W",IF(N120=N128,"D","L")))</f>
        <v>ncr</v>
      </c>
      <c r="Q120" s="30">
        <f>SUM(Q121:Q122)</f>
        <v>0</v>
      </c>
      <c r="R120" s="3">
        <f>Q116</f>
        <v>0</v>
      </c>
      <c r="S120" s="17" t="str">
        <f>IF((Q120=0),"ncr",IF(Q120&gt;Q116,"W",IF(Q120=Q116,"D","L")))</f>
        <v>ncr</v>
      </c>
      <c r="T120" s="30">
        <f>SUM(T121:T122)</f>
        <v>0</v>
      </c>
      <c r="U120" s="3">
        <f>T132</f>
        <v>0</v>
      </c>
      <c r="V120" s="17" t="str">
        <f>IF(OR(T121=0,T122=0),"ncr",IF(T120&gt;T132,"W",IF(T120=T132,"D","L")))</f>
        <v>ncr</v>
      </c>
      <c r="W120" s="30">
        <f>SUM(W121:W122)</f>
        <v>0</v>
      </c>
      <c r="X120" s="3">
        <f>W124</f>
        <v>0</v>
      </c>
      <c r="Y120" s="17" t="str">
        <f>IF((W120=0),"ncr",IF(W120&gt;W124,"W",IF(W120=W124,"D","L")))</f>
        <v>ncr</v>
      </c>
      <c r="Z120" s="30">
        <f>SUM(Z121:Z122)</f>
        <v>0</v>
      </c>
      <c r="AA120" s="3">
        <f>Z136</f>
        <v>0</v>
      </c>
      <c r="AB120" s="17" t="str">
        <f>IF((Z120=0),"ncr",IF(Z120&gt;Z136,"W",IF(Z120=Z136,"D","L")))</f>
        <v>ncr</v>
      </c>
      <c r="AC120" s="3">
        <f>SUM(AC121:AC122)</f>
        <v>0</v>
      </c>
      <c r="AD120" s="3">
        <f>AC128</f>
        <v>0</v>
      </c>
      <c r="AE120" s="17" t="str">
        <f>IF((AC120=0),"ncr",IF(AC120&gt;AC128,"W",IF(AC120=AC128,"D","L")))</f>
        <v>ncr</v>
      </c>
      <c r="AG120" s="25"/>
      <c r="AH120" s="3">
        <f>10-COUNTIF(B120:AE120,"ncr")</f>
        <v>0</v>
      </c>
      <c r="AI120" s="3">
        <f>COUNTIF(A120:AE120,"W")</f>
        <v>0</v>
      </c>
      <c r="AJ120" s="3">
        <f>COUNTIF(A120:AC120,"D")</f>
        <v>0</v>
      </c>
      <c r="AK120" s="3">
        <f>COUNTIF(A120:AE120,"L")</f>
        <v>0</v>
      </c>
      <c r="AL120" s="3">
        <f>AI120*2 + AJ120</f>
        <v>0</v>
      </c>
      <c r="AM120" s="3">
        <f>SUM(B120,E120,H120,K120,N120,Q120,T120,W120,Z120,AC120)</f>
        <v>0</v>
      </c>
      <c r="AO120" s="29"/>
    </row>
    <row r="121" spans="1:41" x14ac:dyDescent="0.15">
      <c r="A121" s="41"/>
      <c r="B121" s="30"/>
      <c r="D121" s="17"/>
      <c r="E121" s="30"/>
      <c r="G121" s="17"/>
      <c r="H121" s="30"/>
      <c r="K121" s="30"/>
      <c r="M121" s="17"/>
      <c r="N121" s="30"/>
      <c r="P121" s="17"/>
      <c r="Q121" s="30"/>
      <c r="S121" s="17"/>
      <c r="T121" s="30"/>
      <c r="V121" s="17"/>
      <c r="W121" s="30"/>
      <c r="Y121" s="17"/>
      <c r="Z121" s="30"/>
      <c r="AB121" s="17"/>
      <c r="AC121" s="3"/>
      <c r="AE121" s="17"/>
      <c r="AG121" s="41"/>
      <c r="AO121" s="18"/>
    </row>
    <row r="122" spans="1:41" x14ac:dyDescent="0.15">
      <c r="A122" s="41"/>
      <c r="B122" s="30"/>
      <c r="D122" s="17"/>
      <c r="E122" s="30"/>
      <c r="G122" s="17"/>
      <c r="H122" s="30"/>
      <c r="K122" s="30"/>
      <c r="M122" s="17"/>
      <c r="N122" s="30"/>
      <c r="P122" s="17"/>
      <c r="Q122" s="30"/>
      <c r="S122" s="17"/>
      <c r="T122" s="30"/>
      <c r="V122" s="17"/>
      <c r="W122" s="30"/>
      <c r="Y122" s="17"/>
      <c r="Z122" s="30"/>
      <c r="AB122" s="17"/>
      <c r="AC122" s="3"/>
      <c r="AE122" s="17"/>
      <c r="AG122" s="41"/>
      <c r="AO122" s="18"/>
    </row>
    <row r="123" spans="1:41" x14ac:dyDescent="0.15">
      <c r="A123" s="15"/>
      <c r="B123" s="30"/>
      <c r="D123" s="17"/>
      <c r="E123" s="30"/>
      <c r="G123" s="17"/>
      <c r="H123" s="30"/>
      <c r="K123" s="30"/>
      <c r="M123" s="17"/>
      <c r="N123" s="30"/>
      <c r="P123" s="17"/>
      <c r="Q123" s="30"/>
      <c r="S123" s="17"/>
      <c r="T123" s="30"/>
      <c r="V123" s="17"/>
      <c r="W123" s="30"/>
      <c r="Y123" s="17"/>
      <c r="Z123" s="30"/>
      <c r="AB123" s="17"/>
      <c r="AC123" s="3"/>
      <c r="AE123" s="17"/>
      <c r="AG123" s="15"/>
      <c r="AO123" s="18"/>
    </row>
    <row r="124" spans="1:41" x14ac:dyDescent="0.15">
      <c r="A124" s="25"/>
      <c r="B124" s="30">
        <f>SUM(B125:B126)</f>
        <v>0</v>
      </c>
      <c r="C124" s="3">
        <f>B136</f>
        <v>0</v>
      </c>
      <c r="D124" s="17" t="str">
        <f>IF((B124=0),"ncr",IF(B124&gt;B136,"W",IF(B124=B136,"D","L")))</f>
        <v>ncr</v>
      </c>
      <c r="E124" s="30">
        <f>SUM(E125:E126)</f>
        <v>0</v>
      </c>
      <c r="F124" s="3">
        <f>E116</f>
        <v>0</v>
      </c>
      <c r="G124" s="17" t="str">
        <f>IF((E124=0),"ncr",IF(E124&gt;E116,"W",IF(E124=E116,"D","L")))</f>
        <v>ncr</v>
      </c>
      <c r="H124" s="30">
        <f>SUM(H125:H126)</f>
        <v>0</v>
      </c>
      <c r="I124" s="3">
        <f>H120</f>
        <v>0</v>
      </c>
      <c r="J124" s="3" t="str">
        <f>IF((H124=0),"ncr",IF(H124&gt;H120,"W",IF(H124=H120,"D","L")))</f>
        <v>ncr</v>
      </c>
      <c r="K124" s="30">
        <f>SUM(K125:K126)</f>
        <v>0</v>
      </c>
      <c r="L124" s="3">
        <f>K128</f>
        <v>0</v>
      </c>
      <c r="M124" s="17" t="str">
        <f>IF((K124=0),"ncr",IF(K124&gt;K128,"W",IF(K124=K128,"D","L")))</f>
        <v>ncr</v>
      </c>
      <c r="N124" s="30">
        <f>SUM(N125:N126)</f>
        <v>0</v>
      </c>
      <c r="O124" s="3">
        <f>N132</f>
        <v>0</v>
      </c>
      <c r="P124" s="17" t="str">
        <f>IF((N124=0),"ncr",IF(N124&gt;N132,"W",IF(N124=N132,"D","L")))</f>
        <v>ncr</v>
      </c>
      <c r="Q124" s="30">
        <f>SUM(Q125:Q126)</f>
        <v>0</v>
      </c>
      <c r="R124" s="3">
        <f>Q136</f>
        <v>0</v>
      </c>
      <c r="S124" s="17" t="str">
        <f>IF((Q33=0),"ncr",IF(Q124&gt;Q136,"W",IF(Q124=Q136,"D","L")))</f>
        <v>D</v>
      </c>
      <c r="T124" s="30">
        <f>SUM(T125:T126)</f>
        <v>0</v>
      </c>
      <c r="U124" s="3">
        <f>T116</f>
        <v>0</v>
      </c>
      <c r="V124" s="17" t="str">
        <f>IF((T124=0),"ncr",IF(T124&gt;T116,"W",IF(T124=T116,"D","L")))</f>
        <v>ncr</v>
      </c>
      <c r="W124" s="30">
        <f>SUM(W125:W126)</f>
        <v>0</v>
      </c>
      <c r="X124" s="3">
        <f>W120</f>
        <v>0</v>
      </c>
      <c r="Y124" s="17" t="str">
        <f>IF((W124=0),"ncr",IF(W124&gt;W120,"W",IF(W124=W120,"D","L")))</f>
        <v>ncr</v>
      </c>
      <c r="Z124" s="30">
        <f>SUM(Z125:Z126)</f>
        <v>0</v>
      </c>
      <c r="AA124" s="3">
        <f>Z128</f>
        <v>0</v>
      </c>
      <c r="AB124" s="17" t="str">
        <f>IF((Z124=0),"ncr",IF(Z124&gt;Z128,"W",IF(Z124=Z128,"D","L")))</f>
        <v>ncr</v>
      </c>
      <c r="AC124" s="3">
        <f>SUM(AC125:AC126)</f>
        <v>0</v>
      </c>
      <c r="AD124" s="3">
        <f>AC132</f>
        <v>0</v>
      </c>
      <c r="AE124" s="17" t="str">
        <f>IF((AC124=0),"ncr",IF(AC124&gt;AC132,"W",IF(AC124=AC132,"D","L")))</f>
        <v>ncr</v>
      </c>
      <c r="AG124" s="25"/>
      <c r="AH124" s="50"/>
      <c r="AI124" s="3">
        <f>COUNTIF(A124:AE124,"W")</f>
        <v>0</v>
      </c>
      <c r="AJ124" s="3">
        <v>0</v>
      </c>
      <c r="AK124" s="3">
        <f>COUNTIF(A124:AE124,"L")</f>
        <v>0</v>
      </c>
      <c r="AL124" s="3">
        <f>AI124*2 + AJ124</f>
        <v>0</v>
      </c>
      <c r="AM124" s="3">
        <f>SUM(B124,E124,H124,K124,N124,Q124,T124,W124,Z124,AC124)</f>
        <v>0</v>
      </c>
      <c r="AN124" s="1"/>
      <c r="AO124" s="29"/>
    </row>
    <row r="125" spans="1:41" x14ac:dyDescent="0.15">
      <c r="A125" s="41"/>
      <c r="B125" s="30"/>
      <c r="D125" s="17"/>
      <c r="E125" s="30"/>
      <c r="G125" s="17"/>
      <c r="H125" s="30"/>
      <c r="K125" s="30"/>
      <c r="M125" s="17"/>
      <c r="N125" s="30"/>
      <c r="P125" s="17"/>
      <c r="Q125" s="30"/>
      <c r="S125" s="17"/>
      <c r="T125" s="30"/>
      <c r="V125" s="17"/>
      <c r="W125" s="30"/>
      <c r="Y125" s="17"/>
      <c r="Z125" s="30"/>
      <c r="AB125" s="17"/>
      <c r="AC125" s="3"/>
      <c r="AE125" s="17"/>
      <c r="AG125" s="41"/>
      <c r="AO125" s="18"/>
    </row>
    <row r="126" spans="1:41" x14ac:dyDescent="0.15">
      <c r="A126" s="41"/>
      <c r="B126" s="30"/>
      <c r="D126" s="17"/>
      <c r="E126" s="30"/>
      <c r="G126" s="17"/>
      <c r="H126" s="30"/>
      <c r="K126" s="30"/>
      <c r="M126" s="17"/>
      <c r="N126" s="30"/>
      <c r="P126" s="17"/>
      <c r="Q126" s="30"/>
      <c r="S126" s="17"/>
      <c r="T126" s="30"/>
      <c r="V126" s="17"/>
      <c r="W126" s="30"/>
      <c r="Y126" s="17"/>
      <c r="Z126" s="30"/>
      <c r="AB126" s="17"/>
      <c r="AC126" s="3"/>
      <c r="AE126" s="17"/>
      <c r="AG126" s="41"/>
      <c r="AO126" s="18"/>
    </row>
    <row r="127" spans="1:41" x14ac:dyDescent="0.15">
      <c r="A127" s="15"/>
      <c r="B127" s="30"/>
      <c r="D127" s="17"/>
      <c r="E127" s="30"/>
      <c r="G127" s="17"/>
      <c r="H127" s="30"/>
      <c r="K127" s="30"/>
      <c r="M127" s="17"/>
      <c r="N127" s="30"/>
      <c r="P127" s="17"/>
      <c r="Q127" s="30"/>
      <c r="S127" s="17"/>
      <c r="T127" s="30"/>
      <c r="V127" s="17"/>
      <c r="W127" s="30"/>
      <c r="Y127" s="17"/>
      <c r="Z127" s="30"/>
      <c r="AB127" s="17"/>
      <c r="AC127" s="3"/>
      <c r="AE127" s="17"/>
      <c r="AG127" s="15"/>
      <c r="AO127" s="18"/>
    </row>
    <row r="128" spans="1:41" x14ac:dyDescent="0.15">
      <c r="A128" s="25"/>
      <c r="B128" s="30">
        <f>SUM(B129:B130)</f>
        <v>0</v>
      </c>
      <c r="C128" s="3">
        <f>B132</f>
        <v>0</v>
      </c>
      <c r="D128" s="17" t="str">
        <f>IF((B128=0),"ncr",IF(B128&gt;B132,"W",IF(B128=B132,"D","L")))</f>
        <v>ncr</v>
      </c>
      <c r="E128" s="30">
        <f>SUM(E129:E130)</f>
        <v>0</v>
      </c>
      <c r="F128" s="3">
        <f>E136</f>
        <v>0</v>
      </c>
      <c r="G128" s="17" t="str">
        <f>IF((E128=0),"ncr",IF(E128&gt;E136,"W",IF(E128=E136,"D","L")))</f>
        <v>ncr</v>
      </c>
      <c r="H128" s="30">
        <f>SUM(H129:H130)</f>
        <v>0</v>
      </c>
      <c r="I128" s="3">
        <f>H116</f>
        <v>0</v>
      </c>
      <c r="J128" s="3" t="str">
        <f>IF((H128=0),"ncr",IF(H128&gt;H116,"W",IF(H128=H116,"D","L")))</f>
        <v>ncr</v>
      </c>
      <c r="K128" s="30">
        <f>SUM(K129:K130)</f>
        <v>0</v>
      </c>
      <c r="L128" s="3">
        <f>K124</f>
        <v>0</v>
      </c>
      <c r="M128" s="17" t="str">
        <f>IF((K128=0),"ncr",IF(K128&gt;K124,"W",IF(K128=K124,"D","L")))</f>
        <v>ncr</v>
      </c>
      <c r="N128" s="30">
        <f>SUM(N129:N130)</f>
        <v>0</v>
      </c>
      <c r="O128" s="3">
        <f>N120</f>
        <v>0</v>
      </c>
      <c r="P128" s="17" t="str">
        <f>IF((N128=0),"ncr",IF(N128&gt;N120,"W",IF(N128=N120,"D","L")))</f>
        <v>ncr</v>
      </c>
      <c r="Q128" s="30">
        <f>SUM(Q129:Q130)</f>
        <v>0</v>
      </c>
      <c r="R128" s="3">
        <f>Q132</f>
        <v>0</v>
      </c>
      <c r="S128" s="17" t="str">
        <f>IF(OR(Q129=0,Q130=0),"ncr",IF(Q128&gt;Q132,"W",IF(Q128=Q132,"D","L")))</f>
        <v>ncr</v>
      </c>
      <c r="T128" s="30">
        <f>SUM(T129:T130)</f>
        <v>0</v>
      </c>
      <c r="U128" s="3">
        <f>T136</f>
        <v>0</v>
      </c>
      <c r="V128" s="17" t="str">
        <f>IF((T128=0),"ncr",IF(T128&gt;T136,"W",IF(T128=T136,"D","L")))</f>
        <v>ncr</v>
      </c>
      <c r="W128" s="30">
        <f>SUM(W129:W130)</f>
        <v>0</v>
      </c>
      <c r="X128" s="3">
        <f>W116</f>
        <v>0</v>
      </c>
      <c r="Y128" s="17" t="str">
        <f>IF((W128=0),"ncr",IF(W128&gt;W116,"W",IF(W128=W116,"D","L")))</f>
        <v>ncr</v>
      </c>
      <c r="Z128" s="30">
        <f>SUM(Z130:Z130)</f>
        <v>0</v>
      </c>
      <c r="AA128" s="3">
        <f>Z124</f>
        <v>0</v>
      </c>
      <c r="AB128" s="17" t="str">
        <f>IF((Z128=0),"ncr",IF(Z128&gt;Z124,"W",IF(Z128=Z124,"D","L")))</f>
        <v>ncr</v>
      </c>
      <c r="AC128" s="3">
        <f>SUM(AC129:AC130)</f>
        <v>0</v>
      </c>
      <c r="AD128" s="3">
        <f>AC120</f>
        <v>0</v>
      </c>
      <c r="AE128" s="17" t="str">
        <f>IF((AC128=0),"ncr",IF(AC128&gt;AC120,"W",IF(AC128=AC120,"D","L")))</f>
        <v>ncr</v>
      </c>
      <c r="AG128" s="25"/>
      <c r="AI128" s="3">
        <f>COUNTIF(A128:AE128,"W")</f>
        <v>0</v>
      </c>
      <c r="AJ128" s="3">
        <f>COUNTIF(A128:AC128,"D")</f>
        <v>0</v>
      </c>
      <c r="AK128" s="3">
        <f>COUNTIF(A128:AE128,"L")</f>
        <v>0</v>
      </c>
      <c r="AL128" s="3">
        <f>AI128*2 + AJ128</f>
        <v>0</v>
      </c>
      <c r="AM128" s="3">
        <f>SUM(B128,E128,H128,K128,N128,Q128,T128,W128,Z128,AC128)</f>
        <v>0</v>
      </c>
      <c r="AN128" s="37"/>
      <c r="AO128" s="29"/>
    </row>
    <row r="129" spans="1:41" x14ac:dyDescent="0.15">
      <c r="A129" s="41"/>
      <c r="B129" s="30"/>
      <c r="D129" s="17"/>
      <c r="E129" s="30"/>
      <c r="G129" s="17"/>
      <c r="H129" s="30"/>
      <c r="K129" s="30"/>
      <c r="M129" s="17"/>
      <c r="N129" s="30"/>
      <c r="P129" s="17"/>
      <c r="Q129" s="30"/>
      <c r="S129" s="17"/>
      <c r="T129" s="30"/>
      <c r="V129" s="17"/>
      <c r="W129" s="30"/>
      <c r="Y129" s="17"/>
      <c r="AB129" s="17"/>
      <c r="AC129" s="3"/>
      <c r="AE129" s="17"/>
      <c r="AG129" s="41"/>
      <c r="AO129" s="18"/>
    </row>
    <row r="130" spans="1:41" x14ac:dyDescent="0.15">
      <c r="A130" s="41"/>
      <c r="B130" s="30"/>
      <c r="D130" s="17"/>
      <c r="E130" s="30"/>
      <c r="G130" s="17"/>
      <c r="H130" s="30"/>
      <c r="K130" s="30"/>
      <c r="M130" s="17"/>
      <c r="N130" s="30"/>
      <c r="P130" s="17"/>
      <c r="Q130" s="30"/>
      <c r="S130" s="17"/>
      <c r="T130" s="30"/>
      <c r="V130" s="17"/>
      <c r="W130" s="30"/>
      <c r="Y130" s="17"/>
      <c r="Z130" s="30"/>
      <c r="AB130" s="17"/>
      <c r="AC130" s="3"/>
      <c r="AE130" s="17"/>
      <c r="AG130" s="41"/>
      <c r="AO130" s="18"/>
    </row>
    <row r="131" spans="1:41" x14ac:dyDescent="0.15">
      <c r="A131" s="15"/>
      <c r="B131" s="30"/>
      <c r="D131" s="17"/>
      <c r="E131" s="30"/>
      <c r="G131" s="17"/>
      <c r="H131" s="30"/>
      <c r="K131" s="30"/>
      <c r="M131" s="17"/>
      <c r="N131" s="30"/>
      <c r="P131" s="17"/>
      <c r="Q131" s="30"/>
      <c r="S131" s="17"/>
      <c r="T131" s="30"/>
      <c r="V131" s="17"/>
      <c r="W131" s="30"/>
      <c r="Y131" s="17"/>
      <c r="Z131" s="30"/>
      <c r="AB131" s="17"/>
      <c r="AC131" s="3"/>
      <c r="AE131" s="17"/>
      <c r="AG131" s="15"/>
      <c r="AO131" s="18"/>
    </row>
    <row r="132" spans="1:41" x14ac:dyDescent="0.15">
      <c r="A132" s="25"/>
      <c r="B132" s="30">
        <f>SUM(B133:B134)</f>
        <v>0</v>
      </c>
      <c r="C132" s="3">
        <f>B128</f>
        <v>0</v>
      </c>
      <c r="D132" s="17" t="str">
        <f>IF((B132=0),"ncr",IF(B132&gt;B128,"W",IF(B132=B128,"D","L")))</f>
        <v>ncr</v>
      </c>
      <c r="E132" s="30">
        <f>SUM(E133:E134)</f>
        <v>0</v>
      </c>
      <c r="F132" s="3">
        <f>E120</f>
        <v>0</v>
      </c>
      <c r="G132" s="17" t="str">
        <f>IF((E132=0),"ncr",IF(E132&gt;E120,"W",IF(E132=E120,"D","L")))</f>
        <v>ncr</v>
      </c>
      <c r="H132" s="30">
        <f>SUM(H133:H134)</f>
        <v>0</v>
      </c>
      <c r="I132" s="3">
        <f>H136</f>
        <v>0</v>
      </c>
      <c r="J132" s="3" t="str">
        <f>IF((OR(H133=0,H134=0)),"ncr",IF(H132&gt;H136,"W",IF(H132=H136,"D","L")))</f>
        <v>ncr</v>
      </c>
      <c r="K132" s="30">
        <f>SUM(K133:K134)</f>
        <v>0</v>
      </c>
      <c r="L132" s="3">
        <f>K116</f>
        <v>0</v>
      </c>
      <c r="M132" s="17" t="str">
        <f>IF((K132=0),"ncr",IF(K132&gt;K116,"W",IF(K132=K116,"D","L")))</f>
        <v>ncr</v>
      </c>
      <c r="N132" s="30"/>
      <c r="O132" s="3">
        <f>N124</f>
        <v>0</v>
      </c>
      <c r="P132" s="17" t="str">
        <f>IF((N132=0),"ncr",IF(N132&gt;N124,"W",IF(N132=N124,"D","L")))</f>
        <v>ncr</v>
      </c>
      <c r="Q132" s="30">
        <f>SUM(Q133:Q134)</f>
        <v>0</v>
      </c>
      <c r="R132" s="3">
        <f>Q128</f>
        <v>0</v>
      </c>
      <c r="S132" s="17" t="str">
        <f>IF((Q132=0),"ncr",IF(Q132&gt;Q128,"W",IF(Q132=Q128,"D","L")))</f>
        <v>ncr</v>
      </c>
      <c r="T132" s="30">
        <f>SUM(T133:T134)</f>
        <v>0</v>
      </c>
      <c r="U132" s="3">
        <f>T120</f>
        <v>0</v>
      </c>
      <c r="V132" s="17" t="str">
        <f>IF((T132=0),"ncr",IF(T132&gt;T120,"W",IF(T132=T120,"D","L")))</f>
        <v>ncr</v>
      </c>
      <c r="W132" s="30">
        <f>SUM(W133:W134)</f>
        <v>0</v>
      </c>
      <c r="X132" s="3">
        <f>W136</f>
        <v>0</v>
      </c>
      <c r="Y132" s="17" t="str">
        <f>IF((W132=0),"ncr",IF(W132&gt;W136,"W",IF(W132=W136,"D","L")))</f>
        <v>ncr</v>
      </c>
      <c r="Z132" s="30">
        <f>SUM(Z133:Z134)</f>
        <v>0</v>
      </c>
      <c r="AA132" s="3">
        <f>Z116</f>
        <v>0</v>
      </c>
      <c r="AB132" s="17" t="str">
        <f>IF((Z132=0),"ncr",IF(Z132&gt;Z116,"W",IF(Z132=Z116,"D","L")))</f>
        <v>ncr</v>
      </c>
      <c r="AC132" s="3">
        <f>SUM(AC133:AC134)</f>
        <v>0</v>
      </c>
      <c r="AD132" s="3">
        <f>AC124</f>
        <v>0</v>
      </c>
      <c r="AE132" s="17" t="str">
        <f>IF((AC132=0),"ncr",IF(AC132&gt;AC124,"W",IF(AC132=AC124,"D","L")))</f>
        <v>ncr</v>
      </c>
      <c r="AG132" s="25"/>
      <c r="AH132" s="3">
        <f>10-COUNTIF(B132:AE132,"ncr")</f>
        <v>0</v>
      </c>
      <c r="AI132" s="3">
        <f>COUNTIF(A132:AE132,"W")</f>
        <v>0</v>
      </c>
      <c r="AJ132" s="3">
        <f>COUNTIF(A132:AC132,"D")</f>
        <v>0</v>
      </c>
      <c r="AK132" s="3">
        <f>COUNTIF(A132:AE132,"L")</f>
        <v>0</v>
      </c>
      <c r="AL132" s="3">
        <f>AI132*2 + AJ132</f>
        <v>0</v>
      </c>
      <c r="AM132" s="3">
        <f>SUM(B132,E132,H132,K132,N132,Q132,T132,W132,Z132,AC132)</f>
        <v>0</v>
      </c>
      <c r="AN132" s="1"/>
      <c r="AO132" s="29"/>
    </row>
    <row r="133" spans="1:41" x14ac:dyDescent="0.15">
      <c r="A133" s="1"/>
      <c r="B133" s="30"/>
      <c r="D133" s="17"/>
      <c r="E133" s="30"/>
      <c r="G133" s="17"/>
      <c r="H133" s="30"/>
      <c r="K133" s="30"/>
      <c r="M133" s="17"/>
      <c r="N133" s="30"/>
      <c r="P133" s="17"/>
      <c r="Q133" s="30"/>
      <c r="S133" s="17"/>
      <c r="T133" s="30"/>
      <c r="V133" s="17"/>
      <c r="W133" s="30"/>
      <c r="Y133" s="17"/>
      <c r="Z133" s="30"/>
      <c r="AB133" s="17"/>
      <c r="AC133" s="3"/>
      <c r="AE133" s="17"/>
      <c r="AG133" s="41"/>
      <c r="AO133" s="18"/>
    </row>
    <row r="134" spans="1:41" x14ac:dyDescent="0.15">
      <c r="A134" s="1"/>
      <c r="B134" s="30"/>
      <c r="D134" s="17"/>
      <c r="E134" s="30"/>
      <c r="G134" s="17"/>
      <c r="H134" s="30"/>
      <c r="K134" s="30"/>
      <c r="M134" s="17"/>
      <c r="N134" s="30"/>
      <c r="P134" s="17"/>
      <c r="Q134" s="30"/>
      <c r="S134" s="17"/>
      <c r="T134" s="30"/>
      <c r="V134" s="17"/>
      <c r="W134" s="30"/>
      <c r="Y134" s="17"/>
      <c r="Z134" s="30"/>
      <c r="AB134" s="17"/>
      <c r="AC134" s="3"/>
      <c r="AE134" s="17"/>
      <c r="AG134" s="41"/>
      <c r="AO134" s="18"/>
    </row>
    <row r="135" spans="1:41" x14ac:dyDescent="0.15">
      <c r="A135" s="15"/>
      <c r="B135" s="30"/>
      <c r="D135" s="17"/>
      <c r="E135" s="30"/>
      <c r="G135" s="17"/>
      <c r="H135" s="30"/>
      <c r="K135" s="30"/>
      <c r="M135" s="17"/>
      <c r="N135" s="30"/>
      <c r="P135" s="17"/>
      <c r="Q135" s="30"/>
      <c r="S135" s="17"/>
      <c r="T135" s="30"/>
      <c r="V135" s="17"/>
      <c r="W135" s="30"/>
      <c r="Y135" s="17"/>
      <c r="Z135" s="30"/>
      <c r="AB135" s="17"/>
      <c r="AC135" s="3"/>
      <c r="AE135" s="17"/>
      <c r="AG135" s="15"/>
      <c r="AO135" s="18"/>
    </row>
    <row r="136" spans="1:41" x14ac:dyDescent="0.15">
      <c r="A136" s="25"/>
      <c r="B136" s="30">
        <f>SUM(B137:B138)</f>
        <v>0</v>
      </c>
      <c r="C136" s="3">
        <f>B124</f>
        <v>0</v>
      </c>
      <c r="D136" s="17" t="str">
        <f>IF((B136=0),"ncr",IF(B136&gt;B124,"W",IF(B136=B124,"D","L")))</f>
        <v>ncr</v>
      </c>
      <c r="E136" s="30">
        <f>SUM(E137:E138)</f>
        <v>0</v>
      </c>
      <c r="F136" s="3">
        <f>E128</f>
        <v>0</v>
      </c>
      <c r="G136" s="17" t="str">
        <f>IF((E136=0),"ncr",IF(E136&gt;E128,"W",IF(E136=E128,"D","L")))</f>
        <v>ncr</v>
      </c>
      <c r="H136" s="30">
        <f>SUM(H137:H138)</f>
        <v>0</v>
      </c>
      <c r="I136" s="3">
        <f>H132</f>
        <v>0</v>
      </c>
      <c r="J136" s="3" t="str">
        <f>IF((H136=0),"ncr",IF(H136&gt;H132,"W",IF(H136=H132,"D","L")))</f>
        <v>ncr</v>
      </c>
      <c r="K136" s="30">
        <f>SUM(K137:K138)</f>
        <v>0</v>
      </c>
      <c r="L136" s="3">
        <f>K120</f>
        <v>0</v>
      </c>
      <c r="M136" s="17" t="str">
        <f>IF((K136=0),"ncr",IF(K136&gt;K120,"W",IF(K136=K120,"D","L")))</f>
        <v>ncr</v>
      </c>
      <c r="N136" s="30">
        <f>SUM(N137:N138)</f>
        <v>0</v>
      </c>
      <c r="O136" s="3">
        <f>N116</f>
        <v>0</v>
      </c>
      <c r="P136" s="17" t="str">
        <f>IF((N136=0),"ncr",IF(N136&gt;N116,"W",IF(N136=N116,"D","L")))</f>
        <v>ncr</v>
      </c>
      <c r="Q136" s="30">
        <f>SUM(Q137:Q138)</f>
        <v>0</v>
      </c>
      <c r="R136" s="3">
        <f>Q124</f>
        <v>0</v>
      </c>
      <c r="S136" s="17" t="str">
        <f>IF((Q136=0),"ncr",IF(Q136&gt;Q124,"W",IF(Q136=Q124,"D","L")))</f>
        <v>ncr</v>
      </c>
      <c r="T136" s="30">
        <f>SUM(T137:T138)</f>
        <v>0</v>
      </c>
      <c r="U136" s="3">
        <f>T128</f>
        <v>0</v>
      </c>
      <c r="V136" s="17" t="str">
        <f>IF((T136=0),"ncr",IF(T136&gt;T128,"W",IF(T136=T128,"D","L")))</f>
        <v>ncr</v>
      </c>
      <c r="W136" s="30">
        <f>SUM(W137:W138)</f>
        <v>0</v>
      </c>
      <c r="X136" s="3">
        <f>W132</f>
        <v>0</v>
      </c>
      <c r="Y136" s="17" t="str">
        <f>IF((W136=0),"ncr",IF(W136&gt;W132,"W",IF(W136=W132,"D","L")))</f>
        <v>ncr</v>
      </c>
      <c r="Z136" s="30">
        <f>SUM(Z137:Z138)</f>
        <v>0</v>
      </c>
      <c r="AA136" s="3">
        <f>Z120</f>
        <v>0</v>
      </c>
      <c r="AB136" s="17" t="str">
        <f>IF((Z136=0),"ncr",IF(Z136&gt;Z120,"W",IF(Z136=Z120,"D","L")))</f>
        <v>ncr</v>
      </c>
      <c r="AC136" s="3">
        <f>SUM(AC137:AC138)</f>
        <v>0</v>
      </c>
      <c r="AD136" s="3">
        <f>AC116</f>
        <v>0</v>
      </c>
      <c r="AE136" s="17" t="str">
        <f>IF((AC136=0),"ncr",IF(AC136&gt;AC116,"W",IF(AC136=AC116,"D","L")))</f>
        <v>ncr</v>
      </c>
      <c r="AG136" s="25"/>
      <c r="AH136" s="3">
        <f>10-COUNTIF(B136:AE136,"ncr")</f>
        <v>0</v>
      </c>
      <c r="AI136" s="3">
        <f>COUNTIF(A136:AE136,"W")</f>
        <v>0</v>
      </c>
      <c r="AJ136" s="3">
        <f>COUNTIF(B136:AE136,"D")</f>
        <v>0</v>
      </c>
      <c r="AK136" s="3">
        <f>COUNTIF(A136:AE136,"L")</f>
        <v>0</v>
      </c>
      <c r="AL136" s="3">
        <f>AI136*2 + AJ136</f>
        <v>0</v>
      </c>
      <c r="AM136" s="3">
        <f>SUM(B136,E136,H136,K136,N136,Q136,T136,W136,Z136,AC136)</f>
        <v>0</v>
      </c>
      <c r="AO136" s="29"/>
    </row>
    <row r="137" spans="1:41" x14ac:dyDescent="0.15">
      <c r="A137" s="34"/>
      <c r="B137" s="30"/>
      <c r="D137" s="17"/>
      <c r="E137" s="30"/>
      <c r="G137" s="17"/>
      <c r="H137" s="30"/>
      <c r="K137" s="30"/>
      <c r="M137" s="17"/>
      <c r="N137" s="30"/>
      <c r="P137" s="17"/>
      <c r="Q137" s="30"/>
      <c r="S137" s="17"/>
      <c r="T137" s="30"/>
      <c r="V137" s="17"/>
      <c r="W137" s="30"/>
      <c r="Y137" s="17"/>
      <c r="Z137" s="30"/>
      <c r="AB137" s="17"/>
      <c r="AC137" s="3"/>
      <c r="AE137" s="17"/>
      <c r="AG137" s="34"/>
      <c r="AO137" s="18"/>
    </row>
    <row r="138" spans="1:41" x14ac:dyDescent="0.15">
      <c r="A138" s="34"/>
      <c r="B138" s="30"/>
      <c r="D138" s="17"/>
      <c r="E138" s="30"/>
      <c r="G138" s="17"/>
      <c r="H138" s="30"/>
      <c r="K138" s="30"/>
      <c r="M138" s="17"/>
      <c r="N138" s="30"/>
      <c r="P138" s="17"/>
      <c r="Q138" s="30"/>
      <c r="S138" s="17"/>
      <c r="T138" s="30"/>
      <c r="V138" s="17"/>
      <c r="W138" s="30"/>
      <c r="Y138" s="17"/>
      <c r="Z138" s="30"/>
      <c r="AB138" s="17"/>
      <c r="AC138" s="3"/>
      <c r="AE138" s="17"/>
      <c r="AG138" s="34"/>
      <c r="AO138" s="18"/>
    </row>
    <row r="139" spans="1:41" ht="14" thickBot="1" x14ac:dyDescent="0.2">
      <c r="A139" s="20"/>
      <c r="B139" s="31"/>
      <c r="C139" s="22"/>
      <c r="D139" s="23"/>
      <c r="E139" s="31"/>
      <c r="F139" s="22"/>
      <c r="G139" s="23"/>
      <c r="H139" s="31"/>
      <c r="I139" s="22"/>
      <c r="J139" s="22"/>
      <c r="K139" s="31"/>
      <c r="L139" s="22"/>
      <c r="M139" s="23"/>
      <c r="N139" s="45"/>
      <c r="O139" s="22"/>
      <c r="P139" s="23"/>
      <c r="Q139" s="45"/>
      <c r="R139" s="22"/>
      <c r="S139" s="23"/>
      <c r="T139" s="45"/>
      <c r="U139" s="22"/>
      <c r="V139" s="23"/>
      <c r="W139" s="31"/>
      <c r="X139" s="22"/>
      <c r="Y139" s="23"/>
      <c r="Z139" s="45"/>
      <c r="AA139" s="22"/>
      <c r="AB139" s="23"/>
      <c r="AC139" s="22"/>
      <c r="AD139" s="22"/>
      <c r="AE139" s="23"/>
      <c r="AG139" s="20"/>
      <c r="AH139" s="22"/>
      <c r="AI139" s="22"/>
      <c r="AJ139" s="22"/>
      <c r="AK139" s="22"/>
      <c r="AL139" s="22"/>
      <c r="AM139" s="22"/>
      <c r="AN139" s="22"/>
      <c r="AO139" s="24"/>
    </row>
    <row r="140" spans="1:41" x14ac:dyDescent="0.15">
      <c r="F140" s="1" t="s">
        <v>37</v>
      </c>
      <c r="N140" s="3"/>
    </row>
    <row r="141" spans="1:41" x14ac:dyDescent="0.15">
      <c r="K141" s="40" t="s">
        <v>35</v>
      </c>
      <c r="M141" s="48"/>
      <c r="N141" s="47" t="s">
        <v>36</v>
      </c>
      <c r="P141" s="47"/>
    </row>
    <row r="142" spans="1:41" x14ac:dyDescent="0.15">
      <c r="N142" s="3"/>
    </row>
    <row r="143" spans="1:41" x14ac:dyDescent="0.15">
      <c r="N143" s="3"/>
    </row>
    <row r="144" spans="1:41" x14ac:dyDescent="0.15">
      <c r="N144" s="3"/>
    </row>
    <row r="145" spans="14:14" x14ac:dyDescent="0.15">
      <c r="N145" s="3"/>
    </row>
  </sheetData>
  <mergeCells count="101">
    <mergeCell ref="AA87:AB87"/>
    <mergeCell ref="AD87:AE87"/>
    <mergeCell ref="C43:D43"/>
    <mergeCell ref="F43:G43"/>
    <mergeCell ref="I43:J43"/>
    <mergeCell ref="L43:M43"/>
    <mergeCell ref="O43:P43"/>
    <mergeCell ref="R43:S43"/>
    <mergeCell ref="U43:V43"/>
    <mergeCell ref="X43:Y43"/>
    <mergeCell ref="AA43:AB43"/>
    <mergeCell ref="AD43:AE43"/>
    <mergeCell ref="O53:P53"/>
    <mergeCell ref="R53:S53"/>
    <mergeCell ref="U53:V53"/>
    <mergeCell ref="X53:Y53"/>
    <mergeCell ref="C87:D87"/>
    <mergeCell ref="F87:G87"/>
    <mergeCell ref="I87:J87"/>
    <mergeCell ref="L87:M87"/>
    <mergeCell ref="O87:P87"/>
    <mergeCell ref="R87:S87"/>
    <mergeCell ref="U87:V87"/>
    <mergeCell ref="X87:Y87"/>
    <mergeCell ref="AA33:AB33"/>
    <mergeCell ref="AD13:AE13"/>
    <mergeCell ref="C23:D23"/>
    <mergeCell ref="F23:G23"/>
    <mergeCell ref="I23:J23"/>
    <mergeCell ref="L23:M23"/>
    <mergeCell ref="O23:P23"/>
    <mergeCell ref="R23:S23"/>
    <mergeCell ref="U23:V23"/>
    <mergeCell ref="X23:Y23"/>
    <mergeCell ref="AD33:AE33"/>
    <mergeCell ref="AD23:AE23"/>
    <mergeCell ref="C33:D33"/>
    <mergeCell ref="F33:G33"/>
    <mergeCell ref="I33:J33"/>
    <mergeCell ref="L33:M33"/>
    <mergeCell ref="O33:P33"/>
    <mergeCell ref="R33:S33"/>
    <mergeCell ref="U33:V33"/>
    <mergeCell ref="X33:Y33"/>
    <mergeCell ref="B1:AE1"/>
    <mergeCell ref="AA23:AB23"/>
    <mergeCell ref="AA3:AB3"/>
    <mergeCell ref="AD3:AE3"/>
    <mergeCell ref="R13:S13"/>
    <mergeCell ref="U13:V13"/>
    <mergeCell ref="AA13:AB13"/>
    <mergeCell ref="C3:D3"/>
    <mergeCell ref="F3:G3"/>
    <mergeCell ref="I3:J3"/>
    <mergeCell ref="L3:M3"/>
    <mergeCell ref="X13:Y13"/>
    <mergeCell ref="O3:P3"/>
    <mergeCell ref="R3:S3"/>
    <mergeCell ref="C13:D13"/>
    <mergeCell ref="F13:G13"/>
    <mergeCell ref="I13:J13"/>
    <mergeCell ref="L13:M13"/>
    <mergeCell ref="O13:P13"/>
    <mergeCell ref="U3:V3"/>
    <mergeCell ref="X3:Y3"/>
    <mergeCell ref="AA53:AB53"/>
    <mergeCell ref="AD53:AE53"/>
    <mergeCell ref="C63:D63"/>
    <mergeCell ref="F63:G63"/>
    <mergeCell ref="I63:J63"/>
    <mergeCell ref="L63:M63"/>
    <mergeCell ref="O63:P63"/>
    <mergeCell ref="R63:S63"/>
    <mergeCell ref="U63:V63"/>
    <mergeCell ref="X63:Y63"/>
    <mergeCell ref="AA63:AB63"/>
    <mergeCell ref="AD63:AE63"/>
    <mergeCell ref="C53:D53"/>
    <mergeCell ref="F53:G53"/>
    <mergeCell ref="I53:J53"/>
    <mergeCell ref="L53:M53"/>
    <mergeCell ref="R114:S114"/>
    <mergeCell ref="U114:V114"/>
    <mergeCell ref="X114:Y114"/>
    <mergeCell ref="AA114:AB114"/>
    <mergeCell ref="AD114:AE114"/>
    <mergeCell ref="C114:D114"/>
    <mergeCell ref="F114:G114"/>
    <mergeCell ref="I114:J114"/>
    <mergeCell ref="L114:M114"/>
    <mergeCell ref="O114:P114"/>
    <mergeCell ref="R73:S73"/>
    <mergeCell ref="U73:V73"/>
    <mergeCell ref="X73:Y73"/>
    <mergeCell ref="AA73:AB73"/>
    <mergeCell ref="AD73:AE73"/>
    <mergeCell ref="C73:D73"/>
    <mergeCell ref="F73:G73"/>
    <mergeCell ref="I73:J73"/>
    <mergeCell ref="L73:M73"/>
    <mergeCell ref="O73:P73"/>
  </mergeCells>
  <phoneticPr fontId="2" type="noConversion"/>
  <hyperlinks>
    <hyperlink ref="N141" r:id="rId1" xr:uid="{A22F356A-9116-2C49-AAC1-F5844FA68165}"/>
  </hyperlinks>
  <printOptions gridLines="1"/>
  <pageMargins left="0.55118110236220474" right="0.55118110236220474" top="0.98425196850393704" bottom="0.98425196850393704" header="0.51181102362204722" footer="0.51181102362204722"/>
  <pageSetup paperSize="9" scale="25" orientation="portrait" horizontalDpi="300" verticalDpi="300"/>
  <headerFooter alignWithMargins="0">
    <oddHeader xml:space="preserve">&amp;L&amp;"Arial Bold,Bold"&amp;14&amp;K000000Yorkshire Small Bore Rifle and Pistol Association&amp;C&amp;"Arial Bold,Bold"&amp;14&amp;K000000Lightweight Rifle&amp;R&amp;"Arial Bold,Bold"&amp;14&amp;K000000Competition  7     </oddHeader>
  </headerFooter>
  <rowBreaks count="1" manualBreakCount="1">
    <brk id="50" max="16383" man="1"/>
  </rowBreaks>
  <colBreaks count="1" manualBreakCount="1">
    <brk id="31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&lt;arabianhorse&gt;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trish billany</cp:lastModifiedBy>
  <cp:lastPrinted>2024-09-03T15:46:40Z</cp:lastPrinted>
  <dcterms:created xsi:type="dcterms:W3CDTF">2011-03-16T19:27:34Z</dcterms:created>
  <dcterms:modified xsi:type="dcterms:W3CDTF">2025-11-26T16:57:34Z</dcterms:modified>
</cp:coreProperties>
</file>