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38AB2F4C-A38B-DD4B-8DDB-BD389B39ADF1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N105" i="1" s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K97" i="1" l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<sst xmlns="http://schemas.openxmlformats.org/spreadsheetml/2006/main" count="638" uniqueCount="85">
  <si>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</si>
  <si>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</si>
  <si>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</si>
  <si>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</si>
  <si>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</si>
  <si>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</si>
  <si>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</si>
  <si>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</si>
  <si>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</si>
  <si>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</si>
  <si>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</si>
  <si>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</si>
  <si>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</si>
  <si>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</si>
  <si>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</si>
  <si>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</si>
  <si>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</si>
  <si>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</si>
  <si>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</si>
  <si>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</si>
  <si>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</si>
  <si>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</si>
  <si>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</si>
  <si>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</si>
  <si>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</si>
  <si>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</si>
  <si>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</si>
  <si>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</si>
  <si>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</si>
  <si>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</si>
  <si>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</si>
  <si>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</si>
  <si>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</si>
  <si>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</si>
  <si>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</si>
  <si>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</si>
  <si>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</si>
  <si>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</si>
  <si>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</si>
  <si>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</si>
  <si>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</si>
  <si>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</si>
  <si>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</si>
  <si>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</si>
  <si>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</si>
  <si>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</si>
  <si>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</si>
  <si>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</si>
  <si>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</si>
  <si>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</si>
  <si>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</si>
  <si>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</si>
  <si>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</si>
  <si>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</si>
  <si>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</si>
  <si>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</si>
  <si>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</si>
  <si>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</si>
  <si>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</si>
  <si>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</si>
  <si>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</si>
  <si>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</si>
  <si>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</si>
  <si>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</si>
  <si>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</si>
  <si>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</si>
  <si>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Asutton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</si>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</sst>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K61" sqref="K61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4</v>
      </c>
      <c r="AI5" s="3">
        <f t="shared" ref="AI5:AI10" si="1">COUNTIF(A5:AE5,"W")</f>
        <v>3</v>
      </c>
      <c r="AJ5" s="3">
        <f t="shared" ref="AJ5:AJ10" si="2">COUNTIF(B5:AE5,"D")</f>
        <v>0</v>
      </c>
      <c r="AK5" s="3">
        <f t="shared" ref="AK5:AK10" si="3">COUNTIF(A5:AE5,"L")</f>
        <v>1</v>
      </c>
      <c r="AL5" s="3">
        <f t="shared" ref="AL5:AL10" si="4">AI5*2 + AJ5</f>
        <v>6</v>
      </c>
      <c r="AM5" s="3">
        <f t="shared" ref="AM5:AM10" si="5">SUM(B5,E5,H5,K5,N5,Q5,T5,W5,Z5,AC5)</f>
        <v>777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4</v>
      </c>
      <c r="AI6" s="3">
        <f t="shared" si="1"/>
        <v>4</v>
      </c>
      <c r="AJ6" s="3">
        <f t="shared" si="2"/>
        <v>0</v>
      </c>
      <c r="AK6" s="3">
        <f t="shared" si="3"/>
        <v>0</v>
      </c>
      <c r="AL6" s="3">
        <f t="shared" si="4"/>
        <v>8</v>
      </c>
      <c r="AM6" s="3">
        <f t="shared" si="5"/>
        <v>770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4</v>
      </c>
      <c r="AI7" s="3">
        <f t="shared" si="1"/>
        <v>2</v>
      </c>
      <c r="AJ7" s="3">
        <f t="shared" si="2"/>
        <v>0</v>
      </c>
      <c r="AK7" s="3">
        <f t="shared" si="3"/>
        <v>2</v>
      </c>
      <c r="AL7" s="3">
        <f t="shared" si="4"/>
        <v>4</v>
      </c>
      <c r="AM7" s="3">
        <f t="shared" si="5"/>
        <v>747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66</v>
      </c>
      <c r="AH8" s="3">
        <f t="shared" si="0"/>
        <v>4</v>
      </c>
      <c r="AI8" s="3">
        <f t="shared" si="1"/>
        <v>1</v>
      </c>
      <c r="AJ8" s="3">
        <f t="shared" si="2"/>
        <v>1</v>
      </c>
      <c r="AK8" s="3">
        <f t="shared" si="3"/>
        <v>2</v>
      </c>
      <c r="AL8" s="3">
        <f t="shared" si="4"/>
        <v>3</v>
      </c>
      <c r="AM8" s="3">
        <f t="shared" si="5"/>
        <v>756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4</v>
      </c>
      <c r="AI9" s="3">
        <f t="shared" si="1"/>
        <v>0</v>
      </c>
      <c r="AJ9" s="3">
        <f t="shared" si="2"/>
        <v>1</v>
      </c>
      <c r="AK9" s="3">
        <f t="shared" si="3"/>
        <v>3</v>
      </c>
      <c r="AL9" s="3">
        <f t="shared" si="4"/>
        <v>1</v>
      </c>
      <c r="AM9" s="3">
        <f t="shared" si="5"/>
        <v>717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4</v>
      </c>
      <c r="AI10" s="3">
        <f t="shared" si="1"/>
        <v>1</v>
      </c>
      <c r="AJ10" s="3">
        <f t="shared" si="2"/>
        <v>0</v>
      </c>
      <c r="AK10" s="3">
        <f t="shared" si="3"/>
        <v>3</v>
      </c>
      <c r="AL10" s="3">
        <f t="shared" si="4"/>
        <v>2</v>
      </c>
      <c r="AM10" s="3">
        <f t="shared" si="5"/>
        <v>725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4</v>
      </c>
      <c r="AI15" s="3">
        <f t="shared" ref="AI15:AI20" si="7">COUNTIF(A15:AE15,"W")</f>
        <v>2</v>
      </c>
      <c r="AJ15" s="3">
        <f t="shared" ref="AJ15:AJ20" si="8">COUNTIF(B15:AE15,"D")</f>
        <v>1</v>
      </c>
      <c r="AK15" s="3">
        <f t="shared" ref="AK15:AK20" si="9">COUNTIF(A15:AE15,"L")</f>
        <v>1</v>
      </c>
      <c r="AL15" s="3">
        <f t="shared" ref="AL15:AL20" si="10">AI15*2 + AJ15</f>
        <v>5</v>
      </c>
      <c r="AM15" s="3">
        <f t="shared" ref="AM15:AM20" si="11">SUM(B15,E15,H15,K15,N15,Q15,T15,W15,Z15,AC15)</f>
        <v>699</v>
      </c>
      <c r="AN15" s="39"/>
      <c r="AO15" s="29"/>
      <c r="AY15" s="19"/>
    </row>
    <row r="16" spans="1:51" x14ac:dyDescent="0.15">
      <c r="A16" s="52" t="s">
        <v>67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67</v>
      </c>
      <c r="AH16" s="3">
        <f t="shared" si="6"/>
        <v>4</v>
      </c>
      <c r="AI16" s="3">
        <f t="shared" si="7"/>
        <v>1</v>
      </c>
      <c r="AJ16" s="3">
        <f t="shared" si="8"/>
        <v>1</v>
      </c>
      <c r="AK16" s="3">
        <f t="shared" si="9"/>
        <v>2</v>
      </c>
      <c r="AL16" s="3">
        <f t="shared" si="10"/>
        <v>3</v>
      </c>
      <c r="AM16" s="3">
        <f t="shared" si="11"/>
        <v>697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68</v>
      </c>
      <c r="AH17" s="3">
        <f t="shared" si="6"/>
        <v>4</v>
      </c>
      <c r="AI17" s="3">
        <f t="shared" si="7"/>
        <v>3</v>
      </c>
      <c r="AJ17" s="3">
        <f t="shared" si="8"/>
        <v>0</v>
      </c>
      <c r="AK17" s="3">
        <f t="shared" si="9"/>
        <v>1</v>
      </c>
      <c r="AL17" s="3">
        <f t="shared" si="10"/>
        <v>6</v>
      </c>
      <c r="AM17" s="3">
        <f t="shared" si="11"/>
        <v>712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4</v>
      </c>
      <c r="AI18" s="3">
        <f t="shared" si="7"/>
        <v>3</v>
      </c>
      <c r="AJ18" s="3">
        <f t="shared" si="8"/>
        <v>0</v>
      </c>
      <c r="AK18" s="3">
        <f t="shared" si="9"/>
        <v>1</v>
      </c>
      <c r="AL18" s="3">
        <f t="shared" si="10"/>
        <v>6</v>
      </c>
      <c r="AM18" s="3">
        <f t="shared" si="11"/>
        <v>707</v>
      </c>
      <c r="AN18" s="39"/>
      <c r="AO18" s="29"/>
      <c r="AY18" s="19"/>
    </row>
    <row r="19" spans="1:51" x14ac:dyDescent="0.15">
      <c r="A19" s="53" t="s">
        <v>84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84</v>
      </c>
      <c r="AH19" s="3">
        <f t="shared" si="6"/>
        <v>4</v>
      </c>
      <c r="AI19" s="3">
        <f t="shared" si="7"/>
        <v>1</v>
      </c>
      <c r="AJ19" s="3">
        <f t="shared" si="8"/>
        <v>0</v>
      </c>
      <c r="AK19" s="3">
        <f t="shared" si="9"/>
        <v>3</v>
      </c>
      <c r="AL19" s="3">
        <f t="shared" si="10"/>
        <v>2</v>
      </c>
      <c r="AM19" s="3">
        <f t="shared" si="11"/>
        <v>690</v>
      </c>
      <c r="AN19" s="39"/>
      <c r="AO19" s="29"/>
      <c r="AY19" s="19"/>
    </row>
    <row r="20" spans="1:51" x14ac:dyDescent="0.15">
      <c r="A20" s="52" t="s">
        <v>70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70</v>
      </c>
      <c r="AH20" s="3">
        <f t="shared" si="6"/>
        <v>3</v>
      </c>
      <c r="AI20" s="3">
        <f t="shared" si="7"/>
        <v>1</v>
      </c>
      <c r="AJ20" s="3">
        <f t="shared" si="8"/>
        <v>0</v>
      </c>
      <c r="AK20" s="3">
        <f t="shared" si="9"/>
        <v>2</v>
      </c>
      <c r="AL20" s="3">
        <f t="shared" si="10"/>
        <v>2</v>
      </c>
      <c r="AM20" s="3">
        <f t="shared" si="11"/>
        <v>537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4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3</v>
      </c>
      <c r="AL25" s="3">
        <f t="shared" ref="AL25:AL30" si="16">AI25*2 + AJ25</f>
        <v>2</v>
      </c>
      <c r="AM25" s="3">
        <f t="shared" ref="AM25:AM30" si="17">SUM(B25,E25,H25,K25,N25,Q25,T25,W25,Z25,AC25)</f>
        <v>695</v>
      </c>
      <c r="AN25" s="38"/>
      <c r="AO25" s="29"/>
      <c r="AY25" s="19"/>
    </row>
    <row r="26" spans="1:51" x14ac:dyDescent="0.15">
      <c r="A26" s="52" t="s">
        <v>71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71</v>
      </c>
      <c r="AH26" s="3">
        <f t="shared" si="12"/>
        <v>4</v>
      </c>
      <c r="AI26" s="3">
        <f t="shared" si="13"/>
        <v>1</v>
      </c>
      <c r="AJ26" s="3">
        <f t="shared" si="14"/>
        <v>0</v>
      </c>
      <c r="AK26" s="3">
        <f t="shared" si="15"/>
        <v>3</v>
      </c>
      <c r="AL26" s="3">
        <f t="shared" si="16"/>
        <v>2</v>
      </c>
      <c r="AM26" s="3">
        <f t="shared" si="17"/>
        <v>709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4</v>
      </c>
      <c r="AI27" s="3">
        <f t="shared" si="13"/>
        <v>4</v>
      </c>
      <c r="AJ27" s="3">
        <f t="shared" si="14"/>
        <v>0</v>
      </c>
      <c r="AK27" s="3">
        <f t="shared" si="15"/>
        <v>0</v>
      </c>
      <c r="AL27" s="3">
        <f t="shared" si="16"/>
        <v>8</v>
      </c>
      <c r="AM27" s="3">
        <f t="shared" si="17"/>
        <v>718</v>
      </c>
      <c r="AN27" s="1"/>
      <c r="AO27" s="29"/>
      <c r="AY27" s="19"/>
    </row>
    <row r="28" spans="1:51" x14ac:dyDescent="0.15">
      <c r="A28" s="52" t="s">
        <v>72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72</v>
      </c>
      <c r="AH28" s="3">
        <f t="shared" si="12"/>
        <v>4</v>
      </c>
      <c r="AI28" s="3">
        <f t="shared" si="13"/>
        <v>0</v>
      </c>
      <c r="AJ28" s="3">
        <f t="shared" si="14"/>
        <v>0</v>
      </c>
      <c r="AK28" s="3">
        <f t="shared" si="15"/>
        <v>4</v>
      </c>
      <c r="AL28" s="3">
        <f t="shared" si="16"/>
        <v>0</v>
      </c>
      <c r="AM28" s="3">
        <f t="shared" si="17"/>
        <v>667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4</v>
      </c>
      <c r="AI29" s="3">
        <f t="shared" si="13"/>
        <v>3</v>
      </c>
      <c r="AJ29" s="3">
        <f t="shared" si="14"/>
        <v>0</v>
      </c>
      <c r="AK29" s="3">
        <f t="shared" si="15"/>
        <v>1</v>
      </c>
      <c r="AL29" s="3">
        <f t="shared" si="16"/>
        <v>6</v>
      </c>
      <c r="AM29" s="3">
        <f t="shared" si="17"/>
        <v>718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4</v>
      </c>
      <c r="AI30" s="3">
        <f t="shared" si="13"/>
        <v>3</v>
      </c>
      <c r="AJ30" s="3">
        <f t="shared" si="14"/>
        <v>0</v>
      </c>
      <c r="AK30" s="3">
        <f t="shared" si="15"/>
        <v>1</v>
      </c>
      <c r="AL30" s="3">
        <f t="shared" si="16"/>
        <v>6</v>
      </c>
      <c r="AM30" s="3">
        <f t="shared" si="17"/>
        <v>713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4</v>
      </c>
      <c r="AI35" s="3">
        <f t="shared" ref="AI35:AI40" si="19">COUNTIF(A35:AE35,"W")</f>
        <v>2</v>
      </c>
      <c r="AJ35" s="3">
        <f t="shared" ref="AJ35:AJ40" si="20">COUNTIF(B35:AE35,"D")</f>
        <v>0</v>
      </c>
      <c r="AK35" s="3">
        <f t="shared" ref="AK35:AK40" si="21">COUNTIF(A35:AE35,"L")</f>
        <v>2</v>
      </c>
      <c r="AL35" s="3">
        <f t="shared" ref="AL35:AL40" si="22">AI35*2 + AJ35</f>
        <v>4</v>
      </c>
      <c r="AM35" s="3">
        <f t="shared" ref="AM35:AM40" si="23">SUM(B35,E35,H35,K35,N35,Q35,T35,W35,Z35,AC35)</f>
        <v>673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4</v>
      </c>
      <c r="AI36" s="3">
        <f t="shared" si="19"/>
        <v>2</v>
      </c>
      <c r="AJ36" s="3">
        <f t="shared" si="20"/>
        <v>0</v>
      </c>
      <c r="AK36" s="3">
        <f t="shared" si="21"/>
        <v>2</v>
      </c>
      <c r="AL36" s="3">
        <f t="shared" si="22"/>
        <v>4</v>
      </c>
      <c r="AM36" s="3">
        <f t="shared" si="23"/>
        <v>679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4</v>
      </c>
      <c r="AI37" s="3">
        <f t="shared" si="19"/>
        <v>1</v>
      </c>
      <c r="AJ37" s="3">
        <f t="shared" si="20"/>
        <v>1</v>
      </c>
      <c r="AK37" s="3">
        <f t="shared" si="21"/>
        <v>2</v>
      </c>
      <c r="AL37" s="3">
        <f t="shared" si="22"/>
        <v>3</v>
      </c>
      <c r="AM37" s="3">
        <f t="shared" si="23"/>
        <v>689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4</v>
      </c>
      <c r="AI38" s="3">
        <f t="shared" si="19"/>
        <v>3</v>
      </c>
      <c r="AJ38" s="3">
        <f t="shared" si="20"/>
        <v>1</v>
      </c>
      <c r="AK38" s="3">
        <f t="shared" si="21"/>
        <v>0</v>
      </c>
      <c r="AL38" s="3">
        <f t="shared" si="22"/>
        <v>7</v>
      </c>
      <c r="AM38" s="3">
        <f t="shared" si="23"/>
        <v>726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4</v>
      </c>
      <c r="AI39" s="3">
        <f t="shared" si="19"/>
        <v>3</v>
      </c>
      <c r="AJ39" s="3">
        <f t="shared" si="20"/>
        <v>0</v>
      </c>
      <c r="AK39" s="3">
        <f t="shared" si="21"/>
        <v>1</v>
      </c>
      <c r="AL39" s="3">
        <f t="shared" si="22"/>
        <v>6</v>
      </c>
      <c r="AM39" s="3">
        <f t="shared" si="23"/>
        <v>648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0</v>
      </c>
      <c r="P40" s="3" t="str">
        <f>IF((COUNTBLANK(N40:N40)=1),"ncr",IF(N40&gt;N35,"W",IF(N40=N35,"D","L")))</f>
        <v>ncr</v>
      </c>
      <c r="Q40" s="37"/>
      <c r="R40" s="3">
        <f>Q37</f>
        <v>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2" t="s">
        <v>73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2" t="s">
        <v>73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/>
      <c r="AO45" s="29"/>
      <c r="AY45" s="19"/>
    </row>
    <row r="46" spans="1:51" x14ac:dyDescent="0.15">
      <c r="A46" s="52" t="s">
        <v>83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83</v>
      </c>
      <c r="AH46" s="3">
        <f t="shared" si="24"/>
        <v>4</v>
      </c>
      <c r="AI46" s="3">
        <f t="shared" si="25"/>
        <v>4</v>
      </c>
      <c r="AJ46" s="3">
        <f t="shared" si="26"/>
        <v>0</v>
      </c>
      <c r="AK46" s="3">
        <f t="shared" si="27"/>
        <v>0</v>
      </c>
      <c r="AL46" s="3">
        <f t="shared" si="28"/>
        <v>8</v>
      </c>
      <c r="AM46" s="3">
        <f t="shared" si="29"/>
        <v>719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4</v>
      </c>
      <c r="AI47" s="3">
        <f t="shared" si="25"/>
        <v>2</v>
      </c>
      <c r="AJ47" s="3">
        <f t="shared" si="26"/>
        <v>0</v>
      </c>
      <c r="AK47" s="3">
        <f t="shared" si="27"/>
        <v>2</v>
      </c>
      <c r="AL47" s="3">
        <f t="shared" si="28"/>
        <v>4</v>
      </c>
      <c r="AM47" s="3">
        <f t="shared" si="29"/>
        <v>652</v>
      </c>
      <c r="AN47" s="39"/>
      <c r="AO47" s="29"/>
      <c r="AY47" s="19"/>
    </row>
    <row r="48" spans="1:51" x14ac:dyDescent="0.15">
      <c r="A48" s="52" t="s">
        <v>75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75</v>
      </c>
      <c r="AH48" s="3">
        <f t="shared" si="24"/>
        <v>4</v>
      </c>
      <c r="AI48" s="3">
        <f t="shared" si="25"/>
        <v>4</v>
      </c>
      <c r="AJ48" s="3">
        <f t="shared" si="26"/>
        <v>0</v>
      </c>
      <c r="AK48" s="3">
        <f t="shared" si="27"/>
        <v>0</v>
      </c>
      <c r="AL48" s="3">
        <f t="shared" si="28"/>
        <v>8</v>
      </c>
      <c r="AM48" s="3">
        <f t="shared" si="29"/>
        <v>711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76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76</v>
      </c>
      <c r="AH55" s="3">
        <f t="shared" ref="AH55:AH60" si="30">10-COUNTBLANK(B55:AE55)</f>
        <v>4</v>
      </c>
      <c r="AI55" s="3">
        <f t="shared" ref="AI55:AI60" si="31">COUNTIF(A55:AE55,"W")</f>
        <v>2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4</v>
      </c>
      <c r="AM55" s="3">
        <f t="shared" ref="AM55:AM60" si="35">SUM(B55,E55,H55,K55,N55,Q55,T55,W55,Z55,AC55)</f>
        <v>629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4</v>
      </c>
      <c r="AI57" s="3">
        <f t="shared" si="31"/>
        <v>4</v>
      </c>
      <c r="AJ57" s="3">
        <f t="shared" si="32"/>
        <v>0</v>
      </c>
      <c r="AK57" s="3">
        <f t="shared" si="33"/>
        <v>0</v>
      </c>
      <c r="AL57" s="3">
        <f t="shared" si="34"/>
        <v>8</v>
      </c>
      <c r="AM57" s="3">
        <f t="shared" si="35"/>
        <v>621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4</v>
      </c>
      <c r="AI58" s="3">
        <f t="shared" si="31"/>
        <v>1</v>
      </c>
      <c r="AJ58" s="3">
        <f t="shared" si="32"/>
        <v>0</v>
      </c>
      <c r="AK58" s="3">
        <f t="shared" si="33"/>
        <v>3</v>
      </c>
      <c r="AL58" s="3">
        <f t="shared" si="34"/>
        <v>2</v>
      </c>
      <c r="AM58" s="3">
        <f t="shared" si="35"/>
        <v>588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4</v>
      </c>
      <c r="AI59" s="3">
        <f t="shared" si="31"/>
        <v>4</v>
      </c>
      <c r="AJ59" s="3">
        <f t="shared" si="32"/>
        <v>0</v>
      </c>
      <c r="AK59" s="3">
        <f t="shared" si="33"/>
        <v>0</v>
      </c>
      <c r="AL59" s="3">
        <f t="shared" si="34"/>
        <v>8</v>
      </c>
      <c r="AM59" s="3">
        <f t="shared" si="35"/>
        <v>649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0</v>
      </c>
      <c r="O89" s="43">
        <f>N109</f>
        <v>0</v>
      </c>
      <c r="P89" s="44" t="str">
        <f>IF((N89=0),"ncr",IF(N89&gt;N109,"W",IF(N89=N109,"D","L")))</f>
        <v>ncr</v>
      </c>
      <c r="Q89" s="42">
        <f>SUM(Q90:Q91)</f>
        <v>0</v>
      </c>
      <c r="R89" s="43">
        <f>Q93</f>
        <v>0</v>
      </c>
      <c r="S89" s="44" t="str">
        <f>IF((Q89=0),"ncr",IF(Q89&gt;Q93,"W",IF(Q89=Q93,"D","L")))</f>
        <v>ncr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4</v>
      </c>
      <c r="AI89" s="3">
        <f>COUNTIF(A89:AE89,"W")</f>
        <v>3</v>
      </c>
      <c r="AJ89" s="3">
        <f>COUNTIF(A89:AC89,"D")</f>
        <v>1</v>
      </c>
      <c r="AK89" s="3">
        <f>COUNTIF(A89:AE89,"L")</f>
        <v>0</v>
      </c>
      <c r="AL89" s="3">
        <f>AI89*2 + AJ89</f>
        <v>7</v>
      </c>
      <c r="AM89" s="3">
        <f>SUM(B89,E89,H89,K89,N89,Q89,T89,W89,Z89,AC89)</f>
        <v>1495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0</v>
      </c>
      <c r="P90" s="17"/>
      <c r="Q90" s="56">
        <f>+Q6</f>
        <v>0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0</v>
      </c>
      <c r="P91" s="17"/>
      <c r="Q91" s="30">
        <f>+Q10</f>
        <v>0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77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0</v>
      </c>
      <c r="O93" s="3">
        <f>N101</f>
        <v>0</v>
      </c>
      <c r="P93" s="17" t="str">
        <f>IF((N93=0),"ncr",IF(N93&gt;N101,"W",IF(N93=N101,"D","L")))</f>
        <v>ncr</v>
      </c>
      <c r="Q93" s="30">
        <f>SUM(Q94:Q95)</f>
        <v>0</v>
      </c>
      <c r="R93" s="3">
        <f>Q89</f>
        <v>0</v>
      </c>
      <c r="S93" s="17" t="str">
        <f>IF((Q93=0),"ncr",IF(Q93&gt;Q89,"W",IF(Q93=Q89,"D","L")))</f>
        <v>ncr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77</v>
      </c>
      <c r="AH93" s="3">
        <f>10-COUNTIF(B93:AE93,"ncr")</f>
        <v>4</v>
      </c>
      <c r="AI93" s="3">
        <f>COUNTIF(A93:AE93,"W")</f>
        <v>3</v>
      </c>
      <c r="AJ93" s="3">
        <f>COUNTIF(A93:AC93,"D")</f>
        <v>0</v>
      </c>
      <c r="AK93" s="3">
        <f>COUNTIF(A93:AE93,"L")</f>
        <v>1</v>
      </c>
      <c r="AL93" s="3">
        <f>AI93*2 + AJ93</f>
        <v>6</v>
      </c>
      <c r="AM93" s="3">
        <f>SUM(B93,E93,H93,K93,N93,Q93,T93,W93,Z93,AC93)</f>
        <v>1459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0</v>
      </c>
      <c r="P94" s="17"/>
      <c r="Q94" s="30">
        <f>+Q7</f>
        <v>0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0</v>
      </c>
      <c r="P95" s="17"/>
      <c r="Q95" s="30">
        <f>+Q17</f>
        <v>0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78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0</v>
      </c>
      <c r="O97" s="3">
        <f>N105</f>
        <v>0</v>
      </c>
      <c r="P97" s="17" t="str">
        <f>IF((N97=0),"ncr",IF(N97&gt;N105,"W",IF(N97=N105,"D","L")))</f>
        <v>ncr</v>
      </c>
      <c r="Q97" s="30">
        <f>SUM(Q98:Q99)</f>
        <v>0</v>
      </c>
      <c r="R97" s="3">
        <f>Q109</f>
        <v>0</v>
      </c>
      <c r="S97" s="17" t="str">
        <f>IF((Q6=0),"ncr",IF(Q97&gt;Q109,"W",IF(Q97=Q109,"D","L")))</f>
        <v>ncr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78</v>
      </c>
      <c r="AH97" s="3">
        <f>10-COUNTIF(B97:AE97,"ncr")</f>
        <v>4</v>
      </c>
      <c r="AI97" s="3">
        <f>COUNTIF(A97:AE97,"W")</f>
        <v>2</v>
      </c>
      <c r="AJ97" s="3">
        <f>COUNTIF(A97:AC97,"D")</f>
        <v>1</v>
      </c>
      <c r="AK97" s="3">
        <f>COUNTIF(A97:AE97,"L")</f>
        <v>1</v>
      </c>
      <c r="AL97" s="3">
        <f>AI97*2 + AJ97</f>
        <v>5</v>
      </c>
      <c r="AM97" s="3">
        <f>SUM(B97,E97,H97,K97,N97,Q97,T97,W97,Z97,AC97)</f>
        <v>1474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0</v>
      </c>
      <c r="P98" s="17"/>
      <c r="Q98" s="30">
        <f>+Q8</f>
        <v>0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66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0</v>
      </c>
      <c r="P99" s="17"/>
      <c r="Q99" s="30">
        <f>+Q29</f>
        <v>0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79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0</v>
      </c>
      <c r="O101" s="3">
        <f>N93</f>
        <v>0</v>
      </c>
      <c r="P101" s="17" t="str">
        <f>IF((N101=0),"ncr",IF(N101&gt;N93,"W",IF(N101=N93,"D","L")))</f>
        <v>ncr</v>
      </c>
      <c r="Q101" s="30">
        <f>SUM(Q102:Q103)</f>
        <v>0</v>
      </c>
      <c r="R101" s="3">
        <f>Q105</f>
        <v>0</v>
      </c>
      <c r="S101" s="17" t="str">
        <f>IF(OR(Q102=0,Q103=0),"ncr",IF(Q101&gt;Q105,"W",IF(Q101=Q105,"D","L")))</f>
        <v>ncr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79</v>
      </c>
      <c r="AH101" s="3">
        <f>10-COUNTIF(B101:AE101,"ncr")</f>
        <v>4</v>
      </c>
      <c r="AI101" s="3">
        <f>COUNTIF(A101:AE101,"W")</f>
        <v>0</v>
      </c>
      <c r="AJ101" s="3">
        <f>COUNTIF(A101:AC101,"D")</f>
        <v>0</v>
      </c>
      <c r="AK101" s="3">
        <f>COUNTIF(A101:AE101,"L")</f>
        <v>4</v>
      </c>
      <c r="AL101" s="3">
        <f>AI101*2 + AJ101</f>
        <v>0</v>
      </c>
      <c r="AM101" s="3">
        <f>SUM(B101,E101,H101,K101,N101,Q101,T101,W101,Z101,AC101)</f>
        <v>1387</v>
      </c>
      <c r="AN101" s="37"/>
      <c r="AO101" s="29"/>
    </row>
    <row r="102" spans="1:41" x14ac:dyDescent="0.15">
      <c r="A102" s="41" t="s">
        <v>67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0</v>
      </c>
      <c r="P102" s="17"/>
      <c r="Q102" s="30">
        <f>+Q16</f>
        <v>0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67</v>
      </c>
      <c r="AO102" s="18"/>
    </row>
    <row r="103" spans="1:41" x14ac:dyDescent="0.15">
      <c r="A103" s="41" t="s">
        <v>84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0</v>
      </c>
      <c r="P103" s="17"/>
      <c r="Q103" s="30">
        <f>+Q19</f>
        <v>0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69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80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0</v>
      </c>
      <c r="O105" s="3">
        <f>N97</f>
        <v>0</v>
      </c>
      <c r="P105" s="17" t="str">
        <f>IF((N105=0),"ncr",IF(N105&gt;N97,"W",IF(N105=N97,"D","L")))</f>
        <v>ncr</v>
      </c>
      <c r="Q105" s="30">
        <f>SUM(Q106:Q107)</f>
        <v>0</v>
      </c>
      <c r="R105" s="3">
        <f>Q101</f>
        <v>0</v>
      </c>
      <c r="S105" s="17" t="str">
        <f>IF((Q105=0),"ncr",IF(Q105&gt;Q101,"W",IF(Q105=Q101,"D","L")))</f>
        <v>ncr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80</v>
      </c>
      <c r="AH105" s="3">
        <f>10-COUNTIF(B105:AE105,"ncr")</f>
        <v>4</v>
      </c>
      <c r="AI105" s="3">
        <f>COUNTIF(A105:AE105,"W")</f>
        <v>1</v>
      </c>
      <c r="AJ105" s="3">
        <f>COUNTIF(A105:AC105,"D")</f>
        <v>0</v>
      </c>
      <c r="AK105" s="3">
        <f>COUNTIF(A105:AE105,"L")</f>
        <v>3</v>
      </c>
      <c r="AL105" s="3">
        <f>AI105*2 + AJ105</f>
        <v>2</v>
      </c>
      <c r="AM105" s="3">
        <f>SUM(B105,E105,H105,K105,N105,Q105,T105,W105,Z105,AC105)</f>
        <v>1435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0</v>
      </c>
      <c r="P106" s="17"/>
      <c r="Q106" s="30">
        <f>+Q38</f>
        <v>0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0</v>
      </c>
      <c r="P107" s="17"/>
      <c r="Q107" s="30">
        <f>+Q26</f>
        <v>0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81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0</v>
      </c>
      <c r="O109" s="3">
        <f>N89</f>
        <v>0</v>
      </c>
      <c r="P109" s="17" t="str">
        <f>IF((N109=0),"ncr",IF(N109&gt;N89,"W",IF(N109=N89,"D","L")))</f>
        <v>ncr</v>
      </c>
      <c r="Q109" s="30">
        <f>SUM(Q110:Q111)</f>
        <v>0</v>
      </c>
      <c r="R109" s="3">
        <f>Q97</f>
        <v>0</v>
      </c>
      <c r="S109" s="17" t="str">
        <f>IF((Q109=0),"ncr",IF(Q109&gt;Q97,"W",IF(Q109=Q97,"D","L")))</f>
        <v>ncr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81</v>
      </c>
      <c r="AH109" s="3">
        <f>10-COUNTIF(B109:AE109,"ncr")</f>
        <v>4</v>
      </c>
      <c r="AI109" s="3">
        <f>COUNTIF(A109:AE109,"W")</f>
        <v>2</v>
      </c>
      <c r="AJ109" s="3">
        <f>COUNTIF(B109:AE109,"D")</f>
        <v>0</v>
      </c>
      <c r="AK109" s="3">
        <f>COUNTIF(A109:AE109,"L")</f>
        <v>2</v>
      </c>
      <c r="AL109" s="3">
        <f>AI109*2 + AJ109</f>
        <v>4</v>
      </c>
      <c r="AM109" s="3">
        <f>SUM(B109,E109,H109,K109,N109,Q109,T109,W109,Z109,AC109)</f>
        <v>1430</v>
      </c>
      <c r="AO109" s="29"/>
    </row>
    <row r="110" spans="1:41" x14ac:dyDescent="0.15">
      <c r="A110" s="41" t="s">
        <v>83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0</v>
      </c>
      <c r="P110" s="17"/>
      <c r="Q110" s="30">
        <f>+Q46</f>
        <v>0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74</v>
      </c>
      <c r="AO110" s="18"/>
    </row>
    <row r="111" spans="1:41" x14ac:dyDescent="0.15">
      <c r="A111" s="41" t="s">
        <v>75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0</v>
      </c>
      <c r="P111" s="17"/>
      <c r="Q111" s="30">
        <f>+Q48</f>
        <v>0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75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2025-12-14T14:12:32Z</dcterms:modified>
</cp:coreProperties>
</file>