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C41277DF-E807-D945-80EF-F91F9CB467BA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111" i="1" l="1"/>
  <c r="AC110" i="1"/>
  <c r="Z111" i="1"/>
  <c r="Z110" i="1"/>
  <c r="W111" i="1"/>
  <c r="W110" i="1"/>
  <c r="T111" i="1"/>
  <c r="T110" i="1"/>
  <c r="Q111" i="1"/>
  <c r="Q110" i="1"/>
  <c r="N111" i="1"/>
  <c r="N110" i="1"/>
  <c r="K111" i="1"/>
  <c r="K110" i="1"/>
  <c r="H111" i="1"/>
  <c r="H110" i="1"/>
  <c r="E111" i="1"/>
  <c r="E110" i="1"/>
  <c r="B110" i="1"/>
  <c r="B111" i="1"/>
  <c r="AC107" i="1"/>
  <c r="AC106" i="1"/>
  <c r="Z107" i="1"/>
  <c r="Z106" i="1"/>
  <c r="W107" i="1"/>
  <c r="W106" i="1"/>
  <c r="T107" i="1"/>
  <c r="T106" i="1"/>
  <c r="Q107" i="1"/>
  <c r="Q106" i="1"/>
  <c r="N107" i="1"/>
  <c r="N106" i="1"/>
  <c r="K107" i="1"/>
  <c r="K106" i="1"/>
  <c r="H107" i="1"/>
  <c r="H106" i="1"/>
  <c r="E107" i="1"/>
  <c r="E106" i="1"/>
  <c r="AC103" i="1"/>
  <c r="AC102" i="1"/>
  <c r="Z103" i="1"/>
  <c r="Z102" i="1"/>
  <c r="W103" i="1"/>
  <c r="W102" i="1"/>
  <c r="T103" i="1"/>
  <c r="T102" i="1"/>
  <c r="Q103" i="1"/>
  <c r="Q102" i="1"/>
  <c r="N103" i="1"/>
  <c r="N102" i="1"/>
  <c r="K103" i="1"/>
  <c r="K102" i="1"/>
  <c r="H103" i="1"/>
  <c r="H102" i="1"/>
  <c r="E103" i="1"/>
  <c r="E102" i="1"/>
  <c r="AC99" i="1"/>
  <c r="AC98" i="1"/>
  <c r="Z99" i="1"/>
  <c r="Z98" i="1"/>
  <c r="W99" i="1"/>
  <c r="W98" i="1"/>
  <c r="T99" i="1"/>
  <c r="T98" i="1"/>
  <c r="Q99" i="1"/>
  <c r="Q98" i="1"/>
  <c r="N99" i="1"/>
  <c r="N98" i="1"/>
  <c r="K99" i="1"/>
  <c r="K98" i="1"/>
  <c r="H99" i="1"/>
  <c r="H98" i="1"/>
  <c r="H97" i="1" s="1"/>
  <c r="E99" i="1"/>
  <c r="E98" i="1"/>
  <c r="AC95" i="1"/>
  <c r="AC94" i="1"/>
  <c r="Z95" i="1"/>
  <c r="Z94" i="1"/>
  <c r="W95" i="1"/>
  <c r="W94" i="1"/>
  <c r="T95" i="1"/>
  <c r="T94" i="1"/>
  <c r="Q95" i="1"/>
  <c r="Q94" i="1"/>
  <c r="N95" i="1"/>
  <c r="N94" i="1"/>
  <c r="K95" i="1"/>
  <c r="K94" i="1"/>
  <c r="H95" i="1"/>
  <c r="H94" i="1"/>
  <c r="E95" i="1"/>
  <c r="E94" i="1"/>
  <c r="AC91" i="1"/>
  <c r="AC90" i="1"/>
  <c r="Z91" i="1"/>
  <c r="Z90" i="1"/>
  <c r="W91" i="1"/>
  <c r="W90" i="1"/>
  <c r="T91" i="1"/>
  <c r="T90" i="1"/>
  <c r="T89" i="1" s="1"/>
  <c r="Q91" i="1"/>
  <c r="Q90" i="1"/>
  <c r="N91" i="1"/>
  <c r="N90" i="1"/>
  <c r="K91" i="1"/>
  <c r="K90" i="1"/>
  <c r="K89" i="1" s="1"/>
  <c r="H91" i="1"/>
  <c r="H90" i="1"/>
  <c r="E91" i="1"/>
  <c r="E90" i="1"/>
  <c r="B107" i="1"/>
  <c r="B106" i="1"/>
  <c r="B103" i="1"/>
  <c r="B102" i="1"/>
  <c r="B99" i="1"/>
  <c r="B98" i="1"/>
  <c r="B95" i="1"/>
  <c r="B94" i="1"/>
  <c r="B91" i="1"/>
  <c r="B90" i="1"/>
  <c r="AM75" i="1"/>
  <c r="AM65" i="1"/>
  <c r="W101" i="1"/>
  <c r="N97" i="1"/>
  <c r="AC89" i="1"/>
  <c r="E89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93" i="1"/>
  <c r="AC105" i="1"/>
  <c r="W10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32" i="1"/>
  <c r="O35" i="1"/>
  <c r="I39" i="1"/>
  <c r="J10" i="1"/>
  <c r="F38" i="1"/>
  <c r="C37" i="1"/>
  <c r="N136" i="1"/>
  <c r="P136" i="1" s="1"/>
  <c r="B132" i="1"/>
  <c r="Q128" i="1"/>
  <c r="R132" i="1" s="1"/>
  <c r="K116" i="1"/>
  <c r="H120" i="1"/>
  <c r="E128" i="1"/>
  <c r="F136" i="1" s="1"/>
  <c r="E124" i="1"/>
  <c r="E116" i="1"/>
  <c r="B128" i="1"/>
  <c r="C132" i="1" s="1"/>
  <c r="H136" i="1"/>
  <c r="J136" i="1" s="1"/>
  <c r="AC136" i="1"/>
  <c r="AD116" i="1" s="1"/>
  <c r="Z136" i="1"/>
  <c r="AB136" i="1" s="1"/>
  <c r="W136" i="1"/>
  <c r="Y136" i="1" s="1"/>
  <c r="T136" i="1"/>
  <c r="V136" i="1" s="1"/>
  <c r="Q136" i="1"/>
  <c r="R124" i="1" s="1"/>
  <c r="K136" i="1"/>
  <c r="M136" i="1" s="1"/>
  <c r="E136" i="1"/>
  <c r="G136" i="1" s="1"/>
  <c r="B136" i="1"/>
  <c r="D136" i="1" s="1"/>
  <c r="W132" i="1"/>
  <c r="E132" i="1"/>
  <c r="AC132" i="1"/>
  <c r="AE132" i="1" s="1"/>
  <c r="Z132" i="1"/>
  <c r="AA116" i="1" s="1"/>
  <c r="T132" i="1"/>
  <c r="V132" i="1" s="1"/>
  <c r="S132" i="1"/>
  <c r="K132" i="1"/>
  <c r="M132" i="1" s="1"/>
  <c r="J132" i="1"/>
  <c r="H132" i="1"/>
  <c r="I136" i="1" s="1"/>
  <c r="D132" i="1"/>
  <c r="R128" i="1"/>
  <c r="C128" i="1"/>
  <c r="AA120" i="1"/>
  <c r="O116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9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K101" i="1" s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0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N105" i="1" l="1"/>
  <c r="K97" i="1"/>
  <c r="H105" i="1"/>
  <c r="E93" i="1"/>
  <c r="Q89" i="1"/>
  <c r="W105" i="1"/>
  <c r="Q93" i="1"/>
  <c r="R89" i="1" s="1"/>
  <c r="AI80" i="1"/>
  <c r="AJ80" i="1"/>
  <c r="AJ75" i="1"/>
  <c r="K93" i="1"/>
  <c r="AK76" i="1"/>
  <c r="AI76" i="1"/>
  <c r="E109" i="1"/>
  <c r="F101" i="1" s="1"/>
  <c r="AI78" i="1"/>
  <c r="AK78" i="1"/>
  <c r="AK77" i="1"/>
  <c r="B109" i="1"/>
  <c r="C97" i="1" s="1"/>
  <c r="AH38" i="1"/>
  <c r="B101" i="1"/>
  <c r="C105" i="1" s="1"/>
  <c r="T101" i="1"/>
  <c r="H101" i="1"/>
  <c r="I8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97" i="1"/>
  <c r="AD105" i="1" s="1"/>
  <c r="AC109" i="1"/>
  <c r="W93" i="1"/>
  <c r="T109" i="1"/>
  <c r="V109" i="1" s="1"/>
  <c r="Z101" i="1"/>
  <c r="AA97" i="1" s="1"/>
  <c r="Q109" i="1"/>
  <c r="R97" i="1" s="1"/>
  <c r="H109" i="1"/>
  <c r="I105" i="1" s="1"/>
  <c r="K105" i="1"/>
  <c r="L89" i="1" s="1"/>
  <c r="Q97" i="1"/>
  <c r="R109" i="1" s="1"/>
  <c r="Z89" i="1"/>
  <c r="AA105" i="1" s="1"/>
  <c r="W97" i="1"/>
  <c r="X93" i="1" s="1"/>
  <c r="H89" i="1"/>
  <c r="B93" i="1"/>
  <c r="AC101" i="1"/>
  <c r="Z105" i="1"/>
  <c r="AA89" i="1" s="1"/>
  <c r="Z97" i="1"/>
  <c r="AA101" i="1" s="1"/>
  <c r="Z93" i="1"/>
  <c r="AA109" i="1" s="1"/>
  <c r="W89" i="1"/>
  <c r="X101" i="1" s="1"/>
  <c r="Z109" i="1"/>
  <c r="AA93" i="1" s="1"/>
  <c r="T93" i="1"/>
  <c r="U105" i="1" s="1"/>
  <c r="T97" i="1"/>
  <c r="U89" i="1" s="1"/>
  <c r="Q105" i="1"/>
  <c r="R101" i="1" s="1"/>
  <c r="Q101" i="1"/>
  <c r="R105" i="1" s="1"/>
  <c r="N109" i="1"/>
  <c r="O89" i="1" s="1"/>
  <c r="N101" i="1"/>
  <c r="O93" i="1" s="1"/>
  <c r="N89" i="1"/>
  <c r="N93" i="1"/>
  <c r="O101" i="1" s="1"/>
  <c r="K109" i="1"/>
  <c r="L93" i="1" s="1"/>
  <c r="E105" i="1"/>
  <c r="F93" i="1" s="1"/>
  <c r="E101" i="1"/>
  <c r="E97" i="1"/>
  <c r="F89" i="1" s="1"/>
  <c r="B116" i="1"/>
  <c r="AE105" i="1"/>
  <c r="AD101" i="1"/>
  <c r="Z128" i="1"/>
  <c r="AA124" i="1" s="1"/>
  <c r="Z120" i="1"/>
  <c r="W120" i="1"/>
  <c r="X124" i="1" s="1"/>
  <c r="W128" i="1"/>
  <c r="X116" i="1" s="1"/>
  <c r="T120" i="1"/>
  <c r="U132" i="1" s="1"/>
  <c r="Q120" i="1"/>
  <c r="S120" i="1" s="1"/>
  <c r="S128" i="1"/>
  <c r="Q116" i="1"/>
  <c r="S116" i="1" s="1"/>
  <c r="N120" i="1"/>
  <c r="O128" i="1" s="1"/>
  <c r="L101" i="1"/>
  <c r="H128" i="1"/>
  <c r="I116" i="1" s="1"/>
  <c r="AC128" i="1"/>
  <c r="AD120" i="1" s="1"/>
  <c r="AC116" i="1"/>
  <c r="AD109" i="1"/>
  <c r="Z116" i="1"/>
  <c r="AA132" i="1" s="1"/>
  <c r="W116" i="1"/>
  <c r="X128" i="1" s="1"/>
  <c r="T128" i="1"/>
  <c r="V128" i="1" s="1"/>
  <c r="V120" i="1"/>
  <c r="T116" i="1"/>
  <c r="U124" i="1" s="1"/>
  <c r="AK70" i="1"/>
  <c r="AJ37" i="1"/>
  <c r="R120" i="1"/>
  <c r="N128" i="1"/>
  <c r="O120" i="1" s="1"/>
  <c r="AJ70" i="1"/>
  <c r="O124" i="1"/>
  <c r="N116" i="1"/>
  <c r="O136" i="1" s="1"/>
  <c r="B97" i="1"/>
  <c r="E120" i="1"/>
  <c r="G120" i="1" s="1"/>
  <c r="H116" i="1"/>
  <c r="J128" i="1" s="1"/>
  <c r="H124" i="1"/>
  <c r="I120" i="1" s="1"/>
  <c r="N124" i="1"/>
  <c r="T124" i="1"/>
  <c r="U116" i="1" s="1"/>
  <c r="Z124" i="1"/>
  <c r="AA128" i="1" s="1"/>
  <c r="AJ46" i="1"/>
  <c r="AJ66" i="1"/>
  <c r="AC124" i="1"/>
  <c r="AD132" i="1" s="1"/>
  <c r="AE136" i="1"/>
  <c r="B124" i="1"/>
  <c r="C136" i="1" s="1"/>
  <c r="J97" i="1"/>
  <c r="O97" i="1"/>
  <c r="K120" i="1"/>
  <c r="M120" i="1" s="1"/>
  <c r="K128" i="1"/>
  <c r="Q124" i="1"/>
  <c r="S124" i="1" s="1"/>
  <c r="W124" i="1"/>
  <c r="X120" i="1" s="1"/>
  <c r="AC120" i="1"/>
  <c r="C124" i="1"/>
  <c r="AD124" i="1"/>
  <c r="AB132" i="1"/>
  <c r="U120" i="1"/>
  <c r="AJ58" i="1"/>
  <c r="L116" i="1"/>
  <c r="M116" i="1"/>
  <c r="K124" i="1"/>
  <c r="L128" i="1" s="1"/>
  <c r="X132" i="1"/>
  <c r="U128" i="1"/>
  <c r="S136" i="1"/>
  <c r="L120" i="1"/>
  <c r="F128" i="1"/>
  <c r="I132" i="1"/>
  <c r="AJ69" i="1"/>
  <c r="AI37" i="1"/>
  <c r="AJ60" i="1"/>
  <c r="J93" i="1"/>
  <c r="AH68" i="1"/>
  <c r="AI69" i="1"/>
  <c r="AJ56" i="1"/>
  <c r="AK55" i="1"/>
  <c r="G132" i="1"/>
  <c r="F120" i="1"/>
  <c r="AK57" i="1"/>
  <c r="AK47" i="1"/>
  <c r="AK37" i="1"/>
  <c r="AK28" i="1"/>
  <c r="G116" i="1"/>
  <c r="F124" i="1"/>
  <c r="F97" i="1"/>
  <c r="AK68" i="1"/>
  <c r="AK67" i="1"/>
  <c r="AI65" i="1"/>
  <c r="AK65" i="1"/>
  <c r="AJ59" i="1"/>
  <c r="AH58" i="1"/>
  <c r="AI59" i="1"/>
  <c r="AK60" i="1"/>
  <c r="AJ55" i="1"/>
  <c r="AI55" i="1"/>
  <c r="B120" i="1"/>
  <c r="C116" i="1" s="1"/>
  <c r="AI28" i="1"/>
  <c r="B89" i="1"/>
  <c r="R116" i="1"/>
  <c r="J120" i="1"/>
  <c r="I124" i="1"/>
  <c r="F116" i="1"/>
  <c r="G124" i="1"/>
  <c r="AD136" i="1"/>
  <c r="AE116" i="1"/>
  <c r="AB120" i="1"/>
  <c r="AA136" i="1"/>
  <c r="X136" i="1"/>
  <c r="Y132" i="1"/>
  <c r="C120" i="1"/>
  <c r="L132" i="1"/>
  <c r="Y116" i="1"/>
  <c r="AM132" i="1"/>
  <c r="Y120" i="1"/>
  <c r="G128" i="1"/>
  <c r="AM136" i="1"/>
  <c r="D12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97" i="1"/>
  <c r="AD89" i="1"/>
  <c r="AJ28" i="1"/>
  <c r="AK26" i="1"/>
  <c r="AI25" i="1"/>
  <c r="AK27" i="1"/>
  <c r="AJ25" i="1"/>
  <c r="AK29" i="1"/>
  <c r="AI27" i="1"/>
  <c r="AJ26" i="1"/>
  <c r="AH30" i="1"/>
  <c r="AH25" i="1"/>
  <c r="AH29" i="1"/>
  <c r="B10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J89" i="1" l="1"/>
  <c r="D93" i="1"/>
  <c r="AE97" i="1"/>
  <c r="AB97" i="1"/>
  <c r="Y93" i="1"/>
  <c r="U101" i="1"/>
  <c r="G109" i="1"/>
  <c r="D97" i="1"/>
  <c r="AL80" i="1"/>
  <c r="V89" i="1"/>
  <c r="V93" i="1"/>
  <c r="AL76" i="1"/>
  <c r="P89" i="1"/>
  <c r="AH40" i="1"/>
  <c r="AL75" i="1"/>
  <c r="AL78" i="1"/>
  <c r="AL79" i="1"/>
  <c r="D89" i="1"/>
  <c r="Y97" i="1"/>
  <c r="Y89" i="1"/>
  <c r="C89" i="1"/>
  <c r="AL77" i="1"/>
  <c r="P116" i="1"/>
  <c r="AB128" i="1"/>
  <c r="AH39" i="1"/>
  <c r="S105" i="1"/>
  <c r="M101" i="1"/>
  <c r="AE89" i="1"/>
  <c r="S89" i="1"/>
  <c r="L97" i="1"/>
  <c r="J101" i="1"/>
  <c r="X97" i="1"/>
  <c r="R93" i="1"/>
  <c r="M109" i="1"/>
  <c r="U109" i="1"/>
  <c r="AD97" i="1"/>
  <c r="AB101" i="1"/>
  <c r="V101" i="1"/>
  <c r="D109" i="1"/>
  <c r="AE93" i="1"/>
  <c r="AB109" i="1"/>
  <c r="AB93" i="1"/>
  <c r="C93" i="1"/>
  <c r="AE101" i="1"/>
  <c r="AM93" i="1"/>
  <c r="Y105" i="1"/>
  <c r="Y109" i="1"/>
  <c r="X109" i="1"/>
  <c r="S101" i="1"/>
  <c r="S97" i="1"/>
  <c r="AE128" i="1"/>
  <c r="AE124" i="1"/>
  <c r="AM128" i="1"/>
  <c r="Y128" i="1"/>
  <c r="V124" i="1"/>
  <c r="P101" i="1"/>
  <c r="P93" i="1"/>
  <c r="L124" i="1"/>
  <c r="M89" i="1"/>
  <c r="L136" i="1"/>
  <c r="J124" i="1"/>
  <c r="I128" i="1"/>
  <c r="J116" i="1"/>
  <c r="F132" i="1"/>
  <c r="G93" i="1"/>
  <c r="X105" i="1"/>
  <c r="AB105" i="1"/>
  <c r="I93" i="1"/>
  <c r="M97" i="1"/>
  <c r="L109" i="1"/>
  <c r="G89" i="1"/>
  <c r="L105" i="1"/>
  <c r="AE120" i="1"/>
  <c r="AD128" i="1"/>
  <c r="AB124" i="1"/>
  <c r="Y124" i="1"/>
  <c r="U136" i="1"/>
  <c r="V116" i="1"/>
  <c r="S93" i="1"/>
  <c r="P120" i="1"/>
  <c r="P128" i="1"/>
  <c r="AM116" i="1"/>
  <c r="M124" i="1"/>
  <c r="AM124" i="1"/>
  <c r="G97" i="1"/>
  <c r="AM120" i="1"/>
  <c r="D120" i="1"/>
  <c r="C109" i="1"/>
  <c r="AD93" i="1"/>
  <c r="AH36" i="1"/>
  <c r="AB116" i="1"/>
  <c r="AB89" i="1"/>
  <c r="AM89" i="1"/>
  <c r="AL56" i="1"/>
  <c r="AL58" i="1"/>
  <c r="AL50" i="1"/>
  <c r="AL37" i="1"/>
  <c r="AL60" i="1"/>
  <c r="AL46" i="1"/>
  <c r="R136" i="1"/>
  <c r="AI136" i="1" s="1"/>
  <c r="AL70" i="1"/>
  <c r="AL66" i="1"/>
  <c r="AL69" i="1"/>
  <c r="O132" i="1"/>
  <c r="P132" i="1"/>
  <c r="P124" i="1"/>
  <c r="M128" i="1"/>
  <c r="M93" i="1"/>
  <c r="AI35" i="1"/>
  <c r="AJ35" i="1"/>
  <c r="D124" i="1"/>
  <c r="D11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05" i="1"/>
  <c r="U93" i="1"/>
  <c r="AM97" i="1"/>
  <c r="AL25" i="1"/>
  <c r="S109" i="1"/>
  <c r="AM109" i="1"/>
  <c r="Y101" i="1"/>
  <c r="X89" i="1"/>
  <c r="AL19" i="1"/>
  <c r="AE109" i="1"/>
  <c r="AL49" i="1"/>
  <c r="AL45" i="1"/>
  <c r="AI39" i="1"/>
  <c r="AL39" i="1" s="1"/>
  <c r="M105" i="1"/>
  <c r="F109" i="1"/>
  <c r="G101" i="1"/>
  <c r="AM101" i="1"/>
  <c r="AL27" i="1"/>
  <c r="AL26" i="1"/>
  <c r="P97" i="1"/>
  <c r="O105" i="1"/>
  <c r="P105" i="1"/>
  <c r="AL20" i="1"/>
  <c r="F105" i="1"/>
  <c r="G105" i="1"/>
  <c r="AL29" i="1"/>
  <c r="C101" i="1"/>
  <c r="D105" i="1"/>
  <c r="D101" i="1"/>
  <c r="U97" i="1"/>
  <c r="V97" i="1"/>
  <c r="AL16" i="1"/>
  <c r="O109" i="1"/>
  <c r="P109" i="1"/>
  <c r="I101" i="1"/>
  <c r="AL15" i="1"/>
  <c r="AL5" i="1"/>
  <c r="AL10" i="1"/>
  <c r="AI36" i="1"/>
  <c r="AJ36" i="1"/>
  <c r="AL30" i="1"/>
  <c r="AI40" i="1"/>
  <c r="AK40" i="1"/>
  <c r="I109" i="1"/>
  <c r="AM105" i="1"/>
  <c r="J109" i="1"/>
  <c r="AL48" i="1"/>
  <c r="AK39" i="1"/>
  <c r="AJ38" i="1"/>
  <c r="AI38" i="1"/>
  <c r="AK38" i="1"/>
  <c r="AL47" i="1"/>
  <c r="AJ40" i="1"/>
  <c r="AH35" i="1"/>
  <c r="J105" i="1"/>
  <c r="AK36" i="1"/>
  <c r="AH89" i="1" l="1"/>
  <c r="AI120" i="1"/>
  <c r="AH136" i="1"/>
  <c r="AJ136" i="1"/>
  <c r="AL136" i="1" s="1"/>
  <c r="AK124" i="1"/>
  <c r="AK132" i="1"/>
  <c r="AI132" i="1"/>
  <c r="AK120" i="1"/>
  <c r="AI128" i="1"/>
  <c r="AI124" i="1"/>
  <c r="AL124" i="1" s="1"/>
  <c r="AH120" i="1"/>
  <c r="AH116" i="1"/>
  <c r="AJ120" i="1"/>
  <c r="AL120" i="1" s="1"/>
  <c r="AJ93" i="1"/>
  <c r="AK89" i="1"/>
  <c r="AJ116" i="1"/>
  <c r="AI93" i="1"/>
  <c r="AK136" i="1"/>
  <c r="AJ128" i="1"/>
  <c r="AH132" i="1"/>
  <c r="AI116" i="1"/>
  <c r="AK116" i="1"/>
  <c r="AI89" i="1"/>
  <c r="AJ132" i="1"/>
  <c r="AL35" i="1"/>
  <c r="AH93" i="1"/>
  <c r="AK93" i="1"/>
  <c r="AJ89" i="1"/>
  <c r="AK128" i="1"/>
  <c r="AK109" i="1"/>
  <c r="AK97" i="1"/>
  <c r="AI105" i="1"/>
  <c r="AK101" i="1"/>
  <c r="AI97" i="1"/>
  <c r="AI101" i="1"/>
  <c r="AL36" i="1"/>
  <c r="AH101" i="1"/>
  <c r="AJ105" i="1"/>
  <c r="AJ101" i="1"/>
  <c r="AK105" i="1"/>
  <c r="AJ97" i="1"/>
  <c r="AH97" i="1"/>
  <c r="AH109" i="1"/>
  <c r="AH105" i="1"/>
  <c r="AI109" i="1"/>
  <c r="AJ109" i="1"/>
  <c r="AL38" i="1"/>
  <c r="AL40" i="1"/>
  <c r="AL132" i="1" l="1"/>
  <c r="AL128" i="1"/>
  <c r="AL116" i="1"/>
  <c r="AL93" i="1"/>
  <c r="AL89" i="1"/>
  <c r="AL97" i="1"/>
  <c r="AL105" i="1"/>
  <c r="AL101" i="1"/>
  <c r="AL109" i="1"/>
</calcChain>
</file>

<file path=xl/sharedStrings.xml><?xml version="1.0" encoding="utf-8"?>
<sst xmlns="http://schemas.openxmlformats.org/spreadsheetml/2006/main" count="639" uniqueCount="85">
  <si>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</si>
  <si>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</si>
  <si>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</si>
  <si>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</si>
  <si>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</si>
  <si>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</si>
  <si>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</si>
  <si>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</si>
  <si>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</si>
  <si>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</si>
  <si>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</si>
  <si>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</si>
  <si>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</si>
  <si>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</si>
  <si>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</si>
  <si>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</si>
  <si>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</si>
  <si>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</si>
  <si>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</si>
  <si>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</si>
  <si>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</si>
  <si>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</si>
  <si>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</si>
  <si>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</si>
  <si>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</si>
  <si>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</si>
  <si>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</si>
  <si>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</si>
  <si>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</si>
  <si>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</si>
  <si>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</si>
  <si>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</si>
  <si>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</si>
  <si>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</si>
  <si>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</si>
  <si>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</si>
  <si>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</si>
  <si>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</si>
  <si>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</si>
  <si>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</si>
  <si>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</si>
  <si>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</si>
  <si>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</si>
  <si>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</si>
  <si>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</si>
  <si>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</si>
  <si>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</si>
  <si>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</si>
  <si>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</si>
  <si>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</si>
  <si>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T Matthews</t>
  </si>
  <si>
    <t>P Hucklebridge</t>
  </si>
  <si>
    <t>D Crayford</t>
  </si>
  <si>
    <t>G Kirtley</t>
  </si>
  <si>
    <t>G Dutton</t>
  </si>
  <si>
    <t>R Arthurs</t>
  </si>
  <si>
    <t>T Hine</t>
  </si>
  <si>
    <t>G Shipley</t>
  </si>
  <si>
    <t>A Berner</t>
  </si>
  <si>
    <t>S Drew</t>
  </si>
  <si>
    <t>Bye</t>
  </si>
  <si>
    <t>Div 8</t>
  </si>
  <si>
    <t>J Thomson</t>
  </si>
  <si>
    <t>W Tully</t>
  </si>
  <si>
    <t>M Barnett</t>
  </si>
  <si>
    <t>R marshall</t>
  </si>
  <si>
    <t>K Hall</t>
  </si>
  <si>
    <t>ScEdis</t>
  </si>
  <si>
    <t>S Nathaneil</t>
  </si>
  <si>
    <t>W Ryan</t>
  </si>
  <si>
    <t>A Burner</t>
  </si>
  <si>
    <t>K Pittrone</t>
  </si>
  <si>
    <t>J Punter</t>
  </si>
  <si>
    <t>R Nathaneil</t>
  </si>
  <si>
    <t>M Lawes</t>
  </si>
  <si>
    <t>K Gibbon</t>
  </si>
  <si>
    <t>Rotherham Ch "A"</t>
  </si>
  <si>
    <t>Chippenham</t>
  </si>
  <si>
    <t>Airborough "A"</t>
  </si>
  <si>
    <t>Rotherham Ch "B"</t>
  </si>
  <si>
    <t>Airborough "B"</t>
  </si>
  <si>
    <t xml:space="preserve">Yorkshire Small Bore Rifle &amp; Pistol Association - LWSR Comp 7 50m WINTER  2025   </t>
  </si>
  <si>
    <t>R Nathaniel</t>
  </si>
  <si>
    <t>S Nathaniel</t>
  </si>
  <si>
    <t>disqualified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</si>
</sst>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8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3" fillId="0" borderId="13" xfId="0" applyFont="1" applyBorder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45"/>
  <sheetViews>
    <sheetView tabSelected="1" zoomScaleNormal="100" workbookViewId="0">
      <pane xSplit="1" topLeftCell="B1" activePane="topRight" state="frozen"/>
      <selection activeCell="A3" sqref="A3"/>
      <selection pane="topRight" activeCell="T60" sqref="T60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61" t="s">
        <v>81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8"/>
      <c r="D3" s="60"/>
      <c r="E3" s="27" t="s">
        <v>19</v>
      </c>
      <c r="F3" s="58"/>
      <c r="G3" s="60"/>
      <c r="H3" s="27" t="s">
        <v>20</v>
      </c>
      <c r="I3" s="58"/>
      <c r="J3" s="60"/>
      <c r="K3" s="27" t="s">
        <v>21</v>
      </c>
      <c r="L3" s="58"/>
      <c r="M3" s="60"/>
      <c r="N3" s="27" t="s">
        <v>22</v>
      </c>
      <c r="O3" s="58"/>
      <c r="P3" s="60"/>
      <c r="Q3" s="27" t="s">
        <v>23</v>
      </c>
      <c r="R3" s="58"/>
      <c r="S3" s="59"/>
      <c r="T3" s="27" t="s">
        <v>24</v>
      </c>
      <c r="U3" s="58"/>
      <c r="V3" s="60"/>
      <c r="W3" s="27" t="s">
        <v>25</v>
      </c>
      <c r="X3" s="58"/>
      <c r="Y3" s="60"/>
      <c r="Z3" s="27" t="s">
        <v>26</v>
      </c>
      <c r="AA3" s="58"/>
      <c r="AB3" s="60"/>
      <c r="AC3" s="26" t="s">
        <v>27</v>
      </c>
      <c r="AD3" s="58"/>
      <c r="AE3" s="59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2" t="s">
        <v>39</v>
      </c>
      <c r="B5" s="16">
        <v>189</v>
      </c>
      <c r="C5" s="3">
        <f>B6</f>
        <v>192</v>
      </c>
      <c r="D5" s="3" t="str">
        <f>IF((COUNTBLANK(B5:B5)=1),"ncr",IF(B5&gt;B6,"W",IF(B5=B6,"D","L")))</f>
        <v>L</v>
      </c>
      <c r="E5" s="16">
        <v>196</v>
      </c>
      <c r="F5" s="3">
        <f>E7</f>
        <v>188</v>
      </c>
      <c r="G5" s="3" t="str">
        <f>IF((COUNTBLANK(E5:E5)=1),"ncr",IF(E5&gt;E7,"W",IF(E5=E7,"D","L")))</f>
        <v>W</v>
      </c>
      <c r="H5" s="16">
        <v>197</v>
      </c>
      <c r="I5" s="3">
        <f>H8</f>
        <v>190</v>
      </c>
      <c r="J5" s="3" t="str">
        <f>IF((COUNTBLANK(H5:H5)=1),"ncr",IF(H5&gt;H8,"W",IF(H5=H8,"D","L")))</f>
        <v>W</v>
      </c>
      <c r="K5" s="16">
        <v>195</v>
      </c>
      <c r="L5" s="3">
        <f>K9</f>
        <v>185</v>
      </c>
      <c r="M5" s="3" t="str">
        <f>IF((COUNTBLANK(K5:K5)=1),"ncr",IF(K5&gt;K9,"W",IF(K5=K9,"D","L")))</f>
        <v>W</v>
      </c>
      <c r="N5" s="16">
        <v>197</v>
      </c>
      <c r="O5" s="3">
        <f>N10</f>
        <v>185</v>
      </c>
      <c r="P5" s="3" t="str">
        <f>IF((COUNTBLANK(N5:N5)=1),"ncr",IF(N5&gt;N10,"W",IF(N5=N10,"D","L")))</f>
        <v>W</v>
      </c>
      <c r="Q5" s="16">
        <v>193</v>
      </c>
      <c r="R5" s="3">
        <f>Q6</f>
        <v>196</v>
      </c>
      <c r="S5" s="3" t="str">
        <f>IF((COUNTBLANK(Q5:Q5)=1),"ncr",IF(Q5&gt;Q6,"W",IF(Q5=Q6,"D","L")))</f>
        <v>L</v>
      </c>
      <c r="T5" s="16">
        <v>195</v>
      </c>
      <c r="U5" s="3">
        <f>T7</f>
        <v>189</v>
      </c>
      <c r="V5" s="3" t="str">
        <f>IF((COUNTBLANK(T5:T5)=1),"ncr",IF(T5&gt;T7,"W",IF(T5=T7,"D","L")))</f>
        <v>W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2" t="s">
        <v>39</v>
      </c>
      <c r="AH5" s="3">
        <f t="shared" ref="AH5:AH10" si="0">10-COUNTBLANK(B5:AE5)</f>
        <v>7</v>
      </c>
      <c r="AI5" s="3">
        <f t="shared" ref="AI5:AI10" si="1">COUNTIF(A5:AE5,"W")</f>
        <v>5</v>
      </c>
      <c r="AJ5" s="3">
        <f t="shared" ref="AJ5:AJ10" si="2">COUNTIF(B5:AE5,"D")</f>
        <v>0</v>
      </c>
      <c r="AK5" s="3">
        <f t="shared" ref="AK5:AK10" si="3">COUNTIF(A5:AE5,"L")</f>
        <v>2</v>
      </c>
      <c r="AL5" s="3">
        <f t="shared" ref="AL5:AL10" si="4">AI5*2 + AJ5</f>
        <v>10</v>
      </c>
      <c r="AM5" s="3">
        <f t="shared" ref="AM5:AM10" si="5">SUM(B5,E5,H5,K5,N5,Q5,T5,W5,Z5,AC5)</f>
        <v>1362</v>
      </c>
      <c r="AN5" s="32"/>
      <c r="AO5" s="29"/>
      <c r="AY5" s="19"/>
    </row>
    <row r="6" spans="1:51" x14ac:dyDescent="0.15">
      <c r="A6" s="52" t="s">
        <v>42</v>
      </c>
      <c r="B6" s="16">
        <v>192</v>
      </c>
      <c r="C6" s="3">
        <f>B5</f>
        <v>189</v>
      </c>
      <c r="D6" s="3" t="str">
        <f>IF((COUNTBLANK(B6:B6)=1),"ncr",IF(B6&gt;B5,"W",IF(B6=B5,"D","L")))</f>
        <v>W</v>
      </c>
      <c r="E6" s="16">
        <v>193</v>
      </c>
      <c r="F6" s="3">
        <f>E9</f>
        <v>179</v>
      </c>
      <c r="G6" s="3" t="str">
        <f>IF((COUNTBLANK(E6:E6)=1),"ncr",IF(E6&gt;E9,"W",IF(E6=E9,"D","L")))</f>
        <v>W</v>
      </c>
      <c r="H6" s="16">
        <v>191</v>
      </c>
      <c r="I6" s="3">
        <f>H7</f>
        <v>187</v>
      </c>
      <c r="J6" s="3" t="str">
        <f>IF((COUNTBLANK(H6:H6)=1),"ncr",IF(H6&gt;H7,"W",IF(H6=H7,"D","L")))</f>
        <v>W</v>
      </c>
      <c r="K6" s="16">
        <v>194</v>
      </c>
      <c r="L6" s="3">
        <f>K10</f>
        <v>177</v>
      </c>
      <c r="M6" s="3" t="str">
        <f>IF((COUNTBLANK(K6:K6)=1),"ncr",IF(K6&gt;K10,"W",IF(K6=K10,"D","L")))</f>
        <v>W</v>
      </c>
      <c r="N6" s="16">
        <v>196</v>
      </c>
      <c r="O6" s="3">
        <f>N8</f>
        <v>190</v>
      </c>
      <c r="P6" s="3" t="str">
        <f>IF((COUNTBLANK(N6:N6)=1),"ncr",IF(N6&gt;N8,"W",IF(N6=N8,"D","L")))</f>
        <v>W</v>
      </c>
      <c r="Q6" s="16">
        <v>196</v>
      </c>
      <c r="R6" s="3">
        <f>Q5</f>
        <v>193</v>
      </c>
      <c r="S6" s="3" t="str">
        <f>IF((COUNTBLANK(Q6:Q6)=1),"ncr",IF(Q6&gt;Q5,"W",IF(Q6=Q5,"D","L")))</f>
        <v>W</v>
      </c>
      <c r="T6" s="16">
        <v>189</v>
      </c>
      <c r="U6" s="3">
        <f>T9</f>
        <v>188</v>
      </c>
      <c r="V6" s="3" t="str">
        <f>IF((COUNTBLANK(T6:T6)=1),"ncr",IF(T6&gt;T9,"W",IF(T6=T9,"D","L")))</f>
        <v>W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2" t="s">
        <v>42</v>
      </c>
      <c r="AH6" s="3">
        <f t="shared" si="0"/>
        <v>7</v>
      </c>
      <c r="AI6" s="3">
        <f t="shared" si="1"/>
        <v>7</v>
      </c>
      <c r="AJ6" s="3">
        <f t="shared" si="2"/>
        <v>0</v>
      </c>
      <c r="AK6" s="3">
        <f t="shared" si="3"/>
        <v>0</v>
      </c>
      <c r="AL6" s="3">
        <f t="shared" si="4"/>
        <v>14</v>
      </c>
      <c r="AM6" s="3">
        <f t="shared" si="5"/>
        <v>1351</v>
      </c>
      <c r="AO6" s="29"/>
      <c r="AY6" s="19"/>
    </row>
    <row r="7" spans="1:51" x14ac:dyDescent="0.15">
      <c r="A7" s="52" t="s">
        <v>40</v>
      </c>
      <c r="B7" s="16">
        <v>181</v>
      </c>
      <c r="C7" s="3">
        <f>B10</f>
        <v>177</v>
      </c>
      <c r="D7" s="3" t="str">
        <f>IF((COUNTBLANK(B7:B7)=1),"ncr",IF(B7&gt;B10,"W",IF(B7=B10,"D","L")))</f>
        <v>W</v>
      </c>
      <c r="E7" s="16">
        <v>188</v>
      </c>
      <c r="F7" s="3">
        <f>E5</f>
        <v>196</v>
      </c>
      <c r="G7" s="3" t="str">
        <f>IF((COUNTBLANK(E7:E7)=1),"ncr",IF(E7&gt;E5,"W",IF(E7=E5,"D","L")))</f>
        <v>L</v>
      </c>
      <c r="H7" s="16">
        <v>187</v>
      </c>
      <c r="I7" s="3">
        <f>H6</f>
        <v>191</v>
      </c>
      <c r="J7" s="3" t="str">
        <f>IF((COUNTBLANK(H7:H7)=1),"ncr",IF(H7&gt;H6,"W",IF(H7=H6,"D","L")))</f>
        <v>L</v>
      </c>
      <c r="K7" s="16">
        <v>191</v>
      </c>
      <c r="L7" s="3">
        <f>K8</f>
        <v>186</v>
      </c>
      <c r="M7" s="3" t="str">
        <f>IF((COUNTBLANK(K7:K7)=1),"ncr",IF(K7&gt;K8,"W",IF(K7=K8,"D","L")))</f>
        <v>W</v>
      </c>
      <c r="N7" s="16">
        <v>194</v>
      </c>
      <c r="O7" s="3">
        <f>N9</f>
        <v>180</v>
      </c>
      <c r="P7" s="3" t="str">
        <f>IF((COUNTBLANK(N7:N7)=1),"ncr",IF(N7&gt;N9,"W",IF(N7=N9,"D","L")))</f>
        <v>W</v>
      </c>
      <c r="Q7" s="16">
        <v>189</v>
      </c>
      <c r="R7" s="3">
        <f>Q10</f>
        <v>181</v>
      </c>
      <c r="S7" s="3" t="str">
        <f>IF((COUNTBLANK(Q7:Q7)=1),"ncr",IF(Q7&gt;Q10,"W",IF(Q7=Q10,"D","L")))</f>
        <v>W</v>
      </c>
      <c r="T7" s="16">
        <v>189</v>
      </c>
      <c r="U7" s="3">
        <f>T5</f>
        <v>195</v>
      </c>
      <c r="V7" s="3" t="str">
        <f>IF((COUNTBLANK(T7:T7)=1),"ncr",IF(T7&gt;T5,"W",IF(T7=T5,"D","L")))</f>
        <v>L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2" t="s">
        <v>65</v>
      </c>
      <c r="AH7" s="3">
        <f t="shared" si="0"/>
        <v>7</v>
      </c>
      <c r="AI7" s="3">
        <f t="shared" si="1"/>
        <v>4</v>
      </c>
      <c r="AJ7" s="3">
        <f t="shared" si="2"/>
        <v>0</v>
      </c>
      <c r="AK7" s="3">
        <f t="shared" si="3"/>
        <v>3</v>
      </c>
      <c r="AL7" s="3">
        <f t="shared" si="4"/>
        <v>8</v>
      </c>
      <c r="AM7" s="3">
        <f t="shared" si="5"/>
        <v>1319</v>
      </c>
      <c r="AO7" s="29"/>
      <c r="AY7" s="19"/>
    </row>
    <row r="8" spans="1:51" x14ac:dyDescent="0.15">
      <c r="A8" s="52" t="s">
        <v>41</v>
      </c>
      <c r="B8" s="16">
        <v>185</v>
      </c>
      <c r="C8" s="3">
        <f>B9</f>
        <v>185</v>
      </c>
      <c r="D8" s="3" t="str">
        <f>IF((COUNTBLANK(B8:B8)=1),"ncr",IF(B8&gt;B9,"W",IF(B8=B9,"D","L")))</f>
        <v>D</v>
      </c>
      <c r="E8" s="16">
        <v>195</v>
      </c>
      <c r="F8" s="3">
        <f>E10</f>
        <v>185</v>
      </c>
      <c r="G8" s="3" t="str">
        <f>IF((COUNTBLANK(E8:E8)=1),"ncr",IF(E8&gt;E10,"W",IF(E8=E10,"D","L")))</f>
        <v>W</v>
      </c>
      <c r="H8" s="16">
        <v>190</v>
      </c>
      <c r="I8" s="3">
        <f>H5</f>
        <v>197</v>
      </c>
      <c r="J8" s="3" t="str">
        <f>IF((COUNTBLANK(H8:H8)=1),"ncr",IF(H8&gt;H5,"W",IF(H8=H5,"D","L")))</f>
        <v>L</v>
      </c>
      <c r="K8" s="16">
        <v>186</v>
      </c>
      <c r="L8" s="3">
        <f>K7</f>
        <v>191</v>
      </c>
      <c r="M8" s="3" t="str">
        <f>IF((COUNTBLANK(K8:K8)=1),"ncr",IF(K8&gt;K7,"W",IF(K8=K7,"D","L")))</f>
        <v>L</v>
      </c>
      <c r="N8" s="16">
        <v>190</v>
      </c>
      <c r="O8" s="3">
        <f>N6</f>
        <v>196</v>
      </c>
      <c r="P8" s="3" t="str">
        <f>IF((COUNTBLANK(N8:N8)=1),"ncr",IF(N8&gt;N6,"W",IF(N8=N6,"D","L")))</f>
        <v>L</v>
      </c>
      <c r="Q8" s="16">
        <v>191</v>
      </c>
      <c r="R8" s="3">
        <f>Q9</f>
        <v>179</v>
      </c>
      <c r="S8" s="3" t="str">
        <f>IF((COUNTBLANK(Q8:Q8)=1),"ncr",IF(Q8&gt;Q9,"W",IF(Q8=Q9,"D","L")))</f>
        <v>W</v>
      </c>
      <c r="T8" s="16">
        <v>190</v>
      </c>
      <c r="U8" s="3">
        <f>T10</f>
        <v>186</v>
      </c>
      <c r="V8" s="3" t="str">
        <f>IF((COUNTBLANK(T8:T8)=1),"ncr",IF(T8&gt;T10,"W",IF(T8=T10,"D","L")))</f>
        <v>W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2" t="s">
        <v>41</v>
      </c>
      <c r="AH8" s="3">
        <f t="shared" si="0"/>
        <v>7</v>
      </c>
      <c r="AI8" s="3">
        <f t="shared" si="1"/>
        <v>3</v>
      </c>
      <c r="AJ8" s="3">
        <f t="shared" si="2"/>
        <v>1</v>
      </c>
      <c r="AK8" s="3">
        <f t="shared" si="3"/>
        <v>3</v>
      </c>
      <c r="AL8" s="3">
        <f t="shared" si="4"/>
        <v>7</v>
      </c>
      <c r="AM8" s="3">
        <f t="shared" si="5"/>
        <v>1327</v>
      </c>
      <c r="AN8" s="1"/>
      <c r="AO8" s="29"/>
      <c r="AY8" s="19"/>
    </row>
    <row r="9" spans="1:51" x14ac:dyDescent="0.15">
      <c r="A9" s="52" t="s">
        <v>44</v>
      </c>
      <c r="B9" s="16">
        <v>185</v>
      </c>
      <c r="C9" s="3">
        <f>B8</f>
        <v>185</v>
      </c>
      <c r="D9" s="3" t="str">
        <f>IF((COUNTBLANK(B9:B9)=1),"ncr",IF(B9&gt;B8,"W",IF(B9=B8,"D","L")))</f>
        <v>D</v>
      </c>
      <c r="E9" s="16">
        <v>179</v>
      </c>
      <c r="F9" s="3">
        <f>E6</f>
        <v>193</v>
      </c>
      <c r="G9" s="3" t="str">
        <f>IF((COUNTBLANK(E9:E9)=1),"ncr",IF(E9&gt;E6,"W",IF(E9=E6,"D","L")))</f>
        <v>L</v>
      </c>
      <c r="H9" s="16">
        <v>168</v>
      </c>
      <c r="I9" s="3">
        <f>H10</f>
        <v>186</v>
      </c>
      <c r="J9" s="3" t="str">
        <f>IF((COUNTBLANK(H9:H9)=1),"ncr",IF(H9&gt;H10,"W",IF(H9=H10,"D","L")))</f>
        <v>L</v>
      </c>
      <c r="K9" s="16">
        <v>185</v>
      </c>
      <c r="L9" s="3">
        <f>K5</f>
        <v>195</v>
      </c>
      <c r="M9" s="3" t="str">
        <f>IF((COUNTBLANK(K9:K9)=1),"ncr",IF(K9&gt;K5,"W",IF(K9=K5,"D","L")))</f>
        <v>L</v>
      </c>
      <c r="N9" s="16">
        <v>180</v>
      </c>
      <c r="O9" s="3">
        <f>N7</f>
        <v>194</v>
      </c>
      <c r="P9" s="3" t="str">
        <f>IF((COUNTBLANK(N9:N9)=1),"ncr",IF(N9&gt;N7,"W",IF(N9=N7,"D","L")))</f>
        <v>L</v>
      </c>
      <c r="Q9" s="16">
        <v>179</v>
      </c>
      <c r="R9" s="3">
        <f>Q8</f>
        <v>191</v>
      </c>
      <c r="S9" s="3" t="str">
        <f>IF((COUNTBLANK(Q9:Q9)=1),"ncr",IF(Q9&gt;Q8,"W",IF(Q9=Q8,"D","L")))</f>
        <v>L</v>
      </c>
      <c r="T9" s="16">
        <v>188</v>
      </c>
      <c r="U9" s="3">
        <f>T6</f>
        <v>189</v>
      </c>
      <c r="V9" s="3" t="str">
        <f>IF((COUNTBLANK(T9:T9)=1),"ncr",IF(T9&gt;T6,"W",IF(T9=T6,"D","L")))</f>
        <v>L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2" t="s">
        <v>44</v>
      </c>
      <c r="AH9" s="3">
        <f t="shared" si="0"/>
        <v>7</v>
      </c>
      <c r="AI9" s="3">
        <f t="shared" si="1"/>
        <v>0</v>
      </c>
      <c r="AJ9" s="3">
        <f t="shared" si="2"/>
        <v>1</v>
      </c>
      <c r="AK9" s="3">
        <f t="shared" si="3"/>
        <v>6</v>
      </c>
      <c r="AL9" s="3">
        <f t="shared" si="4"/>
        <v>1</v>
      </c>
      <c r="AM9" s="3">
        <f t="shared" si="5"/>
        <v>1264</v>
      </c>
      <c r="AO9" s="29"/>
      <c r="AY9" s="19"/>
    </row>
    <row r="10" spans="1:51" x14ac:dyDescent="0.15">
      <c r="A10" s="52" t="s">
        <v>43</v>
      </c>
      <c r="B10" s="16">
        <v>177</v>
      </c>
      <c r="C10" s="3">
        <f>B7</f>
        <v>181</v>
      </c>
      <c r="D10" s="3" t="str">
        <f>IF((COUNTBLANK(B10:B10)=1),"ncr",IF(B10&gt;B7,"W",IF(B10=B7,"D","L")))</f>
        <v>L</v>
      </c>
      <c r="E10" s="16">
        <v>185</v>
      </c>
      <c r="F10" s="3">
        <f>E8</f>
        <v>195</v>
      </c>
      <c r="G10" s="3" t="str">
        <f>IF((COUNTBLANK(E10:E10)=1),"ncr",IF(E10&gt;E8,"W",IF(E10=E8,"D","L")))</f>
        <v>L</v>
      </c>
      <c r="H10" s="16">
        <v>186</v>
      </c>
      <c r="I10" s="3">
        <f>H9</f>
        <v>168</v>
      </c>
      <c r="J10" s="3" t="str">
        <f>IF((COUNTBLANK(H10:H10)=1),"ncr",IF(H10&gt;H9,"W",IF(H10=H9,"D","L")))</f>
        <v>W</v>
      </c>
      <c r="K10" s="16">
        <v>177</v>
      </c>
      <c r="L10" s="3">
        <f>K6</f>
        <v>194</v>
      </c>
      <c r="M10" s="3" t="str">
        <f>IF((COUNTBLANK(K10:K10)=1),"ncr",IF(K10&gt;K6,"W",IF(K10=K6,"D","L")))</f>
        <v>L</v>
      </c>
      <c r="N10" s="16">
        <v>185</v>
      </c>
      <c r="O10" s="3">
        <f>N5</f>
        <v>197</v>
      </c>
      <c r="P10" s="3" t="str">
        <f>IF((COUNTBLANK(N10:N10)=1),"ncr",IF(N10&gt;N5,"W",IF(N10=N5,"D","L")))</f>
        <v>L</v>
      </c>
      <c r="Q10" s="16">
        <v>181</v>
      </c>
      <c r="R10" s="3">
        <f>Q7</f>
        <v>189</v>
      </c>
      <c r="S10" s="3" t="str">
        <f>IF((COUNTBLANK(Q10:Q10)=1),"ncr",IF(Q10&gt;Q7,"W",IF(Q10=Q7,"D","L")))</f>
        <v>L</v>
      </c>
      <c r="T10" s="16">
        <v>186</v>
      </c>
      <c r="U10" s="3">
        <f>T8</f>
        <v>190</v>
      </c>
      <c r="V10" s="3" t="str">
        <f>IF((COUNTBLANK(T10:T10)=1),"ncr",IF(T10&gt;T8,"W",IF(T10=T8,"D","L")))</f>
        <v>L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2" t="s">
        <v>43</v>
      </c>
      <c r="AH10" s="3">
        <f t="shared" si="0"/>
        <v>7</v>
      </c>
      <c r="AI10" s="3">
        <f t="shared" si="1"/>
        <v>1</v>
      </c>
      <c r="AJ10" s="3">
        <f t="shared" si="2"/>
        <v>0</v>
      </c>
      <c r="AK10" s="3">
        <f t="shared" si="3"/>
        <v>6</v>
      </c>
      <c r="AL10" s="3">
        <f t="shared" si="4"/>
        <v>2</v>
      </c>
      <c r="AM10" s="3">
        <f t="shared" si="5"/>
        <v>1277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5" t="s">
        <v>17</v>
      </c>
      <c r="C13" s="58"/>
      <c r="D13" s="60"/>
      <c r="E13" s="27" t="s">
        <v>19</v>
      </c>
      <c r="F13" s="58"/>
      <c r="G13" s="60"/>
      <c r="H13" s="27" t="s">
        <v>20</v>
      </c>
      <c r="I13" s="58"/>
      <c r="J13" s="60"/>
      <c r="K13" s="27" t="s">
        <v>21</v>
      </c>
      <c r="L13" s="58"/>
      <c r="M13" s="60"/>
      <c r="N13" s="27" t="s">
        <v>22</v>
      </c>
      <c r="O13" s="58"/>
      <c r="P13" s="60"/>
      <c r="Q13" s="27" t="s">
        <v>23</v>
      </c>
      <c r="R13" s="58"/>
      <c r="S13" s="59"/>
      <c r="T13" s="27" t="s">
        <v>24</v>
      </c>
      <c r="U13" s="58"/>
      <c r="V13" s="60"/>
      <c r="W13" s="27" t="s">
        <v>25</v>
      </c>
      <c r="X13" s="58"/>
      <c r="Y13" s="60"/>
      <c r="Z13" s="27" t="s">
        <v>26</v>
      </c>
      <c r="AA13" s="58"/>
      <c r="AB13" s="60"/>
      <c r="AC13" s="26" t="s">
        <v>27</v>
      </c>
      <c r="AD13" s="58"/>
      <c r="AE13" s="59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51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2" t="s">
        <v>51</v>
      </c>
      <c r="B15" s="16">
        <v>172</v>
      </c>
      <c r="C15" s="3">
        <f>B16</f>
        <v>172</v>
      </c>
      <c r="D15" s="3" t="str">
        <f>IF((COUNTBLANK(B15:B15)=1),"ncr",IF(B15&gt;B16,"W",IF(B15=B16,"D","L")))</f>
        <v>D</v>
      </c>
      <c r="E15" s="16">
        <v>171</v>
      </c>
      <c r="F15" s="3">
        <f>E17</f>
        <v>182</v>
      </c>
      <c r="G15" s="3" t="str">
        <f>IF((COUNTBLANK(E15:E15)=1),"ncr",IF(E15&gt;E17,"W",IF(E15=E17,"D","L")))</f>
        <v>L</v>
      </c>
      <c r="H15" s="16">
        <v>178</v>
      </c>
      <c r="I15" s="3">
        <f>H18</f>
        <v>170</v>
      </c>
      <c r="J15" s="3" t="str">
        <f>IF((COUNTBLANK(H15:H15)=1),"ncr",IF(H15&gt;H18,"W",IF(H15=H18,"D","L")))</f>
        <v>W</v>
      </c>
      <c r="K15" s="16">
        <v>178</v>
      </c>
      <c r="L15" s="3">
        <f>K19</f>
        <v>174</v>
      </c>
      <c r="M15" s="3" t="str">
        <f>IF((COUNTBLANK(K15:K15)=1),"ncr",IF(K15&gt;K19,"W",IF(K15=K19,"D","L")))</f>
        <v>W</v>
      </c>
      <c r="N15" s="16">
        <v>182</v>
      </c>
      <c r="O15" s="3">
        <f>N20</f>
        <v>175</v>
      </c>
      <c r="P15" s="3" t="str">
        <f>IF((COUNTBLANK(N15:N15)=1),"ncr",IF(N15&gt;N20,"W",IF(N15=N20,"D","L")))</f>
        <v>W</v>
      </c>
      <c r="Q15" s="16">
        <v>173</v>
      </c>
      <c r="R15" s="3">
        <f>Q16</f>
        <v>181</v>
      </c>
      <c r="S15" s="3" t="str">
        <f>IF((COUNTBLANK(Q15:Q15)=1),"ncr",IF(Q15&gt;Q16,"W",IF(Q15=Q16,"D","L")))</f>
        <v>L</v>
      </c>
      <c r="T15" s="16">
        <v>175</v>
      </c>
      <c r="U15" s="3">
        <f>T17</f>
        <v>184</v>
      </c>
      <c r="V15" s="3" t="str">
        <f>IF((COUNTBLANK(T15:T15)=1),"ncr",IF(T15&gt;T17,"W",IF(T15=T17,"D","L")))</f>
        <v>L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2" t="s">
        <v>51</v>
      </c>
      <c r="AH15" s="3">
        <f t="shared" ref="AH15:AH20" si="6">10-COUNTBLANK(B15:AE15)</f>
        <v>7</v>
      </c>
      <c r="AI15" s="3">
        <f t="shared" ref="AI15:AI20" si="7">COUNTIF(A15:AE15,"W")</f>
        <v>3</v>
      </c>
      <c r="AJ15" s="3">
        <f t="shared" ref="AJ15:AJ20" si="8">COUNTIF(B15:AE15,"D")</f>
        <v>1</v>
      </c>
      <c r="AK15" s="3">
        <f t="shared" ref="AK15:AK20" si="9">COUNTIF(A15:AE15,"L")</f>
        <v>3</v>
      </c>
      <c r="AL15" s="3">
        <f t="shared" ref="AL15:AL20" si="10">AI15*2 + AJ15</f>
        <v>7</v>
      </c>
      <c r="AM15" s="3">
        <f t="shared" ref="AM15:AM20" si="11">SUM(B15,E15,H15,K15,N15,Q15,T15,W15,Z15,AC15)</f>
        <v>1229</v>
      </c>
      <c r="AN15" s="39"/>
      <c r="AO15" s="29"/>
      <c r="AY15" s="19"/>
    </row>
    <row r="16" spans="1:51" x14ac:dyDescent="0.15">
      <c r="A16" s="52" t="s">
        <v>66</v>
      </c>
      <c r="B16" s="16">
        <v>172</v>
      </c>
      <c r="C16" s="3">
        <f>B15</f>
        <v>172</v>
      </c>
      <c r="D16" s="3" t="str">
        <f>IF((COUNTBLANK(B16:B16)=1),"ncr",IF(B16&gt;B15,"W",IF(B16=B15,"D","L")))</f>
        <v>D</v>
      </c>
      <c r="E16" s="16">
        <v>174</v>
      </c>
      <c r="F16" s="3">
        <f>E19</f>
        <v>173</v>
      </c>
      <c r="G16" s="3" t="str">
        <f>IF((COUNTBLANK(E16:E16)=1),"ncr",IF(E16&gt;E19,"W",IF(E16=E19,"D","L")))</f>
        <v>W</v>
      </c>
      <c r="H16" s="16">
        <v>176</v>
      </c>
      <c r="I16" s="3">
        <f>H17</f>
        <v>187</v>
      </c>
      <c r="J16" s="3" t="str">
        <f>IF((COUNTBLANK(H16:H16)=1),"ncr",IF(H16&gt;H17,"W",IF(H16=H17,"D","L")))</f>
        <v>L</v>
      </c>
      <c r="K16" s="16">
        <v>175</v>
      </c>
      <c r="L16" s="3">
        <f>K20</f>
        <v>180</v>
      </c>
      <c r="M16" s="3" t="str">
        <f>IF((COUNTBLANK(K16:K16)=1),"ncr",IF(K16&gt;K20,"W",IF(K16=K20,"D","L")))</f>
        <v>L</v>
      </c>
      <c r="N16" s="16">
        <v>183</v>
      </c>
      <c r="O16" s="3">
        <f>N18</f>
        <v>171</v>
      </c>
      <c r="P16" s="3" t="str">
        <f>IF((COUNTBLANK(N16:N16)=1),"ncr",IF(N16&gt;N18,"W",IF(N16=N18,"D","L")))</f>
        <v>W</v>
      </c>
      <c r="Q16" s="16">
        <v>181</v>
      </c>
      <c r="R16" s="3">
        <f>Q15</f>
        <v>173</v>
      </c>
      <c r="S16" s="3" t="str">
        <f>IF((COUNTBLANK(Q16:Q16)=1),"ncr",IF(Q16&gt;Q15,"W",IF(Q16=Q15,"D","L")))</f>
        <v>W</v>
      </c>
      <c r="T16" s="16">
        <v>175</v>
      </c>
      <c r="U16" s="3">
        <f>T19</f>
        <v>174</v>
      </c>
      <c r="V16" s="3" t="str">
        <f>IF((COUNTBLANK(T16:T16)=1),"ncr",IF(T16&gt;T19,"W",IF(T16=T19,"D","L")))</f>
        <v>W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2" t="s">
        <v>66</v>
      </c>
      <c r="AH16" s="3">
        <f t="shared" si="6"/>
        <v>7</v>
      </c>
      <c r="AI16" s="3">
        <f t="shared" si="7"/>
        <v>4</v>
      </c>
      <c r="AJ16" s="3">
        <f t="shared" si="8"/>
        <v>1</v>
      </c>
      <c r="AK16" s="3">
        <f t="shared" si="9"/>
        <v>2</v>
      </c>
      <c r="AL16" s="3">
        <f t="shared" si="10"/>
        <v>9</v>
      </c>
      <c r="AM16" s="3">
        <f t="shared" si="11"/>
        <v>1236</v>
      </c>
      <c r="AN16" s="38"/>
      <c r="AO16" s="29"/>
      <c r="AY16" s="19"/>
    </row>
    <row r="17" spans="1:51" x14ac:dyDescent="0.15">
      <c r="A17" s="52" t="s">
        <v>45</v>
      </c>
      <c r="B17" s="16">
        <v>170</v>
      </c>
      <c r="C17" s="3">
        <f>B20</f>
        <v>0</v>
      </c>
      <c r="D17" s="3" t="str">
        <f>IF((COUNTBLANK(B17:B17)=1),"ncr",IF(B17&gt;B20,"W",IF(B17=B20,"D","L")))</f>
        <v>W</v>
      </c>
      <c r="E17" s="16">
        <v>182</v>
      </c>
      <c r="F17" s="3">
        <f>E15</f>
        <v>171</v>
      </c>
      <c r="G17" s="3" t="str">
        <f>IF((COUNTBLANK(E17:E17)=1),"ncr",IF(E17&gt;E15,"W",IF(E17=E15,"D","L")))</f>
        <v>W</v>
      </c>
      <c r="H17" s="16">
        <v>187</v>
      </c>
      <c r="I17" s="3">
        <f>H16</f>
        <v>176</v>
      </c>
      <c r="J17" s="3" t="str">
        <f>IF((COUNTBLANK(H17:H17)=1),"ncr",IF(H17&gt;H16,"W",IF(H17=H16,"D","L")))</f>
        <v>W</v>
      </c>
      <c r="K17" s="16">
        <v>173</v>
      </c>
      <c r="L17" s="3">
        <f>K18</f>
        <v>180</v>
      </c>
      <c r="M17" s="3" t="str">
        <f>IF((COUNTBLANK(K17:K17)=1),"ncr",IF(K17&gt;K18,"W",IF(K17=K18,"D","L")))</f>
        <v>L</v>
      </c>
      <c r="N17" s="16">
        <v>183</v>
      </c>
      <c r="O17" s="3">
        <f>N19</f>
        <v>169</v>
      </c>
      <c r="P17" s="3" t="str">
        <f>IF((COUNTBLANK(N17:N17)=1),"ncr",IF(N17&gt;N19,"W",IF(N17=N19,"D","L")))</f>
        <v>W</v>
      </c>
      <c r="Q17" s="16">
        <v>184</v>
      </c>
      <c r="R17" s="3">
        <f>Q20</f>
        <v>171</v>
      </c>
      <c r="S17" s="3" t="str">
        <f>IF((COUNTBLANK(Q17:Q17)=1),"ncr",IF(Q17&gt;Q20,"W",IF(Q17=Q20,"D","L")))</f>
        <v>W</v>
      </c>
      <c r="T17" s="16">
        <v>184</v>
      </c>
      <c r="U17" s="3">
        <f>T15</f>
        <v>175</v>
      </c>
      <c r="V17" s="3" t="str">
        <f>IF((COUNTBLANK(T17:T17)=1),"ncr",IF(T17&gt;T15,"W",IF(T17=T15,"D","L")))</f>
        <v>W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2" t="s">
        <v>67</v>
      </c>
      <c r="AH17" s="3">
        <f t="shared" si="6"/>
        <v>7</v>
      </c>
      <c r="AI17" s="3">
        <f t="shared" si="7"/>
        <v>6</v>
      </c>
      <c r="AJ17" s="3">
        <f t="shared" si="8"/>
        <v>0</v>
      </c>
      <c r="AK17" s="3">
        <f t="shared" si="9"/>
        <v>1</v>
      </c>
      <c r="AL17" s="3">
        <f t="shared" si="10"/>
        <v>12</v>
      </c>
      <c r="AM17" s="3">
        <f t="shared" si="11"/>
        <v>1263</v>
      </c>
      <c r="AN17" s="39"/>
      <c r="AO17" s="29"/>
      <c r="AY17" s="19"/>
    </row>
    <row r="18" spans="1:51" x14ac:dyDescent="0.15">
      <c r="A18" s="52" t="s">
        <v>53</v>
      </c>
      <c r="B18" s="16">
        <v>174</v>
      </c>
      <c r="C18" s="3">
        <f>B19</f>
        <v>167</v>
      </c>
      <c r="D18" s="3" t="str">
        <f>IF((COUNTBLANK(B18:B18)=1),"ncr",IF(B18&gt;B19,"W",IF(B18=B19,"D","L")))</f>
        <v>W</v>
      </c>
      <c r="E18" s="16">
        <v>183</v>
      </c>
      <c r="F18" s="3">
        <f>E20</f>
        <v>182</v>
      </c>
      <c r="G18" s="3" t="str">
        <f>IF((COUNTBLANK(E18:E18)=1),"ncr",IF(E18&gt;E20,"W",IF(E18=E20,"D","L")))</f>
        <v>W</v>
      </c>
      <c r="H18" s="16">
        <v>170</v>
      </c>
      <c r="I18" s="3">
        <f>H15</f>
        <v>178</v>
      </c>
      <c r="J18" s="3" t="str">
        <f>IF((COUNTBLANK(H18:H18)=1),"ncr",IF(H18&gt;H15,"W",IF(H18=H15,"D","L")))</f>
        <v>L</v>
      </c>
      <c r="K18" s="16">
        <v>180</v>
      </c>
      <c r="L18" s="3">
        <f>K17</f>
        <v>173</v>
      </c>
      <c r="M18" s="3" t="str">
        <f>IF((COUNTBLANK(K18:K18)=1),"ncr",IF(K18&gt;K17,"W",IF(K18=K17,"D","L")))</f>
        <v>W</v>
      </c>
      <c r="N18" s="16">
        <v>171</v>
      </c>
      <c r="O18" s="3">
        <f>N16</f>
        <v>183</v>
      </c>
      <c r="P18" s="3" t="str">
        <f>IF((COUNTBLANK(N18:N18)=1),"ncr",IF(N18&gt;N16,"W",IF(N18=N16,"D","L")))</f>
        <v>L</v>
      </c>
      <c r="Q18" s="16">
        <v>168</v>
      </c>
      <c r="R18" s="3">
        <f>Q19</f>
        <v>185</v>
      </c>
      <c r="S18" s="3" t="str">
        <f>IF((COUNTBLANK(Q18:Q18)=1),"ncr",IF(Q18&gt;Q19,"W",IF(Q18=Q19,"D","L")))</f>
        <v>L</v>
      </c>
      <c r="T18" s="16">
        <v>185</v>
      </c>
      <c r="U18" s="3">
        <f>T20</f>
        <v>180</v>
      </c>
      <c r="V18" s="3" t="str">
        <f>IF((COUNTBLANK(T18:T18)=1),"ncr",IF(T18&gt;T20,"W",IF(T18=T20,"D","L")))</f>
        <v>W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2" t="s">
        <v>53</v>
      </c>
      <c r="AH18" s="3">
        <f t="shared" si="6"/>
        <v>7</v>
      </c>
      <c r="AI18" s="3">
        <f t="shared" si="7"/>
        <v>4</v>
      </c>
      <c r="AJ18" s="3">
        <f t="shared" si="8"/>
        <v>0</v>
      </c>
      <c r="AK18" s="3">
        <f t="shared" si="9"/>
        <v>3</v>
      </c>
      <c r="AL18" s="3">
        <f t="shared" si="10"/>
        <v>8</v>
      </c>
      <c r="AM18" s="3">
        <f t="shared" si="11"/>
        <v>1231</v>
      </c>
      <c r="AN18" s="39"/>
      <c r="AO18" s="29"/>
      <c r="AY18" s="19"/>
    </row>
    <row r="19" spans="1:51" x14ac:dyDescent="0.15">
      <c r="A19" s="53" t="s">
        <v>83</v>
      </c>
      <c r="B19" s="16">
        <v>167</v>
      </c>
      <c r="C19" s="3">
        <f>B18</f>
        <v>174</v>
      </c>
      <c r="D19" s="3" t="str">
        <f>IF((COUNTBLANK(B19:B19)=1),"ncr",IF(B19&gt;B18,"W",IF(B19=B18,"D","L")))</f>
        <v>L</v>
      </c>
      <c r="E19" s="16">
        <v>173</v>
      </c>
      <c r="F19" s="3">
        <f>E16</f>
        <v>174</v>
      </c>
      <c r="G19" s="3" t="str">
        <f>IF((COUNTBLANK(E19:E19)=1),"ncr",IF(E19&gt;E16,"W",IF(E19=E16,"D","L")))</f>
        <v>L</v>
      </c>
      <c r="H19" s="16">
        <v>176</v>
      </c>
      <c r="I19" s="3">
        <f>H20</f>
        <v>175</v>
      </c>
      <c r="J19" s="3" t="str">
        <f>IF((COUNTBLANK(H19:H19)=1),"ncr",IF(H19&gt;H20,"W",IF(H19=H20,"D","L")))</f>
        <v>W</v>
      </c>
      <c r="K19" s="16">
        <v>174</v>
      </c>
      <c r="L19" s="3">
        <f>K15</f>
        <v>178</v>
      </c>
      <c r="M19" s="3" t="str">
        <f>IF((COUNTBLANK(K19:K19)=1),"ncr",IF(K19&gt;K15,"W",IF(K19=K15,"D","L")))</f>
        <v>L</v>
      </c>
      <c r="N19" s="16">
        <v>169</v>
      </c>
      <c r="O19" s="3">
        <f>N17</f>
        <v>183</v>
      </c>
      <c r="P19" s="3" t="str">
        <f>IF((COUNTBLANK(N19:N19)=1),"ncr",IF(N19&gt;N17,"W",IF(N19=N17,"D","L")))</f>
        <v>L</v>
      </c>
      <c r="Q19" s="16">
        <v>185</v>
      </c>
      <c r="R19" s="3">
        <f>Q18</f>
        <v>168</v>
      </c>
      <c r="S19" s="3" t="str">
        <f>IF((COUNTBLANK(Q19:Q19)=1),"ncr",IF(Q19&gt;Q18,"W",IF(Q19=Q18,"D","L")))</f>
        <v>W</v>
      </c>
      <c r="T19" s="16">
        <v>174</v>
      </c>
      <c r="U19" s="3">
        <f>T16</f>
        <v>175</v>
      </c>
      <c r="V19" s="3" t="str">
        <f>IF((COUNTBLANK(T19:T19)=1),"ncr",IF(T19&gt;T16,"W",IF(T19=T16,"D","L")))</f>
        <v>L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3" t="s">
        <v>83</v>
      </c>
      <c r="AH19" s="3">
        <f t="shared" si="6"/>
        <v>7</v>
      </c>
      <c r="AI19" s="3">
        <f t="shared" si="7"/>
        <v>2</v>
      </c>
      <c r="AJ19" s="3">
        <f t="shared" si="8"/>
        <v>0</v>
      </c>
      <c r="AK19" s="3">
        <f t="shared" si="9"/>
        <v>5</v>
      </c>
      <c r="AL19" s="3">
        <f t="shared" si="10"/>
        <v>4</v>
      </c>
      <c r="AM19" s="3">
        <f t="shared" si="11"/>
        <v>1218</v>
      </c>
      <c r="AN19" s="39"/>
      <c r="AO19" s="29"/>
      <c r="AY19" s="19"/>
    </row>
    <row r="20" spans="1:51" x14ac:dyDescent="0.15">
      <c r="A20" s="52" t="s">
        <v>69</v>
      </c>
      <c r="C20" s="3">
        <f>B17</f>
        <v>170</v>
      </c>
      <c r="D20" s="3" t="str">
        <f>IF((COUNTBLANK(B20:B20)=1),"ncr",IF(B20&gt;B17,"W",IF(B20=B17,"D","L")))</f>
        <v>ncr</v>
      </c>
      <c r="E20" s="16">
        <v>182</v>
      </c>
      <c r="F20" s="3">
        <f>E18</f>
        <v>183</v>
      </c>
      <c r="G20" s="3" t="str">
        <f>IF((COUNTBLANK(E20:E20)=1),"ncr",IF(E20&gt;E18,"W",IF(E20=E18,"D","L")))</f>
        <v>L</v>
      </c>
      <c r="H20" s="16">
        <v>175</v>
      </c>
      <c r="I20" s="3">
        <f>H19</f>
        <v>176</v>
      </c>
      <c r="J20" s="3" t="str">
        <f>IF((COUNTBLANK(H20:H20)=1),"ncr",IF(H20&gt;H19,"W",IF(H20=H29,"D","L")))</f>
        <v>L</v>
      </c>
      <c r="K20" s="16">
        <v>180</v>
      </c>
      <c r="L20" s="3">
        <f>K16</f>
        <v>175</v>
      </c>
      <c r="M20" s="3" t="str">
        <f>IF((COUNTBLANK(K20:K20)=1),"ncr",IF(K20&gt;K16,"W",IF(K20=K16,"D","L")))</f>
        <v>W</v>
      </c>
      <c r="N20" s="16">
        <v>175</v>
      </c>
      <c r="O20" s="3">
        <f>N15</f>
        <v>182</v>
      </c>
      <c r="P20" s="3" t="str">
        <f>IF((COUNTBLANK(N20:N20)=1),"ncr",IF(N20&gt;N15,"W",IF(N20=N15,"D","L")))</f>
        <v>L</v>
      </c>
      <c r="Q20" s="16">
        <v>171</v>
      </c>
      <c r="R20" s="3">
        <f>Q17</f>
        <v>184</v>
      </c>
      <c r="S20" s="3" t="str">
        <f>IF((COUNTBLANK(Q20:Q20)=1),"ncr",IF(Q20&gt;Q17,"W",IF(Q20=Q17,"D","L")))</f>
        <v>L</v>
      </c>
      <c r="T20" s="16">
        <v>180</v>
      </c>
      <c r="U20" s="3">
        <f>T18</f>
        <v>185</v>
      </c>
      <c r="V20" s="3" t="str">
        <f>IF((COUNTBLANK(T20:T20)=1),"ncr",IF(T20&gt;T18,"W",IF(T20=T18,"D","L")))</f>
        <v>L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2" t="s">
        <v>69</v>
      </c>
      <c r="AH20" s="3">
        <f t="shared" si="6"/>
        <v>6</v>
      </c>
      <c r="AI20" s="3">
        <f t="shared" si="7"/>
        <v>1</v>
      </c>
      <c r="AJ20" s="3">
        <f t="shared" si="8"/>
        <v>0</v>
      </c>
      <c r="AK20" s="3">
        <f t="shared" si="9"/>
        <v>5</v>
      </c>
      <c r="AL20" s="3">
        <f t="shared" si="10"/>
        <v>2</v>
      </c>
      <c r="AM20" s="3">
        <f t="shared" si="11"/>
        <v>1063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8"/>
      <c r="D23" s="60"/>
      <c r="E23" s="27" t="s">
        <v>19</v>
      </c>
      <c r="F23" s="58"/>
      <c r="G23" s="60"/>
      <c r="H23" s="27" t="s">
        <v>20</v>
      </c>
      <c r="I23" s="58"/>
      <c r="J23" s="60"/>
      <c r="K23" s="27" t="s">
        <v>21</v>
      </c>
      <c r="L23" s="58"/>
      <c r="M23" s="60"/>
      <c r="N23" s="27" t="s">
        <v>22</v>
      </c>
      <c r="O23" s="58"/>
      <c r="P23" s="60"/>
      <c r="Q23" s="27" t="s">
        <v>23</v>
      </c>
      <c r="R23" s="58"/>
      <c r="S23" s="59"/>
      <c r="T23" s="27" t="s">
        <v>24</v>
      </c>
      <c r="U23" s="58"/>
      <c r="V23" s="60"/>
      <c r="W23" s="27" t="s">
        <v>25</v>
      </c>
      <c r="X23" s="58"/>
      <c r="Y23" s="60"/>
      <c r="Z23" s="27" t="s">
        <v>26</v>
      </c>
      <c r="AA23" s="58"/>
      <c r="AB23" s="60"/>
      <c r="AC23" s="26" t="s">
        <v>27</v>
      </c>
      <c r="AD23" s="58"/>
      <c r="AE23" s="59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2" t="s">
        <v>46</v>
      </c>
      <c r="B25" s="16">
        <v>177</v>
      </c>
      <c r="C25" s="3">
        <f>B26</f>
        <v>178</v>
      </c>
      <c r="D25" s="3" t="str">
        <f>IF((COUNTBLANK(B25:B25)=1),"ncr",IF(B25&gt;B26,"W",IF(B25=B26,"D","L")))</f>
        <v>L</v>
      </c>
      <c r="E25" s="16">
        <v>165</v>
      </c>
      <c r="F25" s="3">
        <f>E27</f>
        <v>180</v>
      </c>
      <c r="G25" s="3" t="str">
        <f>IF((COUNTBLANK(E25:E25)=1),"ncr",IF(E25&gt;E27,"W",IF(E25=E27,"D","L")))</f>
        <v>L</v>
      </c>
      <c r="H25" s="16">
        <v>179</v>
      </c>
      <c r="I25" s="3">
        <f>H28</f>
        <v>175</v>
      </c>
      <c r="J25" s="3" t="str">
        <f>IF((COUNTBLANK(H25:H25)=1),"ncr",IF(H25&gt;H28,"W",IF(H25=H28,"D","L")))</f>
        <v>W</v>
      </c>
      <c r="K25" s="16">
        <v>174</v>
      </c>
      <c r="L25" s="3">
        <f>K29</f>
        <v>178</v>
      </c>
      <c r="M25" s="3" t="str">
        <f>IF((COUNTBLANK(K25:K25)=1),"ncr",IF(K25&gt;K29,"W",IF(K25=K29,"D","L")))</f>
        <v>L</v>
      </c>
      <c r="N25" s="16">
        <v>159</v>
      </c>
      <c r="O25" s="3">
        <f>N30</f>
        <v>187</v>
      </c>
      <c r="P25" s="3" t="str">
        <f>IF((COUNTBLANK(N25:N25)=1),"ncr",IF(N25&gt;N30,"W",IF(N25=N30,"D","L")))</f>
        <v>L</v>
      </c>
      <c r="Q25" s="16">
        <v>169</v>
      </c>
      <c r="R25" s="3">
        <f>Q26</f>
        <v>173</v>
      </c>
      <c r="S25" s="3" t="str">
        <f>IF((COUNTBLANK(Q25:Q25)=1),"ncr",IF(Q25&gt;Q26,"W",IF(Q25=Q26,"D","L")))</f>
        <v>L</v>
      </c>
      <c r="T25" s="16">
        <v>169</v>
      </c>
      <c r="U25" s="3">
        <f>T27</f>
        <v>173</v>
      </c>
      <c r="V25" s="3" t="str">
        <f>IF((COUNTBLANK(T25:T25)=1),"ncr",IF(T25&gt;T27,"W",IF(T25=T27,"D","L")))</f>
        <v>L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2" t="s">
        <v>46</v>
      </c>
      <c r="AH25" s="3">
        <f t="shared" ref="AH25:AH30" si="12">10-COUNTBLANK(B25:AE25)</f>
        <v>7</v>
      </c>
      <c r="AI25" s="3">
        <f t="shared" ref="AI25:AI30" si="13">COUNTIF(A25:AE25,"W")</f>
        <v>1</v>
      </c>
      <c r="AJ25" s="3">
        <f t="shared" ref="AJ25:AJ30" si="14">COUNTIF(B25:AE25,"D")</f>
        <v>0</v>
      </c>
      <c r="AK25" s="3">
        <f t="shared" ref="AK25:AK30" si="15">COUNTIF(A25:AE25,"L")</f>
        <v>6</v>
      </c>
      <c r="AL25" s="3">
        <f t="shared" ref="AL25:AL30" si="16">AI25*2 + AJ25</f>
        <v>2</v>
      </c>
      <c r="AM25" s="3">
        <f t="shared" ref="AM25:AM30" si="17">SUM(B25,E25,H25,K25,N25,Q25,T25,W25,Z25,AC25)</f>
        <v>1192</v>
      </c>
      <c r="AN25" s="38"/>
      <c r="AO25" s="29"/>
      <c r="AY25" s="19"/>
    </row>
    <row r="26" spans="1:51" x14ac:dyDescent="0.15">
      <c r="A26" s="52" t="s">
        <v>70</v>
      </c>
      <c r="B26" s="16">
        <v>178</v>
      </c>
      <c r="C26" s="3">
        <f>B25</f>
        <v>177</v>
      </c>
      <c r="D26" s="3" t="str">
        <f>IF((COUNTBLANK(B26:B26)=1),"ncr",IF(B26&gt;B25,"W",IF(B26=B25,"D","L")))</f>
        <v>W</v>
      </c>
      <c r="E26" s="16">
        <v>182</v>
      </c>
      <c r="F26" s="3">
        <f>E29</f>
        <v>183</v>
      </c>
      <c r="G26" s="3" t="str">
        <f>IF((COUNTBLANK(E26:E26)=1),"ncr",IF(E26&gt;E29,"W",IF(E26=E29,"D","L")))</f>
        <v>L</v>
      </c>
      <c r="H26" s="16">
        <v>171</v>
      </c>
      <c r="I26" s="3">
        <f>H27</f>
        <v>177</v>
      </c>
      <c r="J26" s="3" t="str">
        <f>IF((COUNTBLANK(H26:H26)=1),"ncr",IF(H26&gt;H27,"W",IF(H26=H27,"D","L")))</f>
        <v>L</v>
      </c>
      <c r="K26" s="16">
        <v>178</v>
      </c>
      <c r="L26" s="3">
        <f>K30</f>
        <v>185</v>
      </c>
      <c r="M26" s="3" t="str">
        <f>IF((COUNTBLANK(K26:K26)=1),"ncr",IF(K26&gt;K30,"W",IF(K26=K30,"D","L")))</f>
        <v>L</v>
      </c>
      <c r="N26" s="16">
        <v>175</v>
      </c>
      <c r="O26" s="3">
        <f>N28</f>
        <v>163</v>
      </c>
      <c r="P26" s="3" t="str">
        <f>IF((COUNTBLANK(N26:N26)=1),"ncr",IF(N26&gt;N28,"W",IF(N26=N28,"D","L")))</f>
        <v>W</v>
      </c>
      <c r="Q26" s="16">
        <v>173</v>
      </c>
      <c r="R26" s="3">
        <f>Q25</f>
        <v>169</v>
      </c>
      <c r="S26" s="3" t="str">
        <f>IF((COUNTBLANK(Q26:Q26)=1),"ncr",IF(Q26&gt;Q25,"W",IF(Q26=Q25,"D","L")))</f>
        <v>W</v>
      </c>
      <c r="T26" s="16">
        <v>172</v>
      </c>
      <c r="U26" s="3">
        <f>T29</f>
        <v>183</v>
      </c>
      <c r="V26" s="3" t="str">
        <f>IF((COUNTBLANK(T26:T26)=1),"ncr",IF(T26&gt;T29,"W",IF(T26=T29,"D","L")))</f>
        <v>L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2" t="s">
        <v>70</v>
      </c>
      <c r="AH26" s="3">
        <f t="shared" si="12"/>
        <v>7</v>
      </c>
      <c r="AI26" s="3">
        <f t="shared" si="13"/>
        <v>3</v>
      </c>
      <c r="AJ26" s="3">
        <f t="shared" si="14"/>
        <v>0</v>
      </c>
      <c r="AK26" s="3">
        <f t="shared" si="15"/>
        <v>4</v>
      </c>
      <c r="AL26" s="3">
        <f t="shared" si="16"/>
        <v>6</v>
      </c>
      <c r="AM26" s="3">
        <f t="shared" si="17"/>
        <v>1229</v>
      </c>
      <c r="AN26" s="39"/>
      <c r="AO26" s="29"/>
      <c r="AY26" s="19"/>
    </row>
    <row r="27" spans="1:51" x14ac:dyDescent="0.15">
      <c r="A27" s="52" t="s">
        <v>47</v>
      </c>
      <c r="B27" s="16">
        <v>179</v>
      </c>
      <c r="C27" s="3">
        <f>B30</f>
        <v>165</v>
      </c>
      <c r="D27" s="3" t="str">
        <f>IF((COUNTBLANK(B27:B27)=1),"ncr",IF(B27&gt;B30,"W",IF(B27=B30,"D","L")))</f>
        <v>W</v>
      </c>
      <c r="E27" s="16">
        <v>180</v>
      </c>
      <c r="F27" s="3">
        <f>E25</f>
        <v>165</v>
      </c>
      <c r="G27" s="3" t="str">
        <f>IF((COUNTBLANK(E27:E27)=1),"ncr",IF(E27&gt;E25,"W",IF(E27=E25,"D","L")))</f>
        <v>W</v>
      </c>
      <c r="H27" s="16">
        <v>177</v>
      </c>
      <c r="I27" s="3">
        <f>H26</f>
        <v>171</v>
      </c>
      <c r="J27" s="3" t="str">
        <f>IF((COUNTBLANK(H27:H27)=1),"ncr",IF(H27&gt;H26,"W",IF(H27=H26,"D","L")))</f>
        <v>W</v>
      </c>
      <c r="K27" s="16">
        <v>182</v>
      </c>
      <c r="L27" s="3">
        <f>K28</f>
        <v>175</v>
      </c>
      <c r="M27" s="3" t="str">
        <f>IF((COUNTBLANK(K27:K27)=1),"ncr",IF(K27&gt;K28,"W",IF(K27=K28,"D","L")))</f>
        <v>W</v>
      </c>
      <c r="N27" s="16">
        <v>174</v>
      </c>
      <c r="O27" s="3">
        <f>N29</f>
        <v>175</v>
      </c>
      <c r="P27" s="3" t="str">
        <f>IF((COUNTBLANK(N27:N27)=1),"ncr",IF(N27&gt;N29,"W",IF(N27=N29,"D","L")))</f>
        <v>L</v>
      </c>
      <c r="Q27" s="16">
        <v>183</v>
      </c>
      <c r="R27" s="3">
        <f>Q30</f>
        <v>0</v>
      </c>
      <c r="S27" s="3" t="str">
        <f>IF((COUNTBLANK(Q27:Q27)=1),"ncr",IF(Q27&gt;Q30,"W",IF(Q27=Q30,"D","L")))</f>
        <v>W</v>
      </c>
      <c r="T27" s="16">
        <v>173</v>
      </c>
      <c r="U27" s="3">
        <f>T25</f>
        <v>169</v>
      </c>
      <c r="V27" s="3" t="str">
        <f>IF((COUNTBLANK(T27:T27)=1),"ncr",IF(T27&gt;T25,"W",IF(T27=T25,"D","L")))</f>
        <v>W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2" t="s">
        <v>47</v>
      </c>
      <c r="AH27" s="3">
        <f t="shared" si="12"/>
        <v>7</v>
      </c>
      <c r="AI27" s="3">
        <f t="shared" si="13"/>
        <v>6</v>
      </c>
      <c r="AJ27" s="3">
        <f t="shared" si="14"/>
        <v>0</v>
      </c>
      <c r="AK27" s="3">
        <f t="shared" si="15"/>
        <v>1</v>
      </c>
      <c r="AL27" s="3">
        <f t="shared" si="16"/>
        <v>12</v>
      </c>
      <c r="AM27" s="3">
        <f t="shared" si="17"/>
        <v>1248</v>
      </c>
      <c r="AN27" s="1"/>
      <c r="AO27" s="29"/>
      <c r="AY27" s="19"/>
    </row>
    <row r="28" spans="1:51" x14ac:dyDescent="0.15">
      <c r="A28" s="52" t="s">
        <v>71</v>
      </c>
      <c r="B28" s="16">
        <v>160</v>
      </c>
      <c r="C28" s="3">
        <f>B29</f>
        <v>178</v>
      </c>
      <c r="D28" s="3" t="str">
        <f>IF((COUNTBLANK(B28:B28)=1),"ncr",IF(B28&gt;B29,"W",IF(B28=B29,"D","L")))</f>
        <v>L</v>
      </c>
      <c r="E28" s="16">
        <v>157</v>
      </c>
      <c r="F28" s="3">
        <f>E30</f>
        <v>173</v>
      </c>
      <c r="G28" s="3" t="str">
        <f>IF((COUNTBLANK(E28:E28)=1),"ncr",IF(E28&gt;E30,"W",IF(E28=E30,"D","L")))</f>
        <v>L</v>
      </c>
      <c r="H28" s="16">
        <v>175</v>
      </c>
      <c r="I28" s="3">
        <f>H25</f>
        <v>179</v>
      </c>
      <c r="J28" s="3" t="str">
        <f>IF((COUNTBLANK(H28:H28)=1),"ncr",IF(H28&gt;H25,"W",IF(H28=H25,"D","L")))</f>
        <v>L</v>
      </c>
      <c r="K28" s="16">
        <v>175</v>
      </c>
      <c r="L28" s="3">
        <f>K27</f>
        <v>182</v>
      </c>
      <c r="M28" s="3" t="str">
        <f>IF((COUNTBLANK(K28:K28)=1),"ncr",IF(K28&gt;K27,"W",IF(K28=K27,"D","L")))</f>
        <v>L</v>
      </c>
      <c r="N28" s="16">
        <v>163</v>
      </c>
      <c r="O28" s="3">
        <f>N26</f>
        <v>175</v>
      </c>
      <c r="P28" s="3" t="str">
        <f>IF((COUNTBLANK(N28:N28)=1),"ncr",IF(N28&gt;N26,"W",IF(N28=N26,"D","L")))</f>
        <v>L</v>
      </c>
      <c r="Q28" s="16">
        <v>168</v>
      </c>
      <c r="R28" s="3">
        <f>Q29</f>
        <v>184</v>
      </c>
      <c r="S28" s="3" t="str">
        <f>IF((COUNTBLANK(Q28:Q28)=1),"ncr",IF(Q28&gt;Q29,"W",IF(Q28=Q29,"D","L")))</f>
        <v>L</v>
      </c>
      <c r="T28" s="16">
        <v>166</v>
      </c>
      <c r="U28" s="3">
        <f>T30</f>
        <v>0</v>
      </c>
      <c r="V28" s="3" t="str">
        <f>IF((COUNTBLANK(T28:T28)=1),"ncr",IF(T28&gt;T30,"W",IF(T28=T30,"D","L")))</f>
        <v>W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2" t="s">
        <v>71</v>
      </c>
      <c r="AH28" s="3">
        <f t="shared" si="12"/>
        <v>7</v>
      </c>
      <c r="AI28" s="3">
        <f t="shared" si="13"/>
        <v>1</v>
      </c>
      <c r="AJ28" s="3">
        <f t="shared" si="14"/>
        <v>0</v>
      </c>
      <c r="AK28" s="3">
        <f t="shared" si="15"/>
        <v>6</v>
      </c>
      <c r="AL28" s="3">
        <f t="shared" si="16"/>
        <v>2</v>
      </c>
      <c r="AM28" s="3">
        <f t="shared" si="17"/>
        <v>1164</v>
      </c>
      <c r="AN28" s="39"/>
      <c r="AO28" s="29"/>
      <c r="AY28" s="19"/>
    </row>
    <row r="29" spans="1:51" x14ac:dyDescent="0.15">
      <c r="A29" s="52" t="s">
        <v>52</v>
      </c>
      <c r="B29" s="16">
        <v>178</v>
      </c>
      <c r="C29" s="3">
        <f>B28</f>
        <v>160</v>
      </c>
      <c r="D29" s="3" t="str">
        <f>IF((COUNTBLANK(B29:B29)=1),"ncr",IF(B29&gt;B28,"W",IF(B29=B28,"D","L")))</f>
        <v>W</v>
      </c>
      <c r="E29" s="16">
        <v>183</v>
      </c>
      <c r="F29" s="3">
        <f>E26</f>
        <v>182</v>
      </c>
      <c r="G29" s="3" t="str">
        <f>IF((COUNTBLANK(E29:E29)=1),"ncr",IF(E29&gt;E26,"W",IF(E29=E26,"D","L")))</f>
        <v>W</v>
      </c>
      <c r="H29" s="16">
        <v>179</v>
      </c>
      <c r="I29" s="3">
        <f>H30</f>
        <v>190</v>
      </c>
      <c r="J29" s="3" t="str">
        <f>IF((COUNTBLANK(H29:H29)=1),"ncr",IF(H29&gt;H30,"W",IF(H29=H30,"D","L")))</f>
        <v>L</v>
      </c>
      <c r="K29" s="16">
        <v>178</v>
      </c>
      <c r="L29" s="3">
        <f>K25</f>
        <v>174</v>
      </c>
      <c r="M29" s="3" t="str">
        <f>IF((COUNTBLANK(K29:K29)=1),"ncr",IF(K29&gt;K25,"W",IF(K29=K25,"D","L")))</f>
        <v>W</v>
      </c>
      <c r="N29" s="16">
        <v>175</v>
      </c>
      <c r="O29" s="3">
        <f>N27</f>
        <v>174</v>
      </c>
      <c r="P29" s="3" t="str">
        <f>IF((COUNTBLANK(N29:N29)=1),"ncr",IF(N29&gt;N27,"W",IF(N29=N27,"D","L")))</f>
        <v>W</v>
      </c>
      <c r="Q29" s="16">
        <v>184</v>
      </c>
      <c r="R29" s="3">
        <f>Q28</f>
        <v>168</v>
      </c>
      <c r="S29" s="3" t="str">
        <f>IF((COUNTBLANK(Q29:Q29)=1),"ncr",IF(Q29&gt;Q28,"W",IF(Q29=Q28,"D","L")))</f>
        <v>W</v>
      </c>
      <c r="T29" s="16">
        <v>183</v>
      </c>
      <c r="U29" s="3">
        <f>T26</f>
        <v>172</v>
      </c>
      <c r="V29" s="3" t="str">
        <f>IF((COUNTBLANK(T29:T29)=1),"ncr",IF(T29&gt;T26,"W",IF(T29=T26,"D","L")))</f>
        <v>W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2" t="s">
        <v>52</v>
      </c>
      <c r="AH29" s="3">
        <f t="shared" si="12"/>
        <v>7</v>
      </c>
      <c r="AI29" s="3">
        <f t="shared" si="13"/>
        <v>6</v>
      </c>
      <c r="AJ29" s="3">
        <f t="shared" si="14"/>
        <v>0</v>
      </c>
      <c r="AK29" s="3">
        <f t="shared" si="15"/>
        <v>1</v>
      </c>
      <c r="AL29" s="3">
        <f t="shared" si="16"/>
        <v>12</v>
      </c>
      <c r="AM29" s="3">
        <f t="shared" si="17"/>
        <v>1260</v>
      </c>
      <c r="AN29" s="37"/>
      <c r="AO29" s="29"/>
      <c r="AY29" s="19"/>
    </row>
    <row r="30" spans="1:51" x14ac:dyDescent="0.15">
      <c r="A30" s="52" t="s">
        <v>50</v>
      </c>
      <c r="B30" s="16">
        <v>165</v>
      </c>
      <c r="C30" s="3">
        <f>B27</f>
        <v>179</v>
      </c>
      <c r="D30" s="3" t="str">
        <f>IF((COUNTBLANK(B30:B30)=1),"ncr",IF(B30&gt;B27,"W",IF(B30=B27,"D","L")))</f>
        <v>L</v>
      </c>
      <c r="E30" s="16">
        <v>173</v>
      </c>
      <c r="F30" s="3">
        <f>E28</f>
        <v>157</v>
      </c>
      <c r="G30" s="3" t="str">
        <f>IF((COUNTBLANK(E30:E30)=1),"ncr",IF(E30&gt;E28,"W",IF(E30=E28,"D","L")))</f>
        <v>W</v>
      </c>
      <c r="H30" s="16">
        <v>190</v>
      </c>
      <c r="I30" s="3">
        <f>H29</f>
        <v>179</v>
      </c>
      <c r="J30" s="3" t="str">
        <f>IF((COUNTBLANK(H30:H30)=1),"ncr",IF(H30&gt;H29,"W",IF(H30=H39,"D","L")))</f>
        <v>W</v>
      </c>
      <c r="K30" s="16">
        <v>185</v>
      </c>
      <c r="L30" s="3">
        <f>K26</f>
        <v>178</v>
      </c>
      <c r="M30" s="3" t="str">
        <f>IF((COUNTBLANK(K30:K30)=1),"ncr",IF(K30&gt;K26,"W",IF(K30=K26,"D","L")))</f>
        <v>W</v>
      </c>
      <c r="N30" s="16">
        <v>187</v>
      </c>
      <c r="O30" s="3">
        <f>N25</f>
        <v>159</v>
      </c>
      <c r="P30" s="3" t="str">
        <f>IF((COUNTBLANK(N30:N30)=1),"ncr",IF(N30&gt;N25,"W",IF(N30=N25,"D","L")))</f>
        <v>W</v>
      </c>
      <c r="R30" s="3">
        <f>Q27</f>
        <v>183</v>
      </c>
      <c r="S30" s="3" t="str">
        <f>IF((COUNTBLANK(Q30:Q30)=1),"ncr",IF(Q30&gt;Q27,"W",IF(Q30=Q27,"D","L")))</f>
        <v>ncr</v>
      </c>
      <c r="U30" s="3">
        <f>T28</f>
        <v>166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2" t="s">
        <v>60</v>
      </c>
      <c r="AH30" s="3">
        <f t="shared" si="12"/>
        <v>5</v>
      </c>
      <c r="AI30" s="3">
        <f t="shared" si="13"/>
        <v>4</v>
      </c>
      <c r="AJ30" s="3">
        <f t="shared" si="14"/>
        <v>0</v>
      </c>
      <c r="AK30" s="3">
        <f t="shared" si="15"/>
        <v>1</v>
      </c>
      <c r="AL30" s="3">
        <f t="shared" si="16"/>
        <v>8</v>
      </c>
      <c r="AM30" s="3">
        <f t="shared" si="17"/>
        <v>900</v>
      </c>
      <c r="AO30" s="29"/>
      <c r="AY30" s="19"/>
    </row>
    <row r="31" spans="1:51" x14ac:dyDescent="0.15">
      <c r="A31" s="15"/>
      <c r="H31" s="40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8"/>
      <c r="D33" s="60"/>
      <c r="E33" s="27" t="s">
        <v>19</v>
      </c>
      <c r="F33" s="58"/>
      <c r="G33" s="60"/>
      <c r="H33" s="27" t="s">
        <v>20</v>
      </c>
      <c r="I33" s="58"/>
      <c r="J33" s="60"/>
      <c r="K33" s="27" t="s">
        <v>21</v>
      </c>
      <c r="L33" s="58"/>
      <c r="M33" s="60"/>
      <c r="N33" s="27" t="s">
        <v>22</v>
      </c>
      <c r="O33" s="58"/>
      <c r="P33" s="60"/>
      <c r="Q33" s="27" t="s">
        <v>23</v>
      </c>
      <c r="R33" s="58"/>
      <c r="S33" s="59"/>
      <c r="T33" s="27" t="s">
        <v>24</v>
      </c>
      <c r="U33" s="58"/>
      <c r="V33" s="60"/>
      <c r="W33" s="27" t="s">
        <v>25</v>
      </c>
      <c r="X33" s="58"/>
      <c r="Y33" s="60"/>
      <c r="Z33" s="27" t="s">
        <v>26</v>
      </c>
      <c r="AA33" s="58"/>
      <c r="AB33" s="60"/>
      <c r="AC33" s="26" t="s">
        <v>27</v>
      </c>
      <c r="AD33" s="58"/>
      <c r="AE33" s="59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2" t="s">
        <v>54</v>
      </c>
      <c r="B35" s="16">
        <v>177</v>
      </c>
      <c r="C35" s="3">
        <f>B36</f>
        <v>154</v>
      </c>
      <c r="D35" s="3" t="str">
        <f>IF((COUNTBLANK(B35:B35)=1),"ncr",IF(B35&gt;B36,"W",IF(B35=B36,"D","L")))</f>
        <v>W</v>
      </c>
      <c r="E35" s="16">
        <v>170</v>
      </c>
      <c r="F35" s="3">
        <f>E37</f>
        <v>169</v>
      </c>
      <c r="G35" s="3" t="str">
        <f>IF((COUNTBLANK(E35:E35)=1),"ncr",IF(E35&gt;E37,"W",IF(E35=E37,"D","L")))</f>
        <v>W</v>
      </c>
      <c r="H35" s="16">
        <v>169</v>
      </c>
      <c r="I35" s="3">
        <f>H38</f>
        <v>183</v>
      </c>
      <c r="J35" s="3" t="str">
        <f>IF((COUNTBLANK(H35:H35)=1),"ncr",IF(H35&gt;H38,"W",IF(H35=H38,"D","L")))</f>
        <v>L</v>
      </c>
      <c r="K35" s="16">
        <v>157</v>
      </c>
      <c r="L35" s="3">
        <f>K39</f>
        <v>174</v>
      </c>
      <c r="M35" s="3" t="str">
        <f>IF((COUNTBLANK(K35:K35)=1),"ncr",IF(K35&gt;K39,"W",IF(K35=K39,"D","L")))</f>
        <v>L</v>
      </c>
      <c r="N35" s="16">
        <v>168</v>
      </c>
      <c r="O35" s="3">
        <f>N40</f>
        <v>0</v>
      </c>
      <c r="P35" s="3" t="str">
        <f>IF((COUNTBLANK(N35:N35)=1),"ncr",IF(N35&gt;N40,"W",IF(N35=N40,"D","L")))</f>
        <v>W</v>
      </c>
      <c r="Q35" s="16">
        <v>159</v>
      </c>
      <c r="R35" s="3">
        <f>Q36</f>
        <v>181</v>
      </c>
      <c r="S35" s="3" t="str">
        <f>IF((COUNTBLANK(Q35:Q35)=1),"ncr",IF(Q35&gt;Q36,"W",IF(Q35=Q36,"D","L")))</f>
        <v>L</v>
      </c>
      <c r="T35" s="16">
        <v>168</v>
      </c>
      <c r="U35" s="3">
        <f>T37</f>
        <v>174</v>
      </c>
      <c r="V35" s="3" t="str">
        <f>IF((COUNTBLANK(T35:T35)=1),"ncr",IF(T35&gt;T37,"W",IF(T35=T37,"D","L")))</f>
        <v>L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2" t="s">
        <v>54</v>
      </c>
      <c r="AH35" s="3">
        <f t="shared" ref="AH35:AH40" si="18">10-COUNTBLANK(B35:AE35)</f>
        <v>7</v>
      </c>
      <c r="AI35" s="3">
        <f t="shared" ref="AI35:AI40" si="19">COUNTIF(A35:AE35,"W")</f>
        <v>3</v>
      </c>
      <c r="AJ35" s="3">
        <f t="shared" ref="AJ35:AJ40" si="20">COUNTIF(B35:AE35,"D")</f>
        <v>0</v>
      </c>
      <c r="AK35" s="3">
        <f t="shared" ref="AK35:AK40" si="21">COUNTIF(A35:AE35,"L")</f>
        <v>4</v>
      </c>
      <c r="AL35" s="3">
        <f t="shared" ref="AL35:AL40" si="22">AI35*2 + AJ35</f>
        <v>6</v>
      </c>
      <c r="AM35" s="3">
        <f t="shared" ref="AM35:AM40" si="23">SUM(B35,E35,H35,K35,N35,Q35,T35,W35,Z35,AC35)</f>
        <v>1168</v>
      </c>
      <c r="AN35" s="38"/>
      <c r="AO35" s="29"/>
      <c r="AY35" s="19"/>
    </row>
    <row r="36" spans="1:51" x14ac:dyDescent="0.15">
      <c r="A36" s="52" t="s">
        <v>49</v>
      </c>
      <c r="B36" s="16">
        <v>154</v>
      </c>
      <c r="C36" s="3">
        <f>B35</f>
        <v>177</v>
      </c>
      <c r="D36" s="3" t="str">
        <f>IF((COUNTBLANK(B36:B36)=1),"ncr",IF(B36&gt;B35,"W",IF(B36=B35,"D","L")))</f>
        <v>L</v>
      </c>
      <c r="E36" s="16">
        <v>164</v>
      </c>
      <c r="F36" s="3">
        <f>E39</f>
        <v>174</v>
      </c>
      <c r="G36" s="3" t="str">
        <f>IF((COUNTBLANK(E36:E36)=1),"ncr",IF(E36&gt;E39,"W",IF(E36=E39,"D","L")))</f>
        <v>L</v>
      </c>
      <c r="H36" s="16">
        <v>175</v>
      </c>
      <c r="I36" s="3">
        <f>H37</f>
        <v>166</v>
      </c>
      <c r="J36" s="3" t="str">
        <f>IF((COUNTBLANK(H36:H36)=1),"ncr",IF(H36&gt;H37,"W",IF(H36=H37,"D","L")))</f>
        <v>W</v>
      </c>
      <c r="K36" s="16">
        <v>186</v>
      </c>
      <c r="L36" s="3">
        <f>+K40</f>
        <v>0</v>
      </c>
      <c r="M36" s="3" t="str">
        <f>IF((COUNTBLANK(K36:K36)=1),"ncr",IF(K36&gt;K40,"W",IF(K36=K40,"D","L")))</f>
        <v>W</v>
      </c>
      <c r="N36" s="16">
        <v>174</v>
      </c>
      <c r="O36" s="3">
        <f>N38</f>
        <v>168</v>
      </c>
      <c r="P36" s="3" t="str">
        <f>IF((COUNTBLANK(N36:N36)=1),"ncr",IF(N36&gt;N38,"W",IF(N36=N38,"D","L")))</f>
        <v>W</v>
      </c>
      <c r="Q36" s="16">
        <v>181</v>
      </c>
      <c r="R36" s="3">
        <f>Q35</f>
        <v>159</v>
      </c>
      <c r="S36" s="3" t="str">
        <f>IF((COUNTBLANK(Q36:Q36)=1),"ncr",IF(Q36&gt;Q35,"W",IF(Q36=Q35,"D","L")))</f>
        <v>W</v>
      </c>
      <c r="T36" s="16">
        <v>182</v>
      </c>
      <c r="U36" s="3">
        <f>T39</f>
        <v>168</v>
      </c>
      <c r="V36" s="3" t="str">
        <f>IF((COUNTBLANK(T36:T36)=1),"ncr",IF(T36&gt;T39,"W",IF(T36=T39,"D","L")))</f>
        <v>W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2" t="s">
        <v>49</v>
      </c>
      <c r="AH36" s="3">
        <f t="shared" si="18"/>
        <v>7</v>
      </c>
      <c r="AI36" s="3">
        <f t="shared" si="19"/>
        <v>5</v>
      </c>
      <c r="AJ36" s="3">
        <f t="shared" si="20"/>
        <v>0</v>
      </c>
      <c r="AK36" s="3">
        <f t="shared" si="21"/>
        <v>2</v>
      </c>
      <c r="AL36" s="3">
        <f t="shared" si="22"/>
        <v>10</v>
      </c>
      <c r="AM36" s="3">
        <f t="shared" si="23"/>
        <v>1216</v>
      </c>
      <c r="AN36" s="37"/>
      <c r="AO36" s="29"/>
      <c r="AY36" s="19"/>
    </row>
    <row r="37" spans="1:51" x14ac:dyDescent="0.15">
      <c r="A37" s="52" t="s">
        <v>55</v>
      </c>
      <c r="B37" s="16">
        <v>176</v>
      </c>
      <c r="C37" s="3">
        <f>+B40</f>
        <v>0</v>
      </c>
      <c r="D37" s="3" t="str">
        <f>IF((COUNTBLANK(B37:B37)=1),"ncr",IF(B37&gt;B40,"W",IF(B37=B40,"D","L")))</f>
        <v>W</v>
      </c>
      <c r="E37" s="16">
        <v>169</v>
      </c>
      <c r="F37" s="3">
        <f>E35</f>
        <v>170</v>
      </c>
      <c r="G37" s="3" t="str">
        <f>IF((COUNTBLANK(E37:E37)=1),"ncr",IF(E37&gt;E35,"W",IF(E37=E35,"D","L")))</f>
        <v>L</v>
      </c>
      <c r="H37" s="16">
        <v>166</v>
      </c>
      <c r="I37" s="3">
        <f>H36</f>
        <v>175</v>
      </c>
      <c r="J37" s="3" t="str">
        <f>IF((COUNTBLANK(H37:H37)=1),"ncr",IF(H37&gt;H36,"W",IF(H37=H36,"D","L")))</f>
        <v>L</v>
      </c>
      <c r="K37" s="16">
        <v>178</v>
      </c>
      <c r="L37" s="3">
        <f>K38</f>
        <v>178</v>
      </c>
      <c r="M37" s="3" t="str">
        <f>IF((COUNTBLANK(K37:K37)=1),"ncr",IF(K37&gt;K38,"W",IF(K37=K38,"D","L")))</f>
        <v>D</v>
      </c>
      <c r="N37" s="16">
        <v>176</v>
      </c>
      <c r="O37" s="3">
        <f>N39</f>
        <v>163</v>
      </c>
      <c r="P37" s="3" t="str">
        <f>IF((COUNTBLANK(N37:N37)=1),"ncr",IF(N37&gt;N39,"W",IF(N37=N39,"D","L")))</f>
        <v>W</v>
      </c>
      <c r="Q37" s="16">
        <v>180</v>
      </c>
      <c r="R37" s="3">
        <f>+Q40</f>
        <v>0</v>
      </c>
      <c r="S37" s="3" t="str">
        <f>IF((COUNTBLANK(Q37:Q37)=1),"ncr",IF(Q37&gt;Q40,"W",IF(Q37=Q40,"D","L")))</f>
        <v>W</v>
      </c>
      <c r="T37" s="16">
        <v>174</v>
      </c>
      <c r="U37" s="3">
        <f>T35</f>
        <v>168</v>
      </c>
      <c r="V37" s="3" t="str">
        <f>IF((COUNTBLANK(T37:T37)=1),"ncr",IF(T37&gt;T35,"W",IF(T37=T35,"D","L")))</f>
        <v>W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2" t="s">
        <v>55</v>
      </c>
      <c r="AH37" s="3">
        <f t="shared" si="18"/>
        <v>7</v>
      </c>
      <c r="AI37" s="3">
        <f t="shared" si="19"/>
        <v>4</v>
      </c>
      <c r="AJ37" s="3">
        <f t="shared" si="20"/>
        <v>1</v>
      </c>
      <c r="AK37" s="3">
        <f t="shared" si="21"/>
        <v>2</v>
      </c>
      <c r="AL37" s="3">
        <f t="shared" si="22"/>
        <v>9</v>
      </c>
      <c r="AM37" s="3">
        <f t="shared" si="23"/>
        <v>1219</v>
      </c>
      <c r="AN37" s="39"/>
      <c r="AO37" s="29"/>
      <c r="AY37" s="19"/>
    </row>
    <row r="38" spans="1:51" x14ac:dyDescent="0.15">
      <c r="A38" s="52" t="s">
        <v>48</v>
      </c>
      <c r="B38" s="16">
        <v>180</v>
      </c>
      <c r="C38" s="3">
        <f>B39</f>
        <v>157</v>
      </c>
      <c r="D38" s="3" t="str">
        <f>IF((COUNTBLANK(B38:B38)=1),"ncr",IF(B38&gt;B39,"W",IF(B38=B39,"D","L")))</f>
        <v>W</v>
      </c>
      <c r="E38" s="16">
        <v>185</v>
      </c>
      <c r="F38" s="3">
        <f>+E40</f>
        <v>0</v>
      </c>
      <c r="G38" s="3" t="str">
        <f>IF((COUNTBLANK(E38:E38)=1),"ncr",IF(E38&gt;E40,"W",IF(E38=E40,"D","L")))</f>
        <v>W</v>
      </c>
      <c r="H38" s="16">
        <v>183</v>
      </c>
      <c r="I38" s="3">
        <f>H35</f>
        <v>169</v>
      </c>
      <c r="J38" s="3" t="str">
        <f>IF((COUNTBLANK(H38:H38)=1),"ncr",IF(H38&gt;H35,"W",IF(H38=H35,"D","L")))</f>
        <v>W</v>
      </c>
      <c r="K38" s="16">
        <v>178</v>
      </c>
      <c r="L38" s="3">
        <f>K37</f>
        <v>178</v>
      </c>
      <c r="M38" s="3" t="str">
        <f>IF((COUNTBLANK(K38:K38)=1),"ncr",IF(K38&gt;K37,"W",IF(K38=K37,"D","L")))</f>
        <v>D</v>
      </c>
      <c r="N38" s="16">
        <v>168</v>
      </c>
      <c r="O38" s="3">
        <f>N36</f>
        <v>174</v>
      </c>
      <c r="P38" s="3" t="str">
        <f>IF((COUNTBLANK(N38:N38)=1),"ncr",IF(N38&gt;N36,"W",IF(N38=N36,"D","L")))</f>
        <v>L</v>
      </c>
      <c r="Q38" s="16">
        <v>171</v>
      </c>
      <c r="R38" s="3">
        <f>Q39</f>
        <v>169</v>
      </c>
      <c r="S38" s="3" t="str">
        <f>IF((COUNTBLANK(Q38:Q38)=1),"ncr",IF(Q38&gt;Q39,"W",IF(Q38=Q39,"D","L")))</f>
        <v>W</v>
      </c>
      <c r="T38" s="16">
        <v>161</v>
      </c>
      <c r="U38" s="3">
        <f>+T40</f>
        <v>0</v>
      </c>
      <c r="V38" s="3" t="str">
        <f>IF((COUNTBLANK(T38:T38)=1),"ncr",IF(T38&gt;T40,"W",IF(T38=T40,"D","L")))</f>
        <v>W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2" t="s">
        <v>48</v>
      </c>
      <c r="AH38" s="3">
        <f t="shared" si="18"/>
        <v>7</v>
      </c>
      <c r="AI38" s="3">
        <f t="shared" si="19"/>
        <v>5</v>
      </c>
      <c r="AJ38" s="3">
        <f t="shared" si="20"/>
        <v>1</v>
      </c>
      <c r="AK38" s="3">
        <f t="shared" si="21"/>
        <v>1</v>
      </c>
      <c r="AL38" s="3">
        <f t="shared" si="22"/>
        <v>11</v>
      </c>
      <c r="AM38" s="3">
        <f t="shared" si="23"/>
        <v>1226</v>
      </c>
      <c r="AN38" s="39"/>
      <c r="AO38" s="29"/>
      <c r="AY38" s="19"/>
    </row>
    <row r="39" spans="1:51" x14ac:dyDescent="0.15">
      <c r="A39" s="52" t="s">
        <v>56</v>
      </c>
      <c r="B39" s="16">
        <v>157</v>
      </c>
      <c r="C39" s="3">
        <f>B38</f>
        <v>180</v>
      </c>
      <c r="D39" s="3" t="str">
        <f>IF((COUNTBLANK(B39:B39)=1),"ncr",IF(B39&gt;B38,"W",IF(B39=B38,"D","L")))</f>
        <v>L</v>
      </c>
      <c r="E39" s="16">
        <v>174</v>
      </c>
      <c r="F39" s="3">
        <f>E36</f>
        <v>164</v>
      </c>
      <c r="G39" s="3" t="str">
        <f>IF((COUNTBLANK(E39:E39)=1),"ncr",IF(E39&gt;E36,"W",IF(E39=E36,"D","L")))</f>
        <v>W</v>
      </c>
      <c r="H39" s="16">
        <v>143</v>
      </c>
      <c r="I39" s="3">
        <f>+H40</f>
        <v>0</v>
      </c>
      <c r="J39" s="3" t="str">
        <f>IF((COUNTBLANK(H39:H39)=1),"ncr",IF(H39&gt;H40,"W",IF(H39=H40,"D","L")))</f>
        <v>W</v>
      </c>
      <c r="K39" s="16">
        <v>174</v>
      </c>
      <c r="L39" s="3">
        <f>K35</f>
        <v>157</v>
      </c>
      <c r="M39" s="3" t="str">
        <f>IF((COUNTBLANK(K39:K39)=1),"ncr",IF(K39&gt;K35,"W",IF(K39=K35,"D","L")))</f>
        <v>W</v>
      </c>
      <c r="N39" s="16">
        <v>163</v>
      </c>
      <c r="O39" s="3">
        <f>N37</f>
        <v>176</v>
      </c>
      <c r="P39" s="3" t="str">
        <f>IF((COUNTBLANK(N39:N39)=1),"ncr",IF(N39&gt;N37,"W",IF(N39=N37,"D","L")))</f>
        <v>L</v>
      </c>
      <c r="Q39" s="16">
        <v>169</v>
      </c>
      <c r="R39" s="3">
        <f>Q38</f>
        <v>171</v>
      </c>
      <c r="S39" s="3" t="str">
        <f>IF((COUNTBLANK(Q39:Q39)=1),"ncr",IF(Q39&gt;Q38,"W",IF(Q39=Q38,"D","L")))</f>
        <v>L</v>
      </c>
      <c r="T39" s="16">
        <v>168</v>
      </c>
      <c r="U39" s="3">
        <f>+T40</f>
        <v>0</v>
      </c>
      <c r="V39" s="3" t="str">
        <f>IF((COUNTBLANK(T39:T39)=1),"ncr",IF(T39&gt;T36,"W",IF(T39=T36,"D","L")))</f>
        <v>L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2" t="s">
        <v>56</v>
      </c>
      <c r="AH39" s="3">
        <f t="shared" si="18"/>
        <v>7</v>
      </c>
      <c r="AI39" s="3">
        <f t="shared" si="19"/>
        <v>3</v>
      </c>
      <c r="AJ39" s="3">
        <f t="shared" si="20"/>
        <v>0</v>
      </c>
      <c r="AK39" s="3">
        <f t="shared" si="21"/>
        <v>4</v>
      </c>
      <c r="AL39" s="3">
        <f t="shared" si="22"/>
        <v>6</v>
      </c>
      <c r="AM39" s="3">
        <f t="shared" si="23"/>
        <v>1148</v>
      </c>
      <c r="AN39" s="39"/>
      <c r="AO39" s="29"/>
      <c r="AY39" s="19"/>
    </row>
    <row r="40" spans="1:51" x14ac:dyDescent="0.15">
      <c r="A40" s="52" t="s">
        <v>60</v>
      </c>
      <c r="B40" s="37"/>
      <c r="C40" s="3">
        <f>B37</f>
        <v>176</v>
      </c>
      <c r="D40" s="3" t="str">
        <f>IF((COUNTBLANK(B40:B40)=1),"ncr",IF(B40&gt;B37,"W",IF(B40=B37,"D","L")))</f>
        <v>ncr</v>
      </c>
      <c r="E40" s="37"/>
      <c r="F40" s="3">
        <f>E38</f>
        <v>185</v>
      </c>
      <c r="G40" s="3" t="str">
        <f>IF((COUNTBLANK(E40:E40)=1),"ncr",IF(E40&gt;E38,"W",IF(E40=E38,"D","L")))</f>
        <v>ncr</v>
      </c>
      <c r="H40" s="37"/>
      <c r="I40" s="3">
        <f>H39</f>
        <v>143</v>
      </c>
      <c r="J40" s="3" t="str">
        <f>IF((COUNTBLANK(H40:H40)=1),"ncr",IF(H40&gt;H39,"W",IF(H40=H39,"D","L")))</f>
        <v>ncr</v>
      </c>
      <c r="K40" s="37"/>
      <c r="L40" s="3">
        <f>K36</f>
        <v>186</v>
      </c>
      <c r="M40" s="3" t="str">
        <f>IF((COUNTBLANK(K40:K40)=1),"ncr",IF(K40&gt;K36,"W",IF(K40=K36,"D","L")))</f>
        <v>ncr</v>
      </c>
      <c r="N40" s="37"/>
      <c r="O40" s="3">
        <f>N35</f>
        <v>168</v>
      </c>
      <c r="P40" s="3" t="str">
        <f>IF((COUNTBLANK(N40:N40)=1),"ncr",IF(N40&gt;N35,"W",IF(N40=N35,"D","L")))</f>
        <v>ncr</v>
      </c>
      <c r="Q40" s="37"/>
      <c r="R40" s="3">
        <f>Q37</f>
        <v>180</v>
      </c>
      <c r="S40" s="3" t="str">
        <f>IF((COUNTBLANK(Q40:Q40)=1),"ncr",IF(Q40&gt;Q37,"W",IF(Q40=Q37,"D","L")))</f>
        <v>ncr</v>
      </c>
      <c r="T40" s="37"/>
      <c r="U40" s="3">
        <f>T38</f>
        <v>161</v>
      </c>
      <c r="V40" s="3" t="str">
        <f>IF((COUNTBLANK(T40:T40)=1),"ncr",IF(T40&gt;T38,"W",IF(T40=T38,"D","L")))</f>
        <v>ncr</v>
      </c>
      <c r="W40" s="37"/>
      <c r="X40" s="3">
        <f>W39</f>
        <v>0</v>
      </c>
      <c r="Y40" s="3" t="str">
        <f>IF((COUNTBLANK(W40:W40)=1),"ncr",IF(W40&gt;W39,"W",IF(W40=W39,"D","L")))</f>
        <v>ncr</v>
      </c>
      <c r="Z40" s="37"/>
      <c r="AA40" s="3">
        <f>Z36</f>
        <v>0</v>
      </c>
      <c r="AB40" s="3" t="str">
        <f>IF((COUNTBLANK(Z40:Z40)=1),"ncr",IF(Z40&gt;Z36,"W",IF(Z40=Z36,"D","L")))</f>
        <v>ncr</v>
      </c>
      <c r="AC40" s="37"/>
      <c r="AD40" s="3">
        <f>AC35</f>
        <v>0</v>
      </c>
      <c r="AE40" s="17" t="str">
        <f>IF((COUNTBLANK(AC40:AC40)=1),"ncr",IF(AC40&gt;AC35,"W",IF(AC40=AC35,"D","L")))</f>
        <v>ncr</v>
      </c>
      <c r="AG40" s="52" t="s">
        <v>60</v>
      </c>
      <c r="AH40" s="3">
        <f t="shared" si="18"/>
        <v>0</v>
      </c>
      <c r="AI40" s="3">
        <f t="shared" si="19"/>
        <v>0</v>
      </c>
      <c r="AJ40" s="3">
        <f t="shared" si="20"/>
        <v>0</v>
      </c>
      <c r="AK40" s="3">
        <f t="shared" si="21"/>
        <v>0</v>
      </c>
      <c r="AL40" s="3">
        <f t="shared" si="22"/>
        <v>0</v>
      </c>
      <c r="AM40" s="3">
        <f t="shared" si="23"/>
        <v>0</v>
      </c>
      <c r="AN40" s="39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8"/>
      <c r="D43" s="60"/>
      <c r="E43" s="27" t="s">
        <v>19</v>
      </c>
      <c r="F43" s="58"/>
      <c r="G43" s="60"/>
      <c r="H43" s="27" t="s">
        <v>20</v>
      </c>
      <c r="I43" s="58"/>
      <c r="J43" s="60"/>
      <c r="K43" s="27" t="s">
        <v>21</v>
      </c>
      <c r="L43" s="58"/>
      <c r="M43" s="60"/>
      <c r="N43" s="27" t="s">
        <v>22</v>
      </c>
      <c r="O43" s="58"/>
      <c r="P43" s="60"/>
      <c r="Q43" s="27" t="s">
        <v>23</v>
      </c>
      <c r="R43" s="58"/>
      <c r="S43" s="59"/>
      <c r="T43" s="27" t="s">
        <v>24</v>
      </c>
      <c r="U43" s="58"/>
      <c r="V43" s="60"/>
      <c r="W43" s="27" t="s">
        <v>25</v>
      </c>
      <c r="X43" s="58"/>
      <c r="Y43" s="60"/>
      <c r="Z43" s="27" t="s">
        <v>26</v>
      </c>
      <c r="AA43" s="58"/>
      <c r="AB43" s="60"/>
      <c r="AC43" s="26" t="s">
        <v>27</v>
      </c>
      <c r="AD43" s="58"/>
      <c r="AE43" s="59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7" t="s">
        <v>72</v>
      </c>
      <c r="C45" s="3">
        <f>B46</f>
        <v>179</v>
      </c>
      <c r="D45" s="3" t="str">
        <f>IF((COUNTBLANK(B45:B45)=1),"ncr",IF(B45&gt;B46,"W",IF(B45=B46,"D","L")))</f>
        <v>ncr</v>
      </c>
      <c r="F45" s="3">
        <f>E47</f>
        <v>171</v>
      </c>
      <c r="G45" s="3" t="str">
        <f>IF((COUNTBLANK(E45:E45)=1),"ncr",IF(E45&gt;E47,"W",IF(E45=E47,"D","L")))</f>
        <v>ncr</v>
      </c>
      <c r="I45" s="3">
        <f>H48</f>
        <v>179</v>
      </c>
      <c r="J45" s="3" t="str">
        <f>IF((COUNTBLANK(H45:H45)=1),"ncr",IF(H45&gt;H48,"W",IF(H45=H48,"D","L")))</f>
        <v>ncr</v>
      </c>
      <c r="L45" s="3">
        <f>K49</f>
        <v>0</v>
      </c>
      <c r="M45" s="3" t="str">
        <f>IF((COUNTBLANK(K45:K45)=1),"ncr",IF(K45&gt;K49,"W",IF(K45=K49,"D","L")))</f>
        <v>ncr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174</v>
      </c>
      <c r="S45" s="3" t="str">
        <f>IF((COUNTBLANK(Q45:Q45)=1),"ncr",IF(Q45&gt;Q46,"W",IF(Q45=Q46,"D","L")))</f>
        <v>ncr</v>
      </c>
      <c r="U45" s="3">
        <f>T47</f>
        <v>173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7" t="s">
        <v>72</v>
      </c>
      <c r="AH45" s="3">
        <f t="shared" ref="AH45:AH50" si="24">10-COUNTBLANK(B45:AE45)</f>
        <v>0</v>
      </c>
      <c r="AI45" s="3">
        <f t="shared" ref="AI45:AI50" si="25">COUNTIF(A45:AE45,"W")</f>
        <v>0</v>
      </c>
      <c r="AJ45" s="3">
        <f t="shared" ref="AJ45:AJ50" si="26">COUNTIF(B45:AE45,"D")</f>
        <v>0</v>
      </c>
      <c r="AK45" s="3">
        <f t="shared" ref="AK45:AK50" si="27">COUNTIF(A45:AE45,"L")</f>
        <v>0</v>
      </c>
      <c r="AL45" s="3">
        <f t="shared" ref="AL45:AL50" si="28">AI45*2 + AJ45</f>
        <v>0</v>
      </c>
      <c r="AM45" s="3">
        <f t="shared" ref="AM45:AM50" si="29">SUM(B45,E45,H45,K45,N45,Q45,T45,W45,Z45,AC45)</f>
        <v>0</v>
      </c>
      <c r="AN45" s="49" t="s">
        <v>84</v>
      </c>
      <c r="AO45" s="29"/>
      <c r="AY45" s="19"/>
    </row>
    <row r="46" spans="1:51" x14ac:dyDescent="0.15">
      <c r="A46" s="52" t="s">
        <v>82</v>
      </c>
      <c r="B46" s="16">
        <v>179</v>
      </c>
      <c r="C46" s="3">
        <f>B45</f>
        <v>0</v>
      </c>
      <c r="D46" s="3" t="str">
        <f>IF((COUNTBLANK(B46:B46)=1),"ncr",IF(B46&gt;B45,"W",IF(B46=B45,"D","L")))</f>
        <v>W</v>
      </c>
      <c r="E46" s="16">
        <v>175</v>
      </c>
      <c r="F46" s="3">
        <f>E49</f>
        <v>0</v>
      </c>
      <c r="G46" s="3" t="str">
        <f>IF((COUNTBLANK(E46:E46)=1),"ncr",IF(E46&gt;E49,"W",IF(E46=E49,"D","L")))</f>
        <v>W</v>
      </c>
      <c r="H46" s="16">
        <v>180</v>
      </c>
      <c r="I46" s="3">
        <f>H47</f>
        <v>169</v>
      </c>
      <c r="J46" s="3" t="str">
        <f>IF((COUNTBLANK(H46:H46)=1),"ncr",IF(H46&gt;H47,"W",IF(H46=H47,"D","L")))</f>
        <v>W</v>
      </c>
      <c r="K46" s="16">
        <v>185</v>
      </c>
      <c r="L46" s="3">
        <f>K50</f>
        <v>0</v>
      </c>
      <c r="M46" s="3" t="str">
        <f>IF((COUNTBLANK(K46:K46)=1),"ncr",IF(K46&gt;K50,"W",IF(K46=K50,"D","L")))</f>
        <v>W</v>
      </c>
      <c r="N46" s="16">
        <v>182</v>
      </c>
      <c r="O46" s="3">
        <f>N48</f>
        <v>173</v>
      </c>
      <c r="P46" s="3" t="str">
        <f>IF((COUNTBLANK(N46:N46)=1),"ncr",IF(N46&gt;N48,"W",IF(N46=N48,"D","L")))</f>
        <v>W</v>
      </c>
      <c r="Q46" s="16">
        <v>174</v>
      </c>
      <c r="R46" s="3">
        <f>Q45</f>
        <v>0</v>
      </c>
      <c r="S46" s="3" t="str">
        <f>IF((COUNTBLANK(Q46:Q46)=1),"ncr",IF(Q46&gt;Q45,"W",IF(Q46=Q45,"D","L")))</f>
        <v>W</v>
      </c>
      <c r="T46" s="16">
        <v>175</v>
      </c>
      <c r="U46" s="3">
        <f>T49</f>
        <v>0</v>
      </c>
      <c r="V46" s="3" t="str">
        <f>IF((COUNTBLANK(T46:T46)=1),"ncr",IF(T46&gt;T49,"W",IF(T46=T49,"D","L")))</f>
        <v>W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2" t="s">
        <v>82</v>
      </c>
      <c r="AH46" s="3">
        <f t="shared" si="24"/>
        <v>7</v>
      </c>
      <c r="AI46" s="3">
        <f t="shared" si="25"/>
        <v>7</v>
      </c>
      <c r="AJ46" s="3">
        <f t="shared" si="26"/>
        <v>0</v>
      </c>
      <c r="AK46" s="3">
        <f t="shared" si="27"/>
        <v>0</v>
      </c>
      <c r="AL46" s="3">
        <f t="shared" si="28"/>
        <v>14</v>
      </c>
      <c r="AM46" s="3">
        <f t="shared" si="29"/>
        <v>1250</v>
      </c>
      <c r="AN46" s="39"/>
      <c r="AO46" s="29"/>
      <c r="AY46" s="19"/>
    </row>
    <row r="47" spans="1:51" x14ac:dyDescent="0.15">
      <c r="A47" s="52" t="s">
        <v>57</v>
      </c>
      <c r="B47" s="16">
        <v>137</v>
      </c>
      <c r="C47" s="3">
        <f>B50</f>
        <v>0</v>
      </c>
      <c r="D47" s="3" t="str">
        <f>IF((COUNTBLANK(B47:B47)=1),"ncr",IF(B47&gt;B50,"W",IF(B47=B50,"D","L")))</f>
        <v>W</v>
      </c>
      <c r="E47" s="16">
        <v>171</v>
      </c>
      <c r="F47" s="3">
        <f>E45</f>
        <v>0</v>
      </c>
      <c r="G47" s="3" t="str">
        <f>IF((COUNTBLANK(E47:E47)=1),"ncr",IF(E47&gt;E45,"W",IF(E47=E45,"D","L")))</f>
        <v>W</v>
      </c>
      <c r="H47" s="16">
        <v>169</v>
      </c>
      <c r="I47" s="3">
        <f>H46</f>
        <v>180</v>
      </c>
      <c r="J47" s="3" t="str">
        <f>IF((COUNTBLANK(H47:H47)=1),"ncr",IF(H47&gt;H46,"W",IF(H47=H46,"D","L")))</f>
        <v>L</v>
      </c>
      <c r="K47" s="16">
        <v>175</v>
      </c>
      <c r="L47" s="3">
        <f>K48</f>
        <v>177</v>
      </c>
      <c r="M47" s="3" t="str">
        <f>IF((COUNTBLANK(K47:K47)=1),"ncr",IF(K47&gt;K48,"W",IF(K47=K48,"D","L")))</f>
        <v>L</v>
      </c>
      <c r="N47" s="16">
        <v>178</v>
      </c>
      <c r="O47" s="3">
        <f>N49</f>
        <v>0</v>
      </c>
      <c r="P47" s="3" t="str">
        <f>IF((COUNTBLANK(N47:N47)=1),"ncr",IF(N47&gt;N49,"W",IF(N47=N49,"D","L")))</f>
        <v>W</v>
      </c>
      <c r="Q47" s="16">
        <v>179</v>
      </c>
      <c r="R47" s="3">
        <f>Q50</f>
        <v>0</v>
      </c>
      <c r="S47" s="3" t="str">
        <f>IF((COUNTBLANK(Q47:Q47)=1),"ncr",IF(Q47&gt;Q50,"W",IF(Q47=Q50,"D","L")))</f>
        <v>W</v>
      </c>
      <c r="T47" s="16">
        <v>173</v>
      </c>
      <c r="U47" s="3">
        <f>T45</f>
        <v>0</v>
      </c>
      <c r="V47" s="3" t="str">
        <f>IF((COUNTBLANK(T47:T47)=1),"ncr",IF(T47&gt;T45,"W",IF(T47=T45,"D","L")))</f>
        <v>W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2" t="s">
        <v>57</v>
      </c>
      <c r="AH47" s="3">
        <f t="shared" si="24"/>
        <v>7</v>
      </c>
      <c r="AI47" s="3">
        <f t="shared" si="25"/>
        <v>5</v>
      </c>
      <c r="AJ47" s="3">
        <f t="shared" si="26"/>
        <v>0</v>
      </c>
      <c r="AK47" s="3">
        <f t="shared" si="27"/>
        <v>2</v>
      </c>
      <c r="AL47" s="3">
        <f t="shared" si="28"/>
        <v>10</v>
      </c>
      <c r="AM47" s="3">
        <f t="shared" si="29"/>
        <v>1182</v>
      </c>
      <c r="AN47" s="39"/>
      <c r="AO47" s="29"/>
      <c r="AY47" s="19"/>
    </row>
    <row r="48" spans="1:51" x14ac:dyDescent="0.15">
      <c r="A48" s="52" t="s">
        <v>74</v>
      </c>
      <c r="B48" s="16">
        <v>180</v>
      </c>
      <c r="C48" s="3">
        <f>B49</f>
        <v>0</v>
      </c>
      <c r="D48" s="3" t="str">
        <f>IF((COUNTBLANK(B48:B48)=1),"ncr",IF(B48&gt;B49,"W",IF(B48=B49,"D","L")))</f>
        <v>W</v>
      </c>
      <c r="E48" s="16">
        <v>175</v>
      </c>
      <c r="F48" s="3">
        <f>E50</f>
        <v>0</v>
      </c>
      <c r="G48" s="3" t="str">
        <f>IF((COUNTBLANK(E48:E48)=1),"ncr",IF(E48&gt;E50,"W",IF(E48=E50,"D","L")))</f>
        <v>W</v>
      </c>
      <c r="H48" s="16">
        <v>179</v>
      </c>
      <c r="I48" s="3">
        <f>H45</f>
        <v>0</v>
      </c>
      <c r="J48" s="3" t="str">
        <f>IF((COUNTBLANK(H48:H48)=1),"ncr",IF(H48&gt;H45,"W",IF(H48=H45,"D","L")))</f>
        <v>W</v>
      </c>
      <c r="K48" s="16">
        <v>177</v>
      </c>
      <c r="L48" s="3">
        <f>K47</f>
        <v>175</v>
      </c>
      <c r="M48" s="3" t="str">
        <f>IF((COUNTBLANK(K48:K48)=1),"ncr",IF(K48&gt;K47,"W",IF(K48=K47,"D","L")))</f>
        <v>W</v>
      </c>
      <c r="N48" s="16">
        <v>173</v>
      </c>
      <c r="O48" s="3">
        <f>N46</f>
        <v>182</v>
      </c>
      <c r="P48" s="3" t="str">
        <f>IF((COUNTBLANK(N48:N48)=1),"ncr",IF(N48&gt;N46,"W",IF(N48=N46,"D","L")))</f>
        <v>L</v>
      </c>
      <c r="Q48" s="16">
        <v>171</v>
      </c>
      <c r="R48" s="3">
        <f>Q49</f>
        <v>0</v>
      </c>
      <c r="S48" s="3" t="str">
        <f>IF((COUNTBLANK(Q48:Q48)=1),"ncr",IF(Q48&gt;Q49,"W",IF(Q48=Q49,"D","L")))</f>
        <v>W</v>
      </c>
      <c r="T48" s="16">
        <v>178</v>
      </c>
      <c r="U48" s="3">
        <f>T50</f>
        <v>0</v>
      </c>
      <c r="V48" s="3" t="str">
        <f>IF((COUNTBLANK(T48:T48)=1),"ncr",IF(T48&gt;T50,"W",IF(T48=T50,"D","L")))</f>
        <v>W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2" t="s">
        <v>74</v>
      </c>
      <c r="AH48" s="3">
        <f t="shared" si="24"/>
        <v>7</v>
      </c>
      <c r="AI48" s="3">
        <f t="shared" si="25"/>
        <v>6</v>
      </c>
      <c r="AJ48" s="3">
        <f t="shared" si="26"/>
        <v>0</v>
      </c>
      <c r="AK48" s="3">
        <f t="shared" si="27"/>
        <v>1</v>
      </c>
      <c r="AL48" s="3">
        <f t="shared" si="28"/>
        <v>12</v>
      </c>
      <c r="AM48" s="3">
        <f t="shared" si="29"/>
        <v>1233</v>
      </c>
      <c r="AN48" s="39"/>
      <c r="AO48" s="29"/>
      <c r="AY48" s="19"/>
    </row>
    <row r="49" spans="1:51" x14ac:dyDescent="0.15">
      <c r="A49" s="52" t="s">
        <v>60</v>
      </c>
      <c r="C49" s="3">
        <f>B48</f>
        <v>180</v>
      </c>
      <c r="D49" s="3" t="str">
        <f>IF((COUNTBLANK(B49:B49)=1),"ncr",IF(B49&gt;B48,"W",IF(B49=B48,"D","L")))</f>
        <v>ncr</v>
      </c>
      <c r="F49" s="3">
        <f>E46</f>
        <v>175</v>
      </c>
      <c r="G49" s="3" t="str">
        <f>IF((COUNTBLANK(E49:E49)=1),"ncr",IF(E49&gt;E46,"W",IF(E49=E46,"D","L")))</f>
        <v>ncr</v>
      </c>
      <c r="I49" s="3">
        <f>H50</f>
        <v>0</v>
      </c>
      <c r="J49" s="3" t="str">
        <f>IF((COUNTBLANK(H49:H49)=1),"ncr",IF(H49&gt;H50,"W",IF(H49=H50,"D","L")))</f>
        <v>ncr</v>
      </c>
      <c r="L49" s="3">
        <f>K45</f>
        <v>0</v>
      </c>
      <c r="M49" s="3" t="str">
        <f>IF((COUNTBLANK(K49:K49)=1),"ncr",IF(K49&gt;K45,"W",IF(K49=K45,"D","L")))</f>
        <v>ncr</v>
      </c>
      <c r="O49" s="3">
        <f>N47</f>
        <v>178</v>
      </c>
      <c r="P49" s="3" t="str">
        <f>IF((COUNTBLANK(N49:N49)=1),"ncr",IF(N49&gt;N47,"W",IF(N49=N47,"D","L")))</f>
        <v>ncr</v>
      </c>
      <c r="R49" s="3">
        <f>Q48</f>
        <v>171</v>
      </c>
      <c r="S49" s="3" t="str">
        <f>IF((COUNTBLANK(Q49:Q49)=1),"ncr",IF(Q49&gt;Q48,"W",IF(Q49=Q48,"D","L")))</f>
        <v>ncr</v>
      </c>
      <c r="U49" s="3">
        <f>T46</f>
        <v>175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2" t="s">
        <v>60</v>
      </c>
      <c r="AH49" s="3">
        <f t="shared" si="24"/>
        <v>0</v>
      </c>
      <c r="AI49" s="3">
        <f t="shared" si="25"/>
        <v>0</v>
      </c>
      <c r="AJ49" s="3">
        <f t="shared" si="26"/>
        <v>0</v>
      </c>
      <c r="AK49" s="3">
        <f t="shared" si="27"/>
        <v>0</v>
      </c>
      <c r="AL49" s="3">
        <f t="shared" si="28"/>
        <v>0</v>
      </c>
      <c r="AM49" s="3">
        <f t="shared" si="29"/>
        <v>0</v>
      </c>
      <c r="AN49" s="39"/>
      <c r="AO49" s="29"/>
      <c r="AP49" s="40" t="s">
        <v>29</v>
      </c>
      <c r="AY49" s="19"/>
    </row>
    <row r="50" spans="1:51" x14ac:dyDescent="0.15">
      <c r="A50" s="52" t="s">
        <v>60</v>
      </c>
      <c r="C50" s="3">
        <f>B47</f>
        <v>137</v>
      </c>
      <c r="D50" s="3" t="str">
        <f>IF((COUNTBLANK(B50:B50)=1),"ncr",IF(B50&gt;B47,"W",IF(B50=B47,"D","L")))</f>
        <v>ncr</v>
      </c>
      <c r="F50" s="3">
        <f>E48</f>
        <v>175</v>
      </c>
      <c r="G50" s="3" t="str">
        <f>IF((COUNTBLANK(E50:E50)=1),"ncr",IF(E50&gt;E48,"W",IF(E50=E48,"D","L")))</f>
        <v>ncr</v>
      </c>
      <c r="I50" s="3">
        <f>H49</f>
        <v>0</v>
      </c>
      <c r="J50" s="3" t="str">
        <f>IF((COUNTBLANK(H50:H50)=1),"ncr",IF(H50&gt;H49,"W",IF(H50=H92,"D","L")))</f>
        <v>ncr</v>
      </c>
      <c r="L50" s="3">
        <f>K46</f>
        <v>185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179</v>
      </c>
      <c r="S50" s="3" t="str">
        <f>IF((COUNTBLANK(Q50:Q50)=1),"ncr",IF(Q50&gt;Q47,"W",IF(Q50=Q47,"D","L")))</f>
        <v>ncr</v>
      </c>
      <c r="U50" s="3">
        <f>T48</f>
        <v>178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IF((COUNTBLANK(W50:W50)=1),"ncr",IF(W50&gt;W49,"W",IF(W50=W92,"D","L")))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2" t="s">
        <v>60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8"/>
      <c r="D53" s="60"/>
      <c r="E53" s="27" t="s">
        <v>19</v>
      </c>
      <c r="F53" s="58"/>
      <c r="G53" s="60"/>
      <c r="H53" s="27" t="s">
        <v>20</v>
      </c>
      <c r="I53" s="58"/>
      <c r="J53" s="60"/>
      <c r="K53" s="27" t="s">
        <v>21</v>
      </c>
      <c r="L53" s="58"/>
      <c r="M53" s="60"/>
      <c r="N53" s="27" t="s">
        <v>22</v>
      </c>
      <c r="O53" s="58"/>
      <c r="P53" s="60"/>
      <c r="Q53" s="27" t="s">
        <v>23</v>
      </c>
      <c r="R53" s="58"/>
      <c r="S53" s="59"/>
      <c r="T53" s="27" t="s">
        <v>24</v>
      </c>
      <c r="U53" s="58"/>
      <c r="V53" s="60"/>
      <c r="W53" s="27" t="s">
        <v>25</v>
      </c>
      <c r="X53" s="58"/>
      <c r="Y53" s="60"/>
      <c r="Z53" s="27" t="s">
        <v>26</v>
      </c>
      <c r="AA53" s="58"/>
      <c r="AB53" s="60"/>
      <c r="AC53" s="26" t="s">
        <v>27</v>
      </c>
      <c r="AD53" s="58"/>
      <c r="AE53" s="59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2" t="s">
        <v>75</v>
      </c>
      <c r="B55" s="16">
        <v>155</v>
      </c>
      <c r="C55" s="3">
        <f>B56</f>
        <v>127</v>
      </c>
      <c r="D55" s="3" t="str">
        <f>IF((COUNTBLANK(B55:B55)=1),"ncr",IF(B55&gt;B56,"W",IF(B55=B56,"D","L")))</f>
        <v>W</v>
      </c>
      <c r="E55" s="16">
        <v>149</v>
      </c>
      <c r="F55" s="3">
        <f>E57</f>
        <v>153</v>
      </c>
      <c r="G55" s="3" t="str">
        <f>IF((COUNTBLANK(E55:E55)=1),"ncr",IF(E55&gt;E57,"W",IF(E55=E57,"D","L")))</f>
        <v>L</v>
      </c>
      <c r="H55" s="16">
        <v>159</v>
      </c>
      <c r="I55" s="3">
        <f>H58</f>
        <v>152</v>
      </c>
      <c r="J55" s="3" t="str">
        <f>IF((COUNTBLANK(H55:H55)=1),"ncr",IF(H55&gt;H58,"W",IF(H55=H58,"D","L")))</f>
        <v>W</v>
      </c>
      <c r="K55" s="16">
        <v>166</v>
      </c>
      <c r="L55" s="3">
        <f>K59</f>
        <v>169</v>
      </c>
      <c r="M55" s="3" t="str">
        <f>IF((COUNTBLANK(K55:K55)=1),"ncr",IF(K55&gt;K59,"W",IF(K55=K59,"D","L")))</f>
        <v>L</v>
      </c>
      <c r="N55" s="16">
        <v>153</v>
      </c>
      <c r="O55" s="3">
        <f>N60</f>
        <v>0</v>
      </c>
      <c r="P55" s="3" t="str">
        <f>IF((COUNTBLANK(N55:N55)=1),"ncr",IF(N55&gt;N60,"W",IF(N55=N60,"D","L")))</f>
        <v>W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157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2" t="s">
        <v>75</v>
      </c>
      <c r="AH55" s="3">
        <f t="shared" ref="AH55:AH60" si="30">10-COUNTBLANK(B55:AE55)</f>
        <v>5</v>
      </c>
      <c r="AI55" s="3">
        <f t="shared" ref="AI55:AI60" si="31">COUNTIF(A55:AE55,"W")</f>
        <v>3</v>
      </c>
      <c r="AJ55" s="3">
        <f t="shared" ref="AJ55:AJ60" si="32">COUNTIF(B55:AE55,"D")</f>
        <v>0</v>
      </c>
      <c r="AK55" s="3">
        <f t="shared" ref="AK55:AK60" si="33">COUNTIF(A55:AE55,"L")</f>
        <v>2</v>
      </c>
      <c r="AL55" s="3">
        <f t="shared" ref="AL55:AL60" si="34">AI55*2 + AJ55</f>
        <v>6</v>
      </c>
      <c r="AM55" s="3">
        <f t="shared" ref="AM55:AM60" si="35">SUM(B55,E55,H55,K55,N55,Q55,T55,W55,Z55,AC55)</f>
        <v>782</v>
      </c>
      <c r="AN55" s="38"/>
      <c r="AO55" s="29"/>
      <c r="AY55" s="19"/>
    </row>
    <row r="56" spans="1:51" x14ac:dyDescent="0.15">
      <c r="A56" s="52" t="s">
        <v>63</v>
      </c>
      <c r="B56" s="16">
        <v>127</v>
      </c>
      <c r="C56" s="3">
        <f>B55</f>
        <v>155</v>
      </c>
      <c r="D56" s="3" t="str">
        <f>IF((COUNTBLANK(B56:B56)=1),"ncr",IF(B56&gt;B55,"W",IF(B56=B55,"D","L")))</f>
        <v>L</v>
      </c>
      <c r="E56" s="16">
        <v>123</v>
      </c>
      <c r="F56" s="3">
        <f>E59</f>
        <v>159</v>
      </c>
      <c r="G56" s="3" t="str">
        <f>IF((COUNTBLANK(E56:E56)=1),"ncr",IF(E56&gt;E59,"W",IF(E56=E59,"D","L")))</f>
        <v>L</v>
      </c>
      <c r="I56" s="3">
        <f>H57</f>
        <v>139</v>
      </c>
      <c r="J56" s="3" t="str">
        <f>IF((COUNTBLANK(H56:H56)=1),"ncr",IF(H56&gt;H57,"W",IF(H56=H57,"D","L")))</f>
        <v>ncr</v>
      </c>
      <c r="L56" s="3">
        <f>K60</f>
        <v>0</v>
      </c>
      <c r="M56" s="3" t="str">
        <f>IF((COUNTBLANK(K56:K56)=1),"ncr",IF(K56&gt;K60,"W",IF(K56=K60,"D","L")))</f>
        <v>ncr</v>
      </c>
      <c r="O56" s="3">
        <f>N58</f>
        <v>152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161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2" t="s">
        <v>63</v>
      </c>
      <c r="AH56" s="3">
        <f t="shared" si="30"/>
        <v>2</v>
      </c>
      <c r="AI56" s="3">
        <f t="shared" si="31"/>
        <v>0</v>
      </c>
      <c r="AJ56" s="3">
        <f t="shared" si="32"/>
        <v>0</v>
      </c>
      <c r="AK56" s="3">
        <f t="shared" si="33"/>
        <v>2</v>
      </c>
      <c r="AL56" s="3">
        <f t="shared" si="34"/>
        <v>0</v>
      </c>
      <c r="AM56" s="3">
        <f t="shared" si="35"/>
        <v>250</v>
      </c>
      <c r="AN56" s="49"/>
      <c r="AO56" s="29"/>
      <c r="AY56" s="19"/>
    </row>
    <row r="57" spans="1:51" x14ac:dyDescent="0.15">
      <c r="A57" s="52" t="s">
        <v>62</v>
      </c>
      <c r="B57" s="16">
        <v>161</v>
      </c>
      <c r="C57" s="3">
        <f>B60</f>
        <v>0</v>
      </c>
      <c r="D57" s="3" t="str">
        <f>IF((COUNTBLANK(B57:B57)=1),"ncr",IF(B57&gt;B60,"W",IF(B57=B60,"D","L")))</f>
        <v>W</v>
      </c>
      <c r="E57" s="16">
        <v>153</v>
      </c>
      <c r="F57" s="3">
        <f>E55</f>
        <v>149</v>
      </c>
      <c r="G57" s="3" t="str">
        <f>IF((COUNTBLANK(E57:E57)=1),"ncr",IF(E57&gt;E55,"W",IF(E57=E55,"D","L")))</f>
        <v>W</v>
      </c>
      <c r="H57" s="16">
        <v>139</v>
      </c>
      <c r="I57" s="3">
        <f>H56</f>
        <v>0</v>
      </c>
      <c r="J57" s="3" t="str">
        <f>IF((COUNTBLANK(H57:H57)=1),"ncr",IF(H57&gt;H56,"W",IF(H57=H56,"D","L")))</f>
        <v>W</v>
      </c>
      <c r="K57" s="16">
        <v>168</v>
      </c>
      <c r="L57" s="3">
        <f>K58</f>
        <v>160</v>
      </c>
      <c r="M57" s="3" t="str">
        <f>IF((COUNTBLANK(K57:K57)=1),"ncr",IF(K57&gt;K58,"W",IF(K57=K58,"D","L")))</f>
        <v>W</v>
      </c>
      <c r="N57" s="16">
        <v>160</v>
      </c>
      <c r="O57" s="3">
        <f>N59</f>
        <v>161</v>
      </c>
      <c r="P57" s="3" t="str">
        <f>IF((COUNTBLANK(N57:N57)=1),"ncr",IF(N57&gt;N59,"W",IF(N57=N59,"D","L")))</f>
        <v>L</v>
      </c>
      <c r="Q57" s="16">
        <v>147</v>
      </c>
      <c r="R57" s="3">
        <f>Q60</f>
        <v>0</v>
      </c>
      <c r="S57" s="3" t="str">
        <f>IF((COUNTBLANK(Q57:Q57)=1),"ncr",IF(Q57&gt;Q60,"W",IF(Q57=Q60,"D","L")))</f>
        <v>W</v>
      </c>
      <c r="T57" s="16">
        <v>157</v>
      </c>
      <c r="U57" s="3">
        <f>T55</f>
        <v>0</v>
      </c>
      <c r="V57" s="3" t="str">
        <f>IF((COUNTBLANK(T57:T57)=1),"ncr",IF(T57&gt;T55,"W",IF(T57=T55,"D","L")))</f>
        <v>W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2" t="s">
        <v>62</v>
      </c>
      <c r="AH57" s="3">
        <f t="shared" si="30"/>
        <v>7</v>
      </c>
      <c r="AI57" s="3">
        <f t="shared" si="31"/>
        <v>6</v>
      </c>
      <c r="AJ57" s="3">
        <f t="shared" si="32"/>
        <v>0</v>
      </c>
      <c r="AK57" s="3">
        <f t="shared" si="33"/>
        <v>1</v>
      </c>
      <c r="AL57" s="3">
        <f t="shared" si="34"/>
        <v>12</v>
      </c>
      <c r="AM57" s="3">
        <f t="shared" si="35"/>
        <v>1085</v>
      </c>
      <c r="AN57" s="39" t="s">
        <v>38</v>
      </c>
      <c r="AO57" s="29"/>
      <c r="AY57" s="19"/>
    </row>
    <row r="58" spans="1:51" x14ac:dyDescent="0.15">
      <c r="A58" s="52" t="s">
        <v>64</v>
      </c>
      <c r="B58" s="16">
        <v>134</v>
      </c>
      <c r="C58" s="3">
        <f>B59</f>
        <v>160</v>
      </c>
      <c r="D58" s="3" t="str">
        <f>IF((COUNTBLANK(B58:B58)=1),"ncr",IF(B58&gt;B59,"W",IF(B58=B59,"D","L")))</f>
        <v>L</v>
      </c>
      <c r="E58" s="16">
        <v>142</v>
      </c>
      <c r="F58" s="3">
        <f>E60</f>
        <v>0</v>
      </c>
      <c r="G58" s="3" t="str">
        <f>IF((COUNTBLANK(E58:E58)=1),"ncr",IF(E58&gt;E60,"W",IF(E58=E60,"D","L")))</f>
        <v>W</v>
      </c>
      <c r="H58" s="16">
        <v>152</v>
      </c>
      <c r="I58" s="3">
        <f>H55</f>
        <v>159</v>
      </c>
      <c r="J58" s="3" t="str">
        <f>IF((COUNTBLANK(H58:H58)=1),"ncr",IF(H58&gt;H55,"W",IF(H58=H55,"D","L")))</f>
        <v>L</v>
      </c>
      <c r="K58" s="16">
        <v>160</v>
      </c>
      <c r="L58" s="3">
        <f>K57</f>
        <v>168</v>
      </c>
      <c r="M58" s="3" t="str">
        <f>IF((COUNTBLANK(K58:K58)=1),"ncr",IF(K58&gt;K57,"W",IF(K58=K57,"D","L")))</f>
        <v>L</v>
      </c>
      <c r="N58" s="16">
        <v>152</v>
      </c>
      <c r="O58" s="3">
        <f>N56</f>
        <v>0</v>
      </c>
      <c r="P58" s="3" t="str">
        <f>IF((COUNTBLANK(N58:N58)=1),"ncr",IF(N58&gt;N56,"W",IF(N58=N56,"D","L")))</f>
        <v>W</v>
      </c>
      <c r="R58" s="3">
        <f>Q59</f>
        <v>152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2" t="s">
        <v>64</v>
      </c>
      <c r="AH58" s="3">
        <f t="shared" si="30"/>
        <v>5</v>
      </c>
      <c r="AI58" s="3">
        <f t="shared" si="31"/>
        <v>2</v>
      </c>
      <c r="AJ58" s="3">
        <f t="shared" si="32"/>
        <v>0</v>
      </c>
      <c r="AK58" s="3">
        <f t="shared" si="33"/>
        <v>3</v>
      </c>
      <c r="AL58" s="3">
        <f t="shared" si="34"/>
        <v>4</v>
      </c>
      <c r="AM58" s="3">
        <f t="shared" si="35"/>
        <v>740</v>
      </c>
      <c r="AN58" s="49"/>
      <c r="AO58" s="29"/>
      <c r="AY58" s="19"/>
    </row>
    <row r="59" spans="1:51" x14ac:dyDescent="0.15">
      <c r="A59" s="52" t="s">
        <v>59</v>
      </c>
      <c r="B59" s="16">
        <v>160</v>
      </c>
      <c r="C59" s="3">
        <f>B58</f>
        <v>134</v>
      </c>
      <c r="D59" s="3" t="str">
        <f>IF((COUNTBLANK(B59:B59)=1),"ncr",IF(B59&gt;B58,"W",IF(B59=B58,"D","L")))</f>
        <v>W</v>
      </c>
      <c r="E59" s="16">
        <v>159</v>
      </c>
      <c r="F59" s="3">
        <f>E56</f>
        <v>123</v>
      </c>
      <c r="G59" s="3" t="str">
        <f>IF((COUNTBLANK(E59:E59)=1),"ncr",IF(E59&gt;E56,"W",IF(E59=E56,"D","L")))</f>
        <v>W</v>
      </c>
      <c r="H59" s="16">
        <v>161</v>
      </c>
      <c r="I59" s="3">
        <f>H60</f>
        <v>0</v>
      </c>
      <c r="J59" s="3" t="str">
        <f>IF((COUNTBLANK(H59:H59)=1),"ncr",IF(H59&gt;H60,"W",IF(H59=H60,"D","L")))</f>
        <v>W</v>
      </c>
      <c r="K59" s="16">
        <v>169</v>
      </c>
      <c r="L59" s="3">
        <f>K55</f>
        <v>166</v>
      </c>
      <c r="M59" s="3" t="str">
        <f>IF((COUNTBLANK(K59:K59)=1),"ncr",IF(K59&gt;K55,"W",IF(K59=K55,"D","L")))</f>
        <v>W</v>
      </c>
      <c r="N59" s="16">
        <v>161</v>
      </c>
      <c r="O59" s="3">
        <f>N57</f>
        <v>160</v>
      </c>
      <c r="P59" s="3" t="str">
        <f>IF((COUNTBLANK(N59:N59)=1),"ncr",IF(N59&gt;N57,"W",IF(N59=N57,"D","L")))</f>
        <v>W</v>
      </c>
      <c r="Q59" s="16">
        <v>152</v>
      </c>
      <c r="R59" s="3">
        <f>Q58</f>
        <v>0</v>
      </c>
      <c r="S59" s="3" t="str">
        <f>IF((COUNTBLANK(Q59:Q59)=1),"ncr",IF(Q59&gt;Q58,"W",IF(Q59=Q58,"D","L")))</f>
        <v>W</v>
      </c>
      <c r="T59" s="16">
        <v>161</v>
      </c>
      <c r="U59" s="3">
        <f>T56</f>
        <v>0</v>
      </c>
      <c r="V59" s="3" t="str">
        <f>IF((COUNTBLANK(T59:T59)=1),"ncr",IF(T59&gt;T56,"W",IF(T59=T56,"D","L")))</f>
        <v>W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2" t="s">
        <v>59</v>
      </c>
      <c r="AH59" s="3">
        <f t="shared" si="30"/>
        <v>7</v>
      </c>
      <c r="AI59" s="3">
        <f t="shared" si="31"/>
        <v>7</v>
      </c>
      <c r="AJ59" s="3">
        <f t="shared" si="32"/>
        <v>0</v>
      </c>
      <c r="AK59" s="3">
        <f t="shared" si="33"/>
        <v>0</v>
      </c>
      <c r="AL59" s="3">
        <f t="shared" si="34"/>
        <v>14</v>
      </c>
      <c r="AM59" s="3">
        <f t="shared" si="35"/>
        <v>1123</v>
      </c>
      <c r="AN59" s="39"/>
      <c r="AO59" s="29"/>
      <c r="AP59" s="40" t="s">
        <v>29</v>
      </c>
      <c r="AY59" s="19"/>
    </row>
    <row r="60" spans="1:51" x14ac:dyDescent="0.15">
      <c r="A60" s="52" t="s">
        <v>60</v>
      </c>
      <c r="C60" s="3">
        <f>B57</f>
        <v>161</v>
      </c>
      <c r="D60" s="3" t="str">
        <f>IF((COUNTBLANK(B60:B60)=1),"ncr",IF(B60&gt;B57,"W",IF(B60=B57,"D","L")))</f>
        <v>ncr</v>
      </c>
      <c r="F60" s="3">
        <f>E58</f>
        <v>142</v>
      </c>
      <c r="G60" s="3" t="str">
        <f>IF((COUNTBLANK(E60:E60)=1),"ncr",IF(E60&gt;E58,"W",IF(E60=E58,"D","L")))</f>
        <v>ncr</v>
      </c>
      <c r="I60" s="3">
        <f>H59</f>
        <v>161</v>
      </c>
      <c r="J60" s="3" t="str">
        <f>IF((COUNTBLANK(H60:H60)=1),"ncr",IF(H60&gt;H59,"W",IF(H60=H102,"D","L")))</f>
        <v>ncr</v>
      </c>
      <c r="L60" s="3">
        <f>K56</f>
        <v>0</v>
      </c>
      <c r="M60" s="3" t="str">
        <f>IF((COUNTBLANK(K60:K60)=1),"ncr",IF(K60&gt;K56,"W",IF(K60=K56,"D","L")))</f>
        <v>ncr</v>
      </c>
      <c r="O60" s="3">
        <f>N55</f>
        <v>153</v>
      </c>
      <c r="P60" s="3" t="str">
        <f>IF((COUNTBLANK(N60:N60)=1),"ncr",IF(N60&gt;N55,"W",IF(N60=N55,"D","L")))</f>
        <v>ncr</v>
      </c>
      <c r="R60" s="3">
        <f>Q57</f>
        <v>147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IF((COUNTBLANK(W60:W60)=1),"ncr",IF(W60&gt;W59,"W",IF(W60=W102,"D","L")))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2" t="s">
        <v>60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9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8"/>
      <c r="D63" s="60"/>
      <c r="E63" s="27" t="s">
        <v>19</v>
      </c>
      <c r="F63" s="58"/>
      <c r="G63" s="60"/>
      <c r="H63" s="27" t="s">
        <v>20</v>
      </c>
      <c r="I63" s="58"/>
      <c r="J63" s="60"/>
      <c r="K63" s="27" t="s">
        <v>21</v>
      </c>
      <c r="L63" s="58"/>
      <c r="M63" s="60"/>
      <c r="N63" s="27" t="s">
        <v>22</v>
      </c>
      <c r="O63" s="58"/>
      <c r="P63" s="60"/>
      <c r="Q63" s="27" t="s">
        <v>23</v>
      </c>
      <c r="R63" s="58"/>
      <c r="S63" s="59"/>
      <c r="T63" s="27" t="s">
        <v>24</v>
      </c>
      <c r="U63" s="58"/>
      <c r="V63" s="60"/>
      <c r="W63" s="27" t="s">
        <v>25</v>
      </c>
      <c r="X63" s="58"/>
      <c r="Y63" s="60"/>
      <c r="Z63" s="27" t="s">
        <v>26</v>
      </c>
      <c r="AA63" s="58"/>
      <c r="AB63" s="60"/>
      <c r="AC63" s="26" t="s">
        <v>27</v>
      </c>
      <c r="AD63" s="58"/>
      <c r="AE63" s="59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2"/>
      <c r="C65" s="3">
        <f>B66</f>
        <v>0</v>
      </c>
      <c r="D65" s="3" t="str">
        <f>IF((COUNTBLANK(B65:B65)=1),"ncr",IF(B65&gt;B66,"W",IF(B65=B66,"D","L")))</f>
        <v>ncr</v>
      </c>
      <c r="F65" s="3">
        <f>E67</f>
        <v>0</v>
      </c>
      <c r="G65" s="3" t="str">
        <f>IF((COUNTBLANK(E65:E65)=1),"ncr",IF(E65&gt;E67,"W",IF(E65=E67,"D","L")))</f>
        <v>ncr</v>
      </c>
      <c r="I65" s="3">
        <f>H68</f>
        <v>0</v>
      </c>
      <c r="J65" s="3" t="str">
        <f>IF((COUNTBLANK(H65:H65)=1),"ncr",IF(H65&gt;H68,"W",IF(H65=H68,"D","L")))</f>
        <v>ncr</v>
      </c>
      <c r="L65" s="3">
        <f>K69</f>
        <v>0</v>
      </c>
      <c r="M65" s="3" t="str">
        <f>IF((COUNTBLANK(K65:K65)=1),"ncr",IF(K65&gt;K69,"W",IF(K65=K69,"D","L")))</f>
        <v>ncr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2"/>
      <c r="AH65" s="3">
        <f t="shared" ref="AH65:AH70" si="36">10-COUNTBLANK(B65:AE65)</f>
        <v>0</v>
      </c>
      <c r="AI65" s="3">
        <f t="shared" ref="AI65:AI70" si="37">COUNTIF(A65:AE65,"W")</f>
        <v>0</v>
      </c>
      <c r="AJ65" s="3">
        <f t="shared" ref="AJ65:AJ70" si="38">COUNTIF(B65:AE65,"D")</f>
        <v>0</v>
      </c>
      <c r="AK65" s="3">
        <f t="shared" ref="AK65:AK70" si="39">COUNTIF(A65:AE65,"L")</f>
        <v>0</v>
      </c>
      <c r="AL65" s="3">
        <f t="shared" ref="AL65:AL70" si="40">AI65*2 + AJ65</f>
        <v>0</v>
      </c>
      <c r="AM65" s="3">
        <f t="shared" ref="AM65" si="41">SUM(B65,E65,H65,K65,N65,Q65,T65,W65,Z65,AC65)</f>
        <v>0</v>
      </c>
      <c r="AN65" s="38"/>
      <c r="AO65" s="29"/>
      <c r="AY65" s="19"/>
    </row>
    <row r="66" spans="1:51" x14ac:dyDescent="0.15">
      <c r="A66" s="52"/>
      <c r="C66" s="3">
        <f>B65</f>
        <v>0</v>
      </c>
      <c r="D66" s="3" t="str">
        <f>IF((COUNTBLANK(B66:B66)=1),"ncr",IF(B66&gt;B65,"W",IF(B66=B65,"D","L")))</f>
        <v>ncr</v>
      </c>
      <c r="F66" s="3">
        <f>E69</f>
        <v>0</v>
      </c>
      <c r="G66" s="3" t="str">
        <f>IF((COUNTBLANK(E66:E66)=1),"ncr",IF(E66&gt;E69,"W",IF(E66=E69,"D","L")))</f>
        <v>ncr</v>
      </c>
      <c r="I66" s="3">
        <f>H67</f>
        <v>0</v>
      </c>
      <c r="J66" s="3" t="str">
        <f>IF((COUNTBLANK(H66:H66)=1),"ncr",IF(H66&gt;H67,"W",IF(H66=H67,"D","L")))</f>
        <v>ncr</v>
      </c>
      <c r="L66" s="3">
        <f>K70</f>
        <v>0</v>
      </c>
      <c r="M66" s="3" t="str">
        <f>IF((COUNTBLANK(K66:K66)=1),"ncr",IF(K66&gt;K70,"W",IF(K66=K70,"D","L")))</f>
        <v>ncr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2"/>
      <c r="AH66" s="3">
        <f t="shared" si="36"/>
        <v>0</v>
      </c>
      <c r="AI66" s="3">
        <f t="shared" si="37"/>
        <v>0</v>
      </c>
      <c r="AJ66" s="3">
        <f t="shared" si="38"/>
        <v>0</v>
      </c>
      <c r="AK66" s="3">
        <f t="shared" si="39"/>
        <v>0</v>
      </c>
      <c r="AL66" s="3">
        <f t="shared" si="40"/>
        <v>0</v>
      </c>
      <c r="AM66" s="3">
        <f t="shared" ref="AM66:AM70" si="42">SUM(B66,E66,H66,K66,N66,Q66,T66,W66,Z66,AC66)</f>
        <v>0</v>
      </c>
      <c r="AN66" s="39"/>
      <c r="AO66" s="29"/>
      <c r="AY66" s="19"/>
    </row>
    <row r="67" spans="1:51" x14ac:dyDescent="0.15">
      <c r="A67" s="52"/>
      <c r="C67" s="3">
        <f>B70</f>
        <v>0</v>
      </c>
      <c r="D67" s="3" t="str">
        <f>IF((COUNTBLANK(B67:B67)=1),"ncr",IF(B67&gt;B70,"W",IF(B67=B70,"D","L")))</f>
        <v>ncr</v>
      </c>
      <c r="F67" s="3">
        <f>E65</f>
        <v>0</v>
      </c>
      <c r="G67" s="3" t="str">
        <f>IF((COUNTBLANK(E67:E67)=1),"ncr",IF(E67&gt;E65,"W",IF(E67=E65,"D","L")))</f>
        <v>ncr</v>
      </c>
      <c r="I67" s="3">
        <f>H66</f>
        <v>0</v>
      </c>
      <c r="J67" s="3" t="str">
        <f>IF((COUNTBLANK(H67:H67)=1),"ncr",IF(H67&gt;H66,"W",IF(H67=H66,"D","L")))</f>
        <v>ncr</v>
      </c>
      <c r="L67" s="3">
        <f>K68</f>
        <v>0</v>
      </c>
      <c r="M67" s="3" t="str">
        <f>IF((COUNTBLANK(K67:K67)=1),"ncr",IF(K67&gt;K68,"W",IF(K67=K68,"D","L")))</f>
        <v>ncr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2"/>
      <c r="AH67" s="3">
        <f t="shared" si="36"/>
        <v>0</v>
      </c>
      <c r="AI67" s="3">
        <f t="shared" si="37"/>
        <v>0</v>
      </c>
      <c r="AJ67" s="3">
        <f t="shared" si="38"/>
        <v>0</v>
      </c>
      <c r="AK67" s="3">
        <f t="shared" si="39"/>
        <v>0</v>
      </c>
      <c r="AL67" s="3">
        <f t="shared" si="40"/>
        <v>0</v>
      </c>
      <c r="AM67" s="3">
        <f t="shared" si="42"/>
        <v>0</v>
      </c>
      <c r="AN67" s="1"/>
      <c r="AO67" s="29"/>
      <c r="AY67" s="19"/>
    </row>
    <row r="68" spans="1:51" x14ac:dyDescent="0.15">
      <c r="A68" s="52"/>
      <c r="C68" s="3">
        <f>B69</f>
        <v>0</v>
      </c>
      <c r="D68" s="3" t="str">
        <f>IF((COUNTBLANK(B68:B68)=1),"ncr",IF(B68&gt;B69,"W",IF(B68=B69,"D","L")))</f>
        <v>ncr</v>
      </c>
      <c r="F68" s="3">
        <f>E70</f>
        <v>0</v>
      </c>
      <c r="G68" s="3" t="str">
        <f>IF((COUNTBLANK(E68:E68)=1),"ncr",IF(E68&gt;E70,"W",IF(E68=E70,"D","L")))</f>
        <v>ncr</v>
      </c>
      <c r="I68" s="3">
        <f>H65</f>
        <v>0</v>
      </c>
      <c r="J68" s="3" t="str">
        <f>IF((COUNTBLANK(H68:H68)=1),"ncr",IF(H68&gt;H65,"W",IF(H68=H65,"D","L")))</f>
        <v>ncr</v>
      </c>
      <c r="L68" s="3">
        <f>K67</f>
        <v>0</v>
      </c>
      <c r="M68" s="3" t="str">
        <f>IF((COUNTBLANK(K68:K68)=1),"ncr",IF(K68&gt;K67,"W",IF(K68=K67,"D","L")))</f>
        <v>ncr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2"/>
      <c r="AH68" s="3">
        <f t="shared" si="36"/>
        <v>0</v>
      </c>
      <c r="AI68" s="3">
        <f t="shared" si="37"/>
        <v>0</v>
      </c>
      <c r="AJ68" s="3">
        <f t="shared" si="38"/>
        <v>0</v>
      </c>
      <c r="AK68" s="3">
        <f t="shared" si="39"/>
        <v>0</v>
      </c>
      <c r="AL68" s="3">
        <f t="shared" si="40"/>
        <v>0</v>
      </c>
      <c r="AM68" s="3">
        <f t="shared" si="42"/>
        <v>0</v>
      </c>
      <c r="AO68" s="29"/>
      <c r="AY68" s="19"/>
    </row>
    <row r="69" spans="1:51" x14ac:dyDescent="0.15">
      <c r="A69" s="52"/>
      <c r="C69" s="3">
        <f>B68</f>
        <v>0</v>
      </c>
      <c r="D69" s="3" t="str">
        <f>IF((COUNTBLANK(B69:B69)=1),"ncr",IF(B69&gt;B68,"W",IF(B69=B68,"D","L")))</f>
        <v>ncr</v>
      </c>
      <c r="F69" s="3">
        <f>E66</f>
        <v>0</v>
      </c>
      <c r="G69" s="3" t="str">
        <f>IF((COUNTBLANK(E69:E69)=1),"ncr",IF(E69&gt;E66,"W",IF(E69=E66,"D","L")))</f>
        <v>ncr</v>
      </c>
      <c r="I69" s="3">
        <f>H70</f>
        <v>0</v>
      </c>
      <c r="J69" s="3" t="str">
        <f>IF((COUNTBLANK(H69:H69)=1),"ncr",IF(H69&gt;H70,"W",IF(H69=H70,"D","L")))</f>
        <v>ncr</v>
      </c>
      <c r="L69" s="3">
        <f>K65</f>
        <v>0</v>
      </c>
      <c r="M69" s="3" t="str">
        <f>IF((COUNTBLANK(K69:K69)=1),"ncr",IF(K69&gt;K65,"W",IF(K69=K65,"D","L")))</f>
        <v>ncr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2"/>
      <c r="AH69" s="3">
        <f t="shared" si="36"/>
        <v>0</v>
      </c>
      <c r="AI69" s="3">
        <f t="shared" si="37"/>
        <v>0</v>
      </c>
      <c r="AJ69" s="3">
        <f t="shared" si="38"/>
        <v>0</v>
      </c>
      <c r="AK69" s="3">
        <f t="shared" si="39"/>
        <v>0</v>
      </c>
      <c r="AL69" s="3">
        <f t="shared" si="40"/>
        <v>0</v>
      </c>
      <c r="AM69" s="3">
        <f t="shared" si="42"/>
        <v>0</v>
      </c>
      <c r="AN69" s="39"/>
      <c r="AO69" s="29"/>
      <c r="AP69" s="40" t="s">
        <v>29</v>
      </c>
      <c r="AY69" s="19"/>
    </row>
    <row r="70" spans="1:51" x14ac:dyDescent="0.15">
      <c r="A70" s="52"/>
      <c r="C70" s="3">
        <f>B67</f>
        <v>0</v>
      </c>
      <c r="D70" s="3" t="str">
        <f>IF((COUNTBLANK(B70:B70)=1),"ncr",IF(B70&gt;B67,"W",IF(B70=B67,"D","L")))</f>
        <v>ncr</v>
      </c>
      <c r="F70" s="3">
        <f>E68</f>
        <v>0</v>
      </c>
      <c r="G70" s="3" t="str">
        <f>IF((COUNTBLANK(E70:E70)=1),"ncr",IF(E70&gt;E68,"W",IF(E70=E68,"D","L")))</f>
        <v>ncr</v>
      </c>
      <c r="I70" s="3">
        <f>H69</f>
        <v>0</v>
      </c>
      <c r="J70" s="3" t="str">
        <f>IF((COUNTBLANK(H70:H70)=1),"ncr",IF(H70&gt;H69,"W",IF(H70=H112,"D","L")))</f>
        <v>ncr</v>
      </c>
      <c r="L70" s="3">
        <f>K66</f>
        <v>0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IF((COUNTBLANK(W70:W70)=1),"ncr",IF(W70&gt;W69,"W",IF(W70=W112,"D","L")))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2"/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61</v>
      </c>
      <c r="B73" s="28" t="s">
        <v>17</v>
      </c>
      <c r="C73" s="58"/>
      <c r="D73" s="60"/>
      <c r="E73" s="27" t="s">
        <v>19</v>
      </c>
      <c r="F73" s="58"/>
      <c r="G73" s="60"/>
      <c r="H73" s="27" t="s">
        <v>20</v>
      </c>
      <c r="I73" s="58"/>
      <c r="J73" s="60"/>
      <c r="K73" s="27" t="s">
        <v>21</v>
      </c>
      <c r="L73" s="58"/>
      <c r="M73" s="60"/>
      <c r="N73" s="27" t="s">
        <v>22</v>
      </c>
      <c r="O73" s="58"/>
      <c r="P73" s="60"/>
      <c r="Q73" s="27" t="s">
        <v>23</v>
      </c>
      <c r="R73" s="58"/>
      <c r="S73" s="59"/>
      <c r="T73" s="27" t="s">
        <v>24</v>
      </c>
      <c r="U73" s="58"/>
      <c r="V73" s="60"/>
      <c r="W73" s="27" t="s">
        <v>25</v>
      </c>
      <c r="X73" s="58"/>
      <c r="Y73" s="60"/>
      <c r="Z73" s="27" t="s">
        <v>26</v>
      </c>
      <c r="AA73" s="58"/>
      <c r="AB73" s="60"/>
      <c r="AC73" s="26" t="s">
        <v>27</v>
      </c>
      <c r="AD73" s="58"/>
      <c r="AE73" s="59"/>
      <c r="AF73" s="7"/>
      <c r="AG73" s="5" t="s">
        <v>61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2"/>
      <c r="C75" s="3">
        <f>B76</f>
        <v>0</v>
      </c>
      <c r="D75" s="3" t="str">
        <f>IF((COUNTBLANK(B75:B75)=1),"ncr",IF(B75&gt;B76,"W",IF(B75=B76,"D","L")))</f>
        <v>ncr</v>
      </c>
      <c r="F75" s="3">
        <f>E77</f>
        <v>0</v>
      </c>
      <c r="G75" s="3" t="str">
        <f>IF((COUNTBLANK(E75:E75)=1),"ncr",IF(E75&gt;E77,"W",IF(E75=E77,"D","L")))</f>
        <v>ncr</v>
      </c>
      <c r="I75" s="3">
        <f>H78</f>
        <v>0</v>
      </c>
      <c r="J75" s="3" t="str">
        <f>IF((COUNTBLANK(H75:H75)=1),"ncr",IF(H75&gt;H78,"W",IF(H75=H78,"D","L")))</f>
        <v>ncr</v>
      </c>
      <c r="L75" s="3">
        <f>K79</f>
        <v>0</v>
      </c>
      <c r="M75" s="3" t="str">
        <f>IF((COUNTBLANK(K75:K75)=1),"ncr",IF(K75&gt;K79,"W",IF(K75=K79,"D","L")))</f>
        <v>ncr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2"/>
      <c r="AH75" s="3">
        <f t="shared" ref="AH75:AH80" si="43">10-COUNTBLANK(B75:AE75)</f>
        <v>0</v>
      </c>
      <c r="AI75" s="3">
        <f t="shared" ref="AI75:AI80" si="44">COUNTIF(A75:AE75,"W")</f>
        <v>0</v>
      </c>
      <c r="AJ75" s="3">
        <f t="shared" ref="AJ75:AJ80" si="45">COUNTIF(B75:AE75,"D")</f>
        <v>0</v>
      </c>
      <c r="AK75" s="3">
        <f t="shared" ref="AK75:AK80" si="46">COUNTIF(A75:AE75,"L")</f>
        <v>0</v>
      </c>
      <c r="AL75" s="3">
        <f t="shared" ref="AL75:AL80" si="47">AI75*2 + AJ75</f>
        <v>0</v>
      </c>
      <c r="AM75" s="3">
        <f t="shared" ref="AM75" si="48">SUM(B75,E75,H75,K75,N75,Q75,T75,W75,Z75,AC75)</f>
        <v>0</v>
      </c>
      <c r="AN75" s="38"/>
      <c r="AO75" s="29"/>
      <c r="AY75" s="19"/>
    </row>
    <row r="76" spans="1:51" x14ac:dyDescent="0.15">
      <c r="A76" s="52"/>
      <c r="C76" s="3">
        <f>B75</f>
        <v>0</v>
      </c>
      <c r="D76" s="3" t="str">
        <f>IF((COUNTBLANK(B76:B76)=1),"ncr",IF(B76&gt;B75,"W",IF(B76=B75,"D","L")))</f>
        <v>ncr</v>
      </c>
      <c r="F76" s="3">
        <f>E79</f>
        <v>0</v>
      </c>
      <c r="G76" s="3" t="str">
        <f>IF((COUNTBLANK(E76:E76)=1),"ncr",IF(E76&gt;E79,"W",IF(E76=E79,"D","L")))</f>
        <v>ncr</v>
      </c>
      <c r="I76" s="3">
        <f>H77</f>
        <v>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2"/>
      <c r="AH76" s="3">
        <f t="shared" si="43"/>
        <v>0</v>
      </c>
      <c r="AI76" s="3">
        <f t="shared" si="44"/>
        <v>0</v>
      </c>
      <c r="AJ76" s="3">
        <f t="shared" si="45"/>
        <v>0</v>
      </c>
      <c r="AK76" s="3">
        <f t="shared" si="46"/>
        <v>0</v>
      </c>
      <c r="AL76" s="3">
        <f t="shared" si="47"/>
        <v>0</v>
      </c>
      <c r="AM76" s="3">
        <f t="shared" ref="AM76:AM80" si="49">SUM(B76,E76,H76,K76,N76,Q76,T76,W76,Z76,AC76)</f>
        <v>0</v>
      </c>
      <c r="AN76" s="39"/>
      <c r="AO76" s="29"/>
      <c r="AY76" s="19"/>
    </row>
    <row r="77" spans="1:51" x14ac:dyDescent="0.15">
      <c r="A77" s="52"/>
      <c r="C77" s="3">
        <f>B80</f>
        <v>0</v>
      </c>
      <c r="D77" s="3" t="str">
        <f>IF((COUNTBLANK(B77:B77)=1),"ncr",IF(B77&gt;B80,"W",IF(B77=B80,"D","L")))</f>
        <v>ncr</v>
      </c>
      <c r="F77" s="3">
        <f>E75</f>
        <v>0</v>
      </c>
      <c r="G77" s="3" t="str">
        <f>IF((COUNTBLANK(E77:E77)=1),"ncr",IF(E77&gt;E75,"W",IF(E77=E75,"D","L")))</f>
        <v>ncr</v>
      </c>
      <c r="I77" s="3">
        <f>H76</f>
        <v>0</v>
      </c>
      <c r="J77" s="3" t="str">
        <f>IF((COUNTBLANK(H77:H77)=1),"ncr",IF(H77&gt;H76,"W",IF(H77=H76,"D","L")))</f>
        <v>ncr</v>
      </c>
      <c r="L77" s="3">
        <f>K78</f>
        <v>0</v>
      </c>
      <c r="M77" s="3" t="str">
        <f>IF((COUNTBLANK(K77:K77)=1),"ncr",IF(K77&gt;K78,"W",IF(K77=K78,"D","L")))</f>
        <v>ncr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2"/>
      <c r="AH77" s="3">
        <f t="shared" si="43"/>
        <v>0</v>
      </c>
      <c r="AI77" s="3">
        <f t="shared" si="44"/>
        <v>0</v>
      </c>
      <c r="AJ77" s="3">
        <f t="shared" si="45"/>
        <v>0</v>
      </c>
      <c r="AK77" s="3">
        <f t="shared" si="46"/>
        <v>0</v>
      </c>
      <c r="AL77" s="3">
        <f t="shared" si="47"/>
        <v>0</v>
      </c>
      <c r="AM77" s="3">
        <f t="shared" si="49"/>
        <v>0</v>
      </c>
      <c r="AN77" s="1"/>
      <c r="AO77" s="29"/>
      <c r="AY77" s="19"/>
    </row>
    <row r="78" spans="1:51" x14ac:dyDescent="0.15">
      <c r="A78" s="52"/>
      <c r="C78" s="3">
        <f>B79</f>
        <v>0</v>
      </c>
      <c r="D78" s="3" t="str">
        <f>IF((COUNTBLANK(B78:B78)=1),"ncr",IF(B78&gt;B79,"W",IF(B78=B79,"D","L")))</f>
        <v>ncr</v>
      </c>
      <c r="F78" s="3">
        <f>E80</f>
        <v>0</v>
      </c>
      <c r="G78" s="3" t="str">
        <f>IF((COUNTBLANK(E78:E78)=1),"ncr",IF(E78&gt;E80,"W",IF(E78=E80,"D","L")))</f>
        <v>ncr</v>
      </c>
      <c r="I78" s="3">
        <f>H75</f>
        <v>0</v>
      </c>
      <c r="J78" s="3" t="str">
        <f>IF((COUNTBLANK(H78:H78)=1),"ncr",IF(H78&gt;H75,"W",IF(H78=H75,"D","L")))</f>
        <v>ncr</v>
      </c>
      <c r="L78" s="3">
        <f>K77</f>
        <v>0</v>
      </c>
      <c r="M78" s="3" t="str">
        <f>IF((COUNTBLANK(K78:K78)=1),"ncr",IF(K78&gt;K77,"W",IF(K78=K77,"D","L")))</f>
        <v>ncr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2"/>
      <c r="AH78" s="3">
        <f t="shared" si="43"/>
        <v>0</v>
      </c>
      <c r="AI78" s="3">
        <f t="shared" si="44"/>
        <v>0</v>
      </c>
      <c r="AJ78" s="3">
        <f t="shared" si="45"/>
        <v>0</v>
      </c>
      <c r="AK78" s="3">
        <f t="shared" si="46"/>
        <v>0</v>
      </c>
      <c r="AL78" s="3">
        <f t="shared" si="47"/>
        <v>0</v>
      </c>
      <c r="AM78" s="3">
        <f t="shared" si="49"/>
        <v>0</v>
      </c>
      <c r="AO78" s="29"/>
      <c r="AY78" s="19"/>
    </row>
    <row r="79" spans="1:51" x14ac:dyDescent="0.15">
      <c r="A79" s="52"/>
      <c r="C79" s="3">
        <f>B78</f>
        <v>0</v>
      </c>
      <c r="D79" s="3" t="str">
        <f>IF((COUNTBLANK(B79:B79)=1),"ncr",IF(B79&gt;B78,"W",IF(B79=B78,"D","L")))</f>
        <v>ncr</v>
      </c>
      <c r="F79" s="3">
        <f>E76</f>
        <v>0</v>
      </c>
      <c r="G79" s="3" t="str">
        <f>IF((COUNTBLANK(E79:E79)=1),"ncr",IF(E79&gt;E76,"W",IF(E79=E76,"D","L")))</f>
        <v>ncr</v>
      </c>
      <c r="I79" s="3">
        <f>H80</f>
        <v>0</v>
      </c>
      <c r="J79" s="3" t="str">
        <f>IF((COUNTBLANK(H79:H79)=1),"ncr",IF(H79&gt;H80,"W",IF(H79=H80,"D","L")))</f>
        <v>ncr</v>
      </c>
      <c r="L79" s="3">
        <f>K75</f>
        <v>0</v>
      </c>
      <c r="M79" s="3" t="str">
        <f>IF((COUNTBLANK(K79:K79)=1),"ncr",IF(K79&gt;K75,"W",IF(K79=K75,"D","L")))</f>
        <v>ncr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2"/>
      <c r="AH79" s="3">
        <f t="shared" si="43"/>
        <v>0</v>
      </c>
      <c r="AI79" s="3">
        <f t="shared" si="44"/>
        <v>0</v>
      </c>
      <c r="AJ79" s="3">
        <f t="shared" si="45"/>
        <v>0</v>
      </c>
      <c r="AK79" s="3">
        <f t="shared" si="46"/>
        <v>0</v>
      </c>
      <c r="AL79" s="3">
        <f t="shared" si="47"/>
        <v>0</v>
      </c>
      <c r="AM79" s="3">
        <f t="shared" si="49"/>
        <v>0</v>
      </c>
      <c r="AN79" s="39"/>
      <c r="AO79" s="29"/>
      <c r="AY79" s="19"/>
    </row>
    <row r="80" spans="1:51" x14ac:dyDescent="0.15">
      <c r="A80" s="52"/>
      <c r="C80" s="3">
        <f>B77</f>
        <v>0</v>
      </c>
      <c r="D80" s="3" t="str">
        <f>IF((COUNTBLANK(B80:B80)=1),"ncr",IF(B80&gt;B77,"W",IF(B80=B77,"D","L")))</f>
        <v>ncr</v>
      </c>
      <c r="F80" s="3">
        <f>E78</f>
        <v>0</v>
      </c>
      <c r="G80" s="3" t="str">
        <f>IF((COUNTBLANK(E80:E80)=1),"ncr",IF(E80&gt;E78,"W",IF(E80=E78,"D","L")))</f>
        <v>ncr</v>
      </c>
      <c r="I80" s="3">
        <f>H79</f>
        <v>0</v>
      </c>
      <c r="J80" s="3" t="str">
        <f>IF((COUNTBLANK(H80:H80)=1),"ncr",IF(H80&gt;H79,"W",IF(H80=H122,"D","L")))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IF((COUNTBLANK(W80:W80)=1),"ncr",IF(W80&gt;W79,"W",IF(W80=W122,"D","L")))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2"/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1"/>
      <c r="H83" s="40" t="s">
        <v>34</v>
      </c>
    </row>
    <row r="85" spans="1:51" x14ac:dyDescent="0.15">
      <c r="N85" s="36" t="s">
        <v>14</v>
      </c>
      <c r="AY85" s="19"/>
    </row>
    <row r="86" spans="1:51" ht="14" thickBot="1" x14ac:dyDescent="0.2"/>
    <row r="87" spans="1:51" s="3" customFormat="1" x14ac:dyDescent="0.15">
      <c r="A87" s="5" t="s">
        <v>2</v>
      </c>
      <c r="B87" s="28" t="s">
        <v>17</v>
      </c>
      <c r="C87" s="58"/>
      <c r="D87" s="59"/>
      <c r="E87" s="27" t="s">
        <v>19</v>
      </c>
      <c r="F87" s="58"/>
      <c r="G87" s="59"/>
      <c r="H87" s="27" t="s">
        <v>20</v>
      </c>
      <c r="I87" s="58"/>
      <c r="J87" s="59"/>
      <c r="K87" s="27" t="s">
        <v>21</v>
      </c>
      <c r="L87" s="58"/>
      <c r="M87" s="59"/>
      <c r="N87" s="27" t="s">
        <v>22</v>
      </c>
      <c r="O87" s="58"/>
      <c r="P87" s="59"/>
      <c r="Q87" s="27" t="s">
        <v>23</v>
      </c>
      <c r="R87" s="58"/>
      <c r="S87" s="59"/>
      <c r="T87" s="27" t="s">
        <v>24</v>
      </c>
      <c r="U87" s="58"/>
      <c r="V87" s="59"/>
      <c r="W87" s="27" t="s">
        <v>25</v>
      </c>
      <c r="X87" s="58"/>
      <c r="Y87" s="59"/>
      <c r="Z87" s="27" t="s">
        <v>26</v>
      </c>
      <c r="AA87" s="58"/>
      <c r="AB87" s="59"/>
      <c r="AC87" s="26" t="s">
        <v>27</v>
      </c>
      <c r="AD87" s="58"/>
      <c r="AE87" s="59"/>
      <c r="AF87" s="7"/>
      <c r="AG87" s="5" t="s">
        <v>2</v>
      </c>
      <c r="AH87" s="6" t="s">
        <v>6</v>
      </c>
      <c r="AI87" s="6" t="s">
        <v>7</v>
      </c>
      <c r="AJ87" s="6" t="s">
        <v>8</v>
      </c>
      <c r="AK87" s="6" t="s">
        <v>9</v>
      </c>
      <c r="AL87" s="6" t="s">
        <v>10</v>
      </c>
      <c r="AM87" s="6" t="s">
        <v>11</v>
      </c>
      <c r="AN87" s="6" t="s">
        <v>15</v>
      </c>
      <c r="AO87" s="8"/>
    </row>
    <row r="88" spans="1:51" s="3" customFormat="1" ht="14" thickBot="1" x14ac:dyDescent="0.2">
      <c r="A88" s="10" t="s">
        <v>0</v>
      </c>
      <c r="B88" s="13" t="s">
        <v>1</v>
      </c>
      <c r="C88" s="11" t="s">
        <v>16</v>
      </c>
      <c r="D88" s="11" t="s">
        <v>18</v>
      </c>
      <c r="E88" s="13" t="s">
        <v>1</v>
      </c>
      <c r="F88" s="11" t="s">
        <v>16</v>
      </c>
      <c r="G88" s="11" t="s">
        <v>18</v>
      </c>
      <c r="H88" s="13" t="s">
        <v>1</v>
      </c>
      <c r="I88" s="11" t="s">
        <v>16</v>
      </c>
      <c r="J88" s="11" t="s">
        <v>18</v>
      </c>
      <c r="K88" s="13" t="s">
        <v>1</v>
      </c>
      <c r="L88" s="11" t="s">
        <v>16</v>
      </c>
      <c r="M88" s="11" t="s">
        <v>18</v>
      </c>
      <c r="N88" s="13" t="s">
        <v>1</v>
      </c>
      <c r="O88" s="11" t="s">
        <v>16</v>
      </c>
      <c r="P88" s="11" t="s">
        <v>18</v>
      </c>
      <c r="Q88" s="13" t="s">
        <v>1</v>
      </c>
      <c r="R88" s="11" t="s">
        <v>16</v>
      </c>
      <c r="S88" s="11" t="s">
        <v>18</v>
      </c>
      <c r="T88" s="13" t="s">
        <v>1</v>
      </c>
      <c r="U88" s="11" t="s">
        <v>16</v>
      </c>
      <c r="V88" s="11" t="s">
        <v>18</v>
      </c>
      <c r="W88" s="13" t="s">
        <v>1</v>
      </c>
      <c r="X88" s="11" t="s">
        <v>16</v>
      </c>
      <c r="Y88" s="11" t="s">
        <v>18</v>
      </c>
      <c r="Z88" s="13" t="s">
        <v>1</v>
      </c>
      <c r="AA88" s="11" t="s">
        <v>16</v>
      </c>
      <c r="AB88" s="11" t="s">
        <v>18</v>
      </c>
      <c r="AC88" s="13" t="s">
        <v>1</v>
      </c>
      <c r="AD88" s="11" t="s">
        <v>16</v>
      </c>
      <c r="AE88" s="12" t="s">
        <v>18</v>
      </c>
      <c r="AF88" s="2"/>
      <c r="AG88" s="51" t="s">
        <v>0</v>
      </c>
      <c r="AH88" s="11"/>
      <c r="AI88" s="11"/>
      <c r="AJ88" s="11"/>
      <c r="AK88" s="11"/>
      <c r="AL88" s="11"/>
      <c r="AM88" s="11"/>
      <c r="AN88" s="11"/>
      <c r="AO88" s="14"/>
    </row>
    <row r="89" spans="1:51" x14ac:dyDescent="0.15">
      <c r="A89" s="25" t="s">
        <v>32</v>
      </c>
      <c r="B89" s="42">
        <f>SUM(B90:B91)</f>
        <v>369</v>
      </c>
      <c r="C89" s="43">
        <f>B93</f>
        <v>351</v>
      </c>
      <c r="D89" s="44" t="str">
        <f>IF((B89=0),"ncr",IF(B89&gt;B93,"W",IF(B89=B93,"D","L")))</f>
        <v>W</v>
      </c>
      <c r="E89" s="42">
        <f>SUM(E90:E91)</f>
        <v>378</v>
      </c>
      <c r="F89" s="43">
        <f>E97</f>
        <v>378</v>
      </c>
      <c r="G89" s="44" t="str">
        <f>IF((E89=0),"ncr",IF(E89&gt;E97,"W",IF(E89=E97,"D","L")))</f>
        <v>D</v>
      </c>
      <c r="H89" s="42">
        <f>SUM(H90:H91)</f>
        <v>377</v>
      </c>
      <c r="I89" s="43">
        <f>H101</f>
        <v>352</v>
      </c>
      <c r="J89" s="44" t="str">
        <f>IF((H89=0),"ncr",IF(H89&gt;H101,"W",IF(H89=H101,"D","L")))</f>
        <v>W</v>
      </c>
      <c r="K89" s="42">
        <f>SUM(K90:K91)</f>
        <v>371</v>
      </c>
      <c r="L89" s="43">
        <f>K105</f>
        <v>356</v>
      </c>
      <c r="M89" s="44" t="str">
        <f>IF((K89=0),"ncr",IF(K89&gt;K105,"W",IF(K89=K105,"D","L")))</f>
        <v>W</v>
      </c>
      <c r="N89" s="42">
        <f>SUM(N90:N91)</f>
        <v>381</v>
      </c>
      <c r="O89" s="43">
        <f>N109</f>
        <v>355</v>
      </c>
      <c r="P89" s="44" t="str">
        <f>IF((N89=0),"ncr",IF(N89&gt;N109,"W",IF(N89=N109,"D","L")))</f>
        <v>W</v>
      </c>
      <c r="Q89" s="42">
        <f>SUM(Q90:Q91)</f>
        <v>377</v>
      </c>
      <c r="R89" s="43">
        <f>Q93</f>
        <v>373</v>
      </c>
      <c r="S89" s="44" t="str">
        <f>IF((Q89=0),"ncr",IF(Q89&gt;Q93,"W",IF(Q89=Q93,"D","L")))</f>
        <v>W</v>
      </c>
      <c r="T89" s="42">
        <f>SUM(T90:T91)</f>
        <v>375</v>
      </c>
      <c r="U89" s="43">
        <f>T97</f>
        <v>373</v>
      </c>
      <c r="V89" s="44" t="str">
        <f>IF((T89=0),"ncr",IF(T89&gt;T97,"W",IF(T89=T97,"D","L")))</f>
        <v>W</v>
      </c>
      <c r="W89" s="42">
        <f>SUM(W90:W91)</f>
        <v>0</v>
      </c>
      <c r="X89" s="43">
        <f>W101</f>
        <v>0</v>
      </c>
      <c r="Y89" s="44" t="str">
        <f>IF((W89=0),"ncr",IF(W89&gt;W101,"W",IF(W89=W101,"D","L")))</f>
        <v>ncr</v>
      </c>
      <c r="Z89" s="42">
        <f>SUM(Z90:Z91)</f>
        <v>0</v>
      </c>
      <c r="AA89" s="43">
        <f>Z105</f>
        <v>0</v>
      </c>
      <c r="AB89" s="44" t="str">
        <f>IF(OR(Z90=0,Z91=0),"ncr",IF(Z89&gt;Z105,"W",IF(Z89=Z105,"D","L")))</f>
        <v>ncr</v>
      </c>
      <c r="AC89" s="42">
        <f>SUM(AC90:AC91)</f>
        <v>0</v>
      </c>
      <c r="AD89" s="3">
        <f>AC109</f>
        <v>0</v>
      </c>
      <c r="AE89" s="17" t="str">
        <f>IF((AC89=0),"ncr",IF(AC89&gt;AC109,"W",IF(AC89=AC109,"D","L")))</f>
        <v>ncr</v>
      </c>
      <c r="AG89" s="25" t="s">
        <v>32</v>
      </c>
      <c r="AH89" s="3">
        <f>10-COUNTIF(B89:AE89,"ncr")</f>
        <v>7</v>
      </c>
      <c r="AI89" s="3">
        <f>COUNTIF(A89:AE89,"W")</f>
        <v>6</v>
      </c>
      <c r="AJ89" s="3">
        <f>COUNTIF(A89:AC89,"D")</f>
        <v>1</v>
      </c>
      <c r="AK89" s="3">
        <f>COUNTIF(A89:AE89,"L")</f>
        <v>0</v>
      </c>
      <c r="AL89" s="3">
        <f>AI89*2 + AJ89</f>
        <v>13</v>
      </c>
      <c r="AM89" s="3">
        <f>SUM(B89,E89,H89,K89,N89,Q89,T89,W89,Z89,AC89)</f>
        <v>2628</v>
      </c>
      <c r="AN89" s="39"/>
      <c r="AO89" s="29"/>
    </row>
    <row r="90" spans="1:51" x14ac:dyDescent="0.15">
      <c r="A90" s="41" t="s">
        <v>42</v>
      </c>
      <c r="B90" s="56">
        <f>+B6</f>
        <v>192</v>
      </c>
      <c r="D90" s="17"/>
      <c r="E90" s="56">
        <f>+E6</f>
        <v>193</v>
      </c>
      <c r="G90" s="17"/>
      <c r="H90" s="56">
        <f>+H6</f>
        <v>191</v>
      </c>
      <c r="J90" s="17"/>
      <c r="K90" s="56">
        <f>+K6</f>
        <v>194</v>
      </c>
      <c r="M90" s="17"/>
      <c r="N90" s="56">
        <f>+N6</f>
        <v>196</v>
      </c>
      <c r="P90" s="17"/>
      <c r="Q90" s="56">
        <f>+Q6</f>
        <v>196</v>
      </c>
      <c r="S90" s="17"/>
      <c r="T90" s="56">
        <f>+T6</f>
        <v>189</v>
      </c>
      <c r="V90" s="17"/>
      <c r="W90" s="56">
        <f>+W6</f>
        <v>0</v>
      </c>
      <c r="Y90" s="17"/>
      <c r="Z90" s="56">
        <f>+Z6</f>
        <v>0</v>
      </c>
      <c r="AB90" s="17"/>
      <c r="AC90" s="56">
        <f>+AC6</f>
        <v>0</v>
      </c>
      <c r="AE90" s="17"/>
      <c r="AG90" s="41" t="s">
        <v>42</v>
      </c>
      <c r="AO90" s="18"/>
    </row>
    <row r="91" spans="1:51" x14ac:dyDescent="0.15">
      <c r="A91" s="41" t="s">
        <v>43</v>
      </c>
      <c r="B91" s="30">
        <f>+B10</f>
        <v>177</v>
      </c>
      <c r="D91" s="17"/>
      <c r="E91" s="30">
        <f>+E10</f>
        <v>185</v>
      </c>
      <c r="G91" s="17"/>
      <c r="H91" s="30">
        <f>+H10</f>
        <v>186</v>
      </c>
      <c r="J91" s="17"/>
      <c r="K91" s="30">
        <f>+K10</f>
        <v>177</v>
      </c>
      <c r="M91" s="17"/>
      <c r="N91" s="30">
        <f>+N10</f>
        <v>185</v>
      </c>
      <c r="P91" s="17"/>
      <c r="Q91" s="30">
        <f>+Q10</f>
        <v>181</v>
      </c>
      <c r="S91" s="17"/>
      <c r="T91" s="30">
        <f>+T10</f>
        <v>186</v>
      </c>
      <c r="V91" s="17"/>
      <c r="W91" s="30">
        <f>+W10</f>
        <v>0</v>
      </c>
      <c r="Y91" s="17"/>
      <c r="Z91" s="30">
        <f>+Z10</f>
        <v>0</v>
      </c>
      <c r="AB91" s="17"/>
      <c r="AC91" s="30">
        <f>+AC10</f>
        <v>0</v>
      </c>
      <c r="AE91" s="17"/>
      <c r="AG91" s="41" t="s">
        <v>43</v>
      </c>
      <c r="AO91" s="18"/>
    </row>
    <row r="92" spans="1:51" x14ac:dyDescent="0.15">
      <c r="A92" s="15"/>
      <c r="B92" s="30"/>
      <c r="D92" s="17"/>
      <c r="E92" s="30"/>
      <c r="G92" s="17"/>
      <c r="H92" s="30"/>
      <c r="J92" s="17"/>
      <c r="K92" s="30"/>
      <c r="M92" s="17"/>
      <c r="N92" s="30"/>
      <c r="P92" s="17"/>
      <c r="Q92" s="30"/>
      <c r="S92" s="17"/>
      <c r="T92" s="30"/>
      <c r="V92" s="17"/>
      <c r="W92" s="30"/>
      <c r="Y92" s="17"/>
      <c r="Z92" s="30"/>
      <c r="AB92" s="17"/>
      <c r="AC92" s="3"/>
      <c r="AE92" s="17"/>
      <c r="AG92" s="15"/>
      <c r="AO92" s="18"/>
    </row>
    <row r="93" spans="1:51" x14ac:dyDescent="0.15">
      <c r="A93" s="25" t="s">
        <v>76</v>
      </c>
      <c r="B93" s="30">
        <f>SUM(B94:B95)</f>
        <v>351</v>
      </c>
      <c r="C93" s="3">
        <f>B89</f>
        <v>369</v>
      </c>
      <c r="D93" s="17" t="str">
        <f>IF((B93=0),"ncr",IF(B93&gt;B89,"W",IF(B93=B89,"D","L")))</f>
        <v>L</v>
      </c>
      <c r="E93" s="30">
        <f>SUM(E94:E95)</f>
        <v>370</v>
      </c>
      <c r="F93" s="3">
        <f>E105</f>
        <v>367</v>
      </c>
      <c r="G93" s="17" t="str">
        <f>IF((E93=0),"ncr",IF(E93&gt;E105,"W",IF(E93=E105,"D","L")))</f>
        <v>W</v>
      </c>
      <c r="H93" s="30">
        <f>SUM(H94:H95)</f>
        <v>374</v>
      </c>
      <c r="I93" s="3">
        <f>H97</f>
        <v>369</v>
      </c>
      <c r="J93" s="17" t="str">
        <f>IF((H93=0),"ncr",IF(H93&gt;H97,"W",IF(H93=H97,"D","L")))</f>
        <v>W</v>
      </c>
      <c r="K93" s="30">
        <f>SUM(K94:K95)</f>
        <v>364</v>
      </c>
      <c r="L93" s="3">
        <f>K109</f>
        <v>362</v>
      </c>
      <c r="M93" s="17" t="str">
        <f>IF((K93=0),"ncr",IF(K93&gt;K109,"W",IF(K93=K109,"D","L")))</f>
        <v>W</v>
      </c>
      <c r="N93" s="30">
        <f>SUM(N94:N95)</f>
        <v>377</v>
      </c>
      <c r="O93" s="3">
        <f>N101</f>
        <v>352</v>
      </c>
      <c r="P93" s="17" t="str">
        <f>IF((N93=0),"ncr",IF(N93&gt;N101,"W",IF(N93=N101,"D","L")))</f>
        <v>W</v>
      </c>
      <c r="Q93" s="30">
        <f>SUM(Q94:Q95)</f>
        <v>373</v>
      </c>
      <c r="R93" s="3">
        <f>Q89</f>
        <v>377</v>
      </c>
      <c r="S93" s="17" t="str">
        <f>IF((Q93=0),"ncr",IF(Q93&gt;Q89,"W",IF(Q93=Q89,"D","L")))</f>
        <v>L</v>
      </c>
      <c r="T93" s="30">
        <f>SUM(T94:T95)</f>
        <v>373</v>
      </c>
      <c r="U93" s="3">
        <f>T105</f>
        <v>333</v>
      </c>
      <c r="V93" s="17" t="str">
        <f>IF(OR(T94=0,T95=0),"ncr",IF(T93&gt;T105,"W",IF(T93=T105,"D","L")))</f>
        <v>W</v>
      </c>
      <c r="W93" s="30">
        <f>SUM(W94:W95)</f>
        <v>0</v>
      </c>
      <c r="X93" s="3">
        <f>W97</f>
        <v>0</v>
      </c>
      <c r="Y93" s="17" t="str">
        <f>IF((W93=0),"ncr",IF(W93&gt;W97,"W",IF(W93=W97,"D","L")))</f>
        <v>ncr</v>
      </c>
      <c r="Z93" s="30">
        <f>SUM(Z94:Z95)</f>
        <v>0</v>
      </c>
      <c r="AA93" s="3">
        <f>Z109</f>
        <v>0</v>
      </c>
      <c r="AB93" s="17" t="str">
        <f>IF((Z93=0),"ncr",IF(Z93&gt;Z109,"W",IF(Z93=Z109,"D","L")))</f>
        <v>ncr</v>
      </c>
      <c r="AC93" s="30">
        <f>SUM(AC94:AC95)</f>
        <v>0</v>
      </c>
      <c r="AD93" s="3">
        <f>AC101</f>
        <v>0</v>
      </c>
      <c r="AE93" s="17" t="str">
        <f>IF((AC93=0),"ncr",IF(AC93&gt;AC101,"W",IF(AC93=AC101,"D","L")))</f>
        <v>ncr</v>
      </c>
      <c r="AG93" s="25" t="s">
        <v>76</v>
      </c>
      <c r="AH93" s="3">
        <f>10-COUNTIF(B93:AE93,"ncr")</f>
        <v>7</v>
      </c>
      <c r="AI93" s="3">
        <f>COUNTIF(A93:AE93,"W")</f>
        <v>5</v>
      </c>
      <c r="AJ93" s="3">
        <f>COUNTIF(A93:AC93,"D")</f>
        <v>0</v>
      </c>
      <c r="AK93" s="3">
        <f>COUNTIF(A93:AE93,"L")</f>
        <v>2</v>
      </c>
      <c r="AL93" s="3">
        <f>AI93*2 + AJ93</f>
        <v>10</v>
      </c>
      <c r="AM93" s="3">
        <f>SUM(B93,E93,H93,K93,N93,Q93,T93,W93,Z93,AC93)</f>
        <v>2582</v>
      </c>
      <c r="AN93" s="39"/>
      <c r="AO93" s="29"/>
    </row>
    <row r="94" spans="1:51" x14ac:dyDescent="0.15">
      <c r="A94" s="41" t="s">
        <v>40</v>
      </c>
      <c r="B94" s="30">
        <f>+B7</f>
        <v>181</v>
      </c>
      <c r="D94" s="17"/>
      <c r="E94" s="30">
        <f>+E7</f>
        <v>188</v>
      </c>
      <c r="G94" s="17"/>
      <c r="H94" s="30">
        <f>+H7</f>
        <v>187</v>
      </c>
      <c r="J94" s="17"/>
      <c r="K94" s="30">
        <f>+K7</f>
        <v>191</v>
      </c>
      <c r="M94" s="17"/>
      <c r="N94" s="30">
        <f>+N7</f>
        <v>194</v>
      </c>
      <c r="P94" s="17"/>
      <c r="Q94" s="30">
        <f>+Q7</f>
        <v>189</v>
      </c>
      <c r="S94" s="17"/>
      <c r="T94" s="30">
        <f>+T7</f>
        <v>189</v>
      </c>
      <c r="V94" s="17"/>
      <c r="W94" s="30">
        <f>+W7</f>
        <v>0</v>
      </c>
      <c r="Y94" s="17"/>
      <c r="Z94" s="30">
        <f>+Z7</f>
        <v>0</v>
      </c>
      <c r="AB94" s="17"/>
      <c r="AC94" s="30">
        <f>+AC7</f>
        <v>0</v>
      </c>
      <c r="AE94" s="17"/>
      <c r="AG94" s="41" t="s">
        <v>40</v>
      </c>
      <c r="AO94" s="18"/>
    </row>
    <row r="95" spans="1:51" x14ac:dyDescent="0.15">
      <c r="A95" s="41" t="s">
        <v>45</v>
      </c>
      <c r="B95" s="30">
        <f>+B17</f>
        <v>170</v>
      </c>
      <c r="D95" s="17"/>
      <c r="E95" s="30">
        <f>+E17</f>
        <v>182</v>
      </c>
      <c r="G95" s="17"/>
      <c r="H95" s="30">
        <f>+H17</f>
        <v>187</v>
      </c>
      <c r="J95" s="17"/>
      <c r="K95" s="30">
        <f>+K17</f>
        <v>173</v>
      </c>
      <c r="M95" s="17"/>
      <c r="N95" s="30">
        <f>+N17</f>
        <v>183</v>
      </c>
      <c r="P95" s="17"/>
      <c r="Q95" s="30">
        <f>+Q17</f>
        <v>184</v>
      </c>
      <c r="S95" s="17"/>
      <c r="T95" s="30">
        <f>+T17</f>
        <v>184</v>
      </c>
      <c r="V95" s="17"/>
      <c r="W95" s="30">
        <f>+W17</f>
        <v>0</v>
      </c>
      <c r="Y95" s="17"/>
      <c r="Z95" s="30">
        <f>+Z17</f>
        <v>0</v>
      </c>
      <c r="AB95" s="17"/>
      <c r="AC95" s="30">
        <f>+AC17</f>
        <v>0</v>
      </c>
      <c r="AE95" s="17"/>
      <c r="AG95" s="41" t="s">
        <v>45</v>
      </c>
      <c r="AO95" s="18"/>
    </row>
    <row r="96" spans="1:51" x14ac:dyDescent="0.15">
      <c r="A96" s="15"/>
      <c r="B96" s="30"/>
      <c r="D96" s="17"/>
      <c r="E96" s="30"/>
      <c r="G96" s="17"/>
      <c r="H96" s="30"/>
      <c r="J96" s="17"/>
      <c r="K96" s="30"/>
      <c r="M96" s="17"/>
      <c r="N96" s="30"/>
      <c r="P96" s="17"/>
      <c r="Q96" s="30"/>
      <c r="S96" s="17"/>
      <c r="T96" s="30"/>
      <c r="V96" s="17"/>
      <c r="W96" s="30"/>
      <c r="Y96" s="17"/>
      <c r="Z96" s="30"/>
      <c r="AB96" s="17"/>
      <c r="AC96" s="30"/>
      <c r="AE96" s="17"/>
      <c r="AG96" s="15"/>
      <c r="AO96" s="18"/>
    </row>
    <row r="97" spans="1:41" x14ac:dyDescent="0.15">
      <c r="A97" s="25" t="s">
        <v>77</v>
      </c>
      <c r="B97" s="30">
        <f>SUM(B98:B99)</f>
        <v>363</v>
      </c>
      <c r="C97" s="3">
        <f>B109</f>
        <v>359</v>
      </c>
      <c r="D97" s="17" t="str">
        <f>IF((B97=0),"ncr",IF(B97&gt;B109,"W",IF(B97=B109,"D","L")))</f>
        <v>W</v>
      </c>
      <c r="E97" s="30">
        <f>SUM(E98:E99)</f>
        <v>378</v>
      </c>
      <c r="F97" s="3">
        <f>E89</f>
        <v>378</v>
      </c>
      <c r="G97" s="17" t="str">
        <f>IF((E97=0),"ncr",IF(E97&gt;E89,"W",IF(E97=E89,"D","L")))</f>
        <v>D</v>
      </c>
      <c r="H97" s="30">
        <f>SUM(H98:H99)</f>
        <v>369</v>
      </c>
      <c r="I97" s="3">
        <f>H93</f>
        <v>374</v>
      </c>
      <c r="J97" s="17" t="str">
        <f>IF((H97=0),"ncr",IF(H97&gt;H93,"W",IF(H97=H93,"D","L")))</f>
        <v>L</v>
      </c>
      <c r="K97" s="30">
        <f>SUM(K98:K99)</f>
        <v>364</v>
      </c>
      <c r="L97" s="3">
        <f>K101</f>
        <v>349</v>
      </c>
      <c r="M97" s="17" t="str">
        <f>IF((K97=0),"ncr",IF(K97&gt;K101,"W",IF(K97=K101,"D","L")))</f>
        <v>W</v>
      </c>
      <c r="N97" s="30">
        <f>SUM(N98:N99)</f>
        <v>365</v>
      </c>
      <c r="O97" s="3">
        <f>N105</f>
        <v>343</v>
      </c>
      <c r="P97" s="17" t="str">
        <f>IF((N97=0),"ncr",IF(N97&gt;N105,"W",IF(N97=N105,"D","L")))</f>
        <v>W</v>
      </c>
      <c r="Q97" s="30">
        <f>SUM(Q98:Q99)</f>
        <v>375</v>
      </c>
      <c r="R97" s="3">
        <f>Q109</f>
        <v>345</v>
      </c>
      <c r="S97" s="17" t="str">
        <f>IF((Q6=0),"ncr",IF(Q97&gt;Q109,"W",IF(Q97=Q109,"D","L")))</f>
        <v>W</v>
      </c>
      <c r="T97" s="30">
        <f>SUM(T98:T99)</f>
        <v>373</v>
      </c>
      <c r="U97" s="3">
        <f>T89</f>
        <v>375</v>
      </c>
      <c r="V97" s="17" t="str">
        <f>IF((T97=0),"ncr",IF(T97&gt;T89,"W",IF(T97=T89,"D","L")))</f>
        <v>L</v>
      </c>
      <c r="W97" s="30">
        <f>SUM(W98:W99)</f>
        <v>0</v>
      </c>
      <c r="X97" s="3">
        <f>W93</f>
        <v>0</v>
      </c>
      <c r="Y97" s="17" t="str">
        <f>IF((W97=0),"ncr",IF(W97&gt;W93,"W",IF(W97=W93,"D","L")))</f>
        <v>ncr</v>
      </c>
      <c r="Z97" s="30">
        <f>SUM(Z98:Z99)</f>
        <v>0</v>
      </c>
      <c r="AA97" s="3">
        <f>Z101</f>
        <v>0</v>
      </c>
      <c r="AB97" s="17" t="str">
        <f>IF((Z97=0),"ncr",IF(Z97&gt;Z101,"W",IF(Z97=Z101,"D","L")))</f>
        <v>ncr</v>
      </c>
      <c r="AC97" s="30">
        <f>SUM(AC98:AC99)</f>
        <v>0</v>
      </c>
      <c r="AD97" s="3">
        <f>AC105</f>
        <v>0</v>
      </c>
      <c r="AE97" s="17" t="str">
        <f>IF((AC97=0),"ncr",IF(AC97&gt;AC105,"W",IF(AC97=AC105,"D","L")))</f>
        <v>ncr</v>
      </c>
      <c r="AG97" s="25" t="s">
        <v>77</v>
      </c>
      <c r="AH97" s="3">
        <f>10-COUNTIF(B97:AE97,"ncr")</f>
        <v>7</v>
      </c>
      <c r="AI97" s="3">
        <f>COUNTIF(A97:AE97,"W")</f>
        <v>4</v>
      </c>
      <c r="AJ97" s="3">
        <f>COUNTIF(A97:AC97,"D")</f>
        <v>1</v>
      </c>
      <c r="AK97" s="3">
        <f>COUNTIF(A97:AE97,"L")</f>
        <v>2</v>
      </c>
      <c r="AL97" s="3">
        <f>AI97*2 + AJ97</f>
        <v>9</v>
      </c>
      <c r="AM97" s="3">
        <f>SUM(B97,E97,H97,K97,N97,Q97,T97,W97,Z97,AC97)</f>
        <v>2587</v>
      </c>
      <c r="AN97" s="1"/>
      <c r="AO97" s="29"/>
    </row>
    <row r="98" spans="1:41" x14ac:dyDescent="0.15">
      <c r="A98" s="41" t="s">
        <v>41</v>
      </c>
      <c r="B98" s="30">
        <f>+B8</f>
        <v>185</v>
      </c>
      <c r="D98" s="17"/>
      <c r="E98" s="30">
        <f>+E8</f>
        <v>195</v>
      </c>
      <c r="G98" s="17"/>
      <c r="H98" s="30">
        <f>+H8</f>
        <v>190</v>
      </c>
      <c r="J98" s="17"/>
      <c r="K98" s="30">
        <f>+K8</f>
        <v>186</v>
      </c>
      <c r="M98" s="17"/>
      <c r="N98" s="30">
        <f>+N8</f>
        <v>190</v>
      </c>
      <c r="P98" s="17"/>
      <c r="Q98" s="30">
        <f>+Q8</f>
        <v>191</v>
      </c>
      <c r="S98" s="17"/>
      <c r="T98" s="30">
        <f>+T8</f>
        <v>190</v>
      </c>
      <c r="V98" s="17"/>
      <c r="W98" s="30">
        <f>+W8</f>
        <v>0</v>
      </c>
      <c r="Y98" s="17"/>
      <c r="Z98" s="30">
        <f>+Z8</f>
        <v>0</v>
      </c>
      <c r="AB98" s="17"/>
      <c r="AC98" s="30">
        <f>+AC8</f>
        <v>0</v>
      </c>
      <c r="AE98" s="17"/>
      <c r="AG98" s="41" t="s">
        <v>41</v>
      </c>
      <c r="AO98" s="18"/>
    </row>
    <row r="99" spans="1:41" x14ac:dyDescent="0.15">
      <c r="A99" s="41" t="s">
        <v>52</v>
      </c>
      <c r="B99" s="30">
        <f>+B29</f>
        <v>178</v>
      </c>
      <c r="D99" s="17"/>
      <c r="E99" s="30">
        <f>+E29</f>
        <v>183</v>
      </c>
      <c r="G99" s="17"/>
      <c r="H99" s="30">
        <f>+H29</f>
        <v>179</v>
      </c>
      <c r="J99" s="17"/>
      <c r="K99" s="30">
        <f>+K29</f>
        <v>178</v>
      </c>
      <c r="M99" s="17"/>
      <c r="N99" s="30">
        <f>+N29</f>
        <v>175</v>
      </c>
      <c r="P99" s="17"/>
      <c r="Q99" s="30">
        <f>+Q29</f>
        <v>184</v>
      </c>
      <c r="S99" s="17"/>
      <c r="T99" s="30">
        <f>+T29</f>
        <v>183</v>
      </c>
      <c r="V99" s="17"/>
      <c r="W99" s="30">
        <f>+W29</f>
        <v>0</v>
      </c>
      <c r="Y99" s="17"/>
      <c r="Z99" s="30">
        <f>+Z29</f>
        <v>0</v>
      </c>
      <c r="AB99" s="17"/>
      <c r="AC99" s="30">
        <f>+AC29</f>
        <v>0</v>
      </c>
      <c r="AE99" s="17"/>
      <c r="AG99" s="41" t="s">
        <v>52</v>
      </c>
      <c r="AO99" s="18"/>
    </row>
    <row r="100" spans="1:41" x14ac:dyDescent="0.15">
      <c r="A100" s="15"/>
      <c r="B100" s="30"/>
      <c r="D100" s="17"/>
      <c r="E100" s="30"/>
      <c r="G100" s="17"/>
      <c r="H100" s="30"/>
      <c r="J100" s="17"/>
      <c r="K100" s="30"/>
      <c r="M100" s="17"/>
      <c r="N100" s="30"/>
      <c r="P100" s="17"/>
      <c r="Q100" s="30"/>
      <c r="S100" s="17"/>
      <c r="T100" s="30"/>
      <c r="V100" s="17"/>
      <c r="W100" s="30"/>
      <c r="Y100" s="17"/>
      <c r="Z100" s="30"/>
      <c r="AB100" s="17"/>
      <c r="AC100" s="30"/>
      <c r="AE100" s="17"/>
      <c r="AG100" s="15"/>
      <c r="AO100" s="18"/>
    </row>
    <row r="101" spans="1:41" x14ac:dyDescent="0.15">
      <c r="A101" s="25" t="s">
        <v>78</v>
      </c>
      <c r="B101" s="30">
        <f>SUM(B102:B103)</f>
        <v>339</v>
      </c>
      <c r="C101" s="3">
        <f>B105</f>
        <v>358</v>
      </c>
      <c r="D101" s="17" t="str">
        <f>IF((B101=0),"ncr",IF(B101&gt;B105,"W",IF(B101=B105,"D","L")))</f>
        <v>L</v>
      </c>
      <c r="E101" s="30">
        <f>SUM(E102:E103)</f>
        <v>347</v>
      </c>
      <c r="F101" s="3">
        <f>E109</f>
        <v>350</v>
      </c>
      <c r="G101" s="17" t="str">
        <f>IF((E101=0),"ncr",IF(E101&gt;E109,"W",IF(E101=E109,"D","L")))</f>
        <v>L</v>
      </c>
      <c r="H101" s="30">
        <f>SUM(H102:H103)</f>
        <v>352</v>
      </c>
      <c r="I101" s="3">
        <f>H89</f>
        <v>377</v>
      </c>
      <c r="J101" s="17" t="str">
        <f>IF((H101=0),"ncr",IF(H101&gt;H89,"W",IF(H101=H89,"D","L")))</f>
        <v>L</v>
      </c>
      <c r="K101" s="30">
        <f>SUM(K102:K103)</f>
        <v>349</v>
      </c>
      <c r="L101" s="3">
        <f>K97</f>
        <v>364</v>
      </c>
      <c r="M101" s="17" t="str">
        <f>IF((K101=0),"ncr",IF(K101&gt;K97,"W",IF(K101=K97,"D","L")))</f>
        <v>L</v>
      </c>
      <c r="N101" s="30">
        <f>SUM(N102:N103)</f>
        <v>352</v>
      </c>
      <c r="O101" s="3">
        <f>N93</f>
        <v>377</v>
      </c>
      <c r="P101" s="17" t="str">
        <f>IF((N101=0),"ncr",IF(N101&gt;N93,"W",IF(N101=N93,"D","L")))</f>
        <v>L</v>
      </c>
      <c r="Q101" s="30">
        <f>SUM(Q102:Q103)</f>
        <v>366</v>
      </c>
      <c r="R101" s="3">
        <f>Q105</f>
        <v>344</v>
      </c>
      <c r="S101" s="17" t="str">
        <f>IF(OR(Q102=0,Q103=0),"ncr",IF(Q101&gt;Q105,"W",IF(Q101=Q105,"D","L")))</f>
        <v>W</v>
      </c>
      <c r="T101" s="30">
        <f>SUM(T102:T103)</f>
        <v>349</v>
      </c>
      <c r="U101" s="3">
        <f>T109</f>
        <v>353</v>
      </c>
      <c r="V101" s="17" t="str">
        <f>IF((T101=0),"ncr",IF(T101&gt;T109,"W",IF(T101=T109,"D","L")))</f>
        <v>L</v>
      </c>
      <c r="W101" s="30">
        <f>SUM(W102:W103)</f>
        <v>0</v>
      </c>
      <c r="X101" s="3">
        <f>W89</f>
        <v>0</v>
      </c>
      <c r="Y101" s="17" t="str">
        <f>IF((W101=0),"ncr",IF(W101&gt;W89,"W",IF(W101=W89,"D","L")))</f>
        <v>ncr</v>
      </c>
      <c r="Z101" s="30">
        <f>SUM(Z102:Z103)</f>
        <v>0</v>
      </c>
      <c r="AA101" s="3">
        <f>Z97</f>
        <v>0</v>
      </c>
      <c r="AB101" s="17" t="str">
        <f>IF((Z101=0),"ncr",IF(Z101&gt;Z97,"W",IF(Z101=Z97,"D","L")))</f>
        <v>ncr</v>
      </c>
      <c r="AC101" s="30">
        <f>SUM(AC102:AC103)</f>
        <v>0</v>
      </c>
      <c r="AD101" s="3">
        <f>AC93</f>
        <v>0</v>
      </c>
      <c r="AE101" s="17" t="str">
        <f>IF((AC101=0),"ncr",IF(AC101&gt;AC93,"W",IF(AC101=AC93,"D","L")))</f>
        <v>ncr</v>
      </c>
      <c r="AG101" s="25" t="s">
        <v>78</v>
      </c>
      <c r="AH101" s="3">
        <f>10-COUNTIF(B101:AE101,"ncr")</f>
        <v>7</v>
      </c>
      <c r="AI101" s="3">
        <f>COUNTIF(A101:AE101,"W")</f>
        <v>1</v>
      </c>
      <c r="AJ101" s="3">
        <f>COUNTIF(A101:AC101,"D")</f>
        <v>0</v>
      </c>
      <c r="AK101" s="3">
        <f>COUNTIF(A101:AE101,"L")</f>
        <v>6</v>
      </c>
      <c r="AL101" s="3">
        <f>AI101*2 + AJ101</f>
        <v>2</v>
      </c>
      <c r="AM101" s="3">
        <f>SUM(B101,E101,H101,K101,N101,Q101,T101,W101,Z101,AC101)</f>
        <v>2454</v>
      </c>
      <c r="AN101" s="37"/>
      <c r="AO101" s="29"/>
    </row>
    <row r="102" spans="1:41" x14ac:dyDescent="0.15">
      <c r="A102" s="41" t="s">
        <v>66</v>
      </c>
      <c r="B102" s="30">
        <f>+B16</f>
        <v>172</v>
      </c>
      <c r="D102" s="17"/>
      <c r="E102" s="30">
        <f>+E16</f>
        <v>174</v>
      </c>
      <c r="G102" s="17"/>
      <c r="H102" s="30">
        <f>+H16</f>
        <v>176</v>
      </c>
      <c r="J102" s="17"/>
      <c r="K102" s="30">
        <f>+K16</f>
        <v>175</v>
      </c>
      <c r="M102" s="17"/>
      <c r="N102" s="30">
        <f>+N16</f>
        <v>183</v>
      </c>
      <c r="P102" s="17"/>
      <c r="Q102" s="30">
        <f>+Q16</f>
        <v>181</v>
      </c>
      <c r="S102" s="17"/>
      <c r="T102" s="30">
        <f>+T16</f>
        <v>175</v>
      </c>
      <c r="V102" s="17"/>
      <c r="W102" s="30">
        <f>+W16</f>
        <v>0</v>
      </c>
      <c r="Y102" s="17"/>
      <c r="Z102" s="30">
        <f>+Z16</f>
        <v>0</v>
      </c>
      <c r="AB102" s="17"/>
      <c r="AC102" s="30">
        <f>+AC16</f>
        <v>0</v>
      </c>
      <c r="AE102" s="17"/>
      <c r="AG102" s="41" t="s">
        <v>66</v>
      </c>
      <c r="AO102" s="18"/>
    </row>
    <row r="103" spans="1:41" x14ac:dyDescent="0.15">
      <c r="A103" s="41" t="s">
        <v>83</v>
      </c>
      <c r="B103" s="30">
        <f>+B19</f>
        <v>167</v>
      </c>
      <c r="D103" s="17"/>
      <c r="E103" s="30">
        <f>+E19</f>
        <v>173</v>
      </c>
      <c r="G103" s="17"/>
      <c r="H103" s="30">
        <f>+H19</f>
        <v>176</v>
      </c>
      <c r="J103" s="17"/>
      <c r="K103" s="30">
        <f>+K19</f>
        <v>174</v>
      </c>
      <c r="M103" s="17"/>
      <c r="N103" s="30">
        <f>+N19</f>
        <v>169</v>
      </c>
      <c r="P103" s="17"/>
      <c r="Q103" s="30">
        <f>+Q19</f>
        <v>185</v>
      </c>
      <c r="S103" s="17"/>
      <c r="T103" s="30">
        <f>+T19</f>
        <v>174</v>
      </c>
      <c r="V103" s="17"/>
      <c r="W103" s="30">
        <f>+W19</f>
        <v>0</v>
      </c>
      <c r="Y103" s="17"/>
      <c r="Z103" s="30">
        <f>+Z19</f>
        <v>0</v>
      </c>
      <c r="AB103" s="17"/>
      <c r="AC103" s="30">
        <f>+AC19</f>
        <v>0</v>
      </c>
      <c r="AE103" s="17"/>
      <c r="AG103" s="41" t="s">
        <v>68</v>
      </c>
      <c r="AO103" s="18"/>
    </row>
    <row r="104" spans="1:41" x14ac:dyDescent="0.15">
      <c r="A104" s="15"/>
      <c r="B104" s="30"/>
      <c r="D104" s="17"/>
      <c r="E104" s="30"/>
      <c r="G104" s="17"/>
      <c r="H104" s="30"/>
      <c r="J104" s="17"/>
      <c r="K104" s="30"/>
      <c r="M104" s="17"/>
      <c r="N104" s="30"/>
      <c r="P104" s="17"/>
      <c r="Q104" s="30"/>
      <c r="S104" s="17"/>
      <c r="T104" s="30"/>
      <c r="V104" s="17"/>
      <c r="W104" s="30"/>
      <c r="Y104" s="17"/>
      <c r="Z104" s="30"/>
      <c r="AB104" s="17"/>
      <c r="AC104" s="30"/>
      <c r="AE104" s="17"/>
      <c r="AG104" s="15"/>
      <c r="AO104" s="18"/>
    </row>
    <row r="105" spans="1:41" x14ac:dyDescent="0.15">
      <c r="A105" s="25" t="s">
        <v>79</v>
      </c>
      <c r="B105" s="30">
        <f>SUM(B106:B107)</f>
        <v>358</v>
      </c>
      <c r="C105" s="3">
        <f>B101</f>
        <v>339</v>
      </c>
      <c r="D105" s="17" t="str">
        <f>IF((B105=0),"ncr",IF(B105&gt;B101,"W",IF(B105=B101,"D","L")))</f>
        <v>W</v>
      </c>
      <c r="E105" s="30">
        <f>SUM(E106:E107)</f>
        <v>367</v>
      </c>
      <c r="F105" s="3">
        <f>E93</f>
        <v>370</v>
      </c>
      <c r="G105" s="17" t="str">
        <f>IF((E105=0),"ncr",IF(E105&gt;E93,"W",IF(E105=E93,"D","L")))</f>
        <v>L</v>
      </c>
      <c r="H105" s="30">
        <f>SUM(H106:H107)</f>
        <v>354</v>
      </c>
      <c r="I105" s="3">
        <f>H109</f>
        <v>359</v>
      </c>
      <c r="J105" s="17" t="str">
        <f>IF((OR(H106=0,H107=0)),"ncr",IF(H105&gt;H109,"W",IF(H105=H109,"D","L")))</f>
        <v>L</v>
      </c>
      <c r="K105" s="30">
        <f>SUM(K106:K107)</f>
        <v>356</v>
      </c>
      <c r="L105" s="3">
        <f>K89</f>
        <v>371</v>
      </c>
      <c r="M105" s="17" t="str">
        <f>IF((K105=0),"ncr",IF(K105&gt;K89,"W",IF(K105=K89,"D","L")))</f>
        <v>L</v>
      </c>
      <c r="N105" s="30">
        <f>SUM(N106:N107)</f>
        <v>343</v>
      </c>
      <c r="O105" s="3">
        <f>N97</f>
        <v>365</v>
      </c>
      <c r="P105" s="17" t="str">
        <f>IF((N105=0),"ncr",IF(N105&gt;N97,"W",IF(N105=N97,"D","L")))</f>
        <v>L</v>
      </c>
      <c r="Q105" s="30">
        <f>SUM(Q106:Q107)</f>
        <v>344</v>
      </c>
      <c r="R105" s="3">
        <f>Q101</f>
        <v>366</v>
      </c>
      <c r="S105" s="17" t="str">
        <f>IF((Q105=0),"ncr",IF(Q105&gt;Q101,"W",IF(Q105=Q101,"D","L")))</f>
        <v>L</v>
      </c>
      <c r="T105" s="30">
        <f>SUM(T106:T107)</f>
        <v>333</v>
      </c>
      <c r="U105" s="3">
        <f>T93</f>
        <v>373</v>
      </c>
      <c r="V105" s="17" t="str">
        <f>IF((T105=0),"ncr",IF(T105&gt;T93,"W",IF(T105=T93,"D","L")))</f>
        <v>L</v>
      </c>
      <c r="W105" s="30">
        <f>SUM(W106:W107)</f>
        <v>0</v>
      </c>
      <c r="X105" s="3">
        <f>W109</f>
        <v>0</v>
      </c>
      <c r="Y105" s="17" t="str">
        <f>IF((W105=0),"ncr",IF(W105&gt;W109,"W",IF(W105=W109,"D","L")))</f>
        <v>ncr</v>
      </c>
      <c r="Z105" s="30">
        <f>SUM(Z106:Z107)</f>
        <v>0</v>
      </c>
      <c r="AA105" s="3">
        <f>Z89</f>
        <v>0</v>
      </c>
      <c r="AB105" s="17" t="str">
        <f>IF((Z105=0),"ncr",IF(Z105&gt;Z89,"W",IF(Z105=Z89,"D","L")))</f>
        <v>ncr</v>
      </c>
      <c r="AC105" s="30">
        <f>SUM(AC106:AC107)</f>
        <v>0</v>
      </c>
      <c r="AD105" s="3">
        <f>AC97</f>
        <v>0</v>
      </c>
      <c r="AE105" s="17" t="str">
        <f>IF((AC105=0),"ncr",IF(AC105&gt;AC97,"W",IF(AC105=AC97,"D","L")))</f>
        <v>ncr</v>
      </c>
      <c r="AG105" s="25" t="s">
        <v>79</v>
      </c>
      <c r="AH105" s="3">
        <f>10-COUNTIF(B105:AE105,"ncr")</f>
        <v>7</v>
      </c>
      <c r="AI105" s="3">
        <f>COUNTIF(A105:AE105,"W")</f>
        <v>1</v>
      </c>
      <c r="AJ105" s="3">
        <f>COUNTIF(A105:AC105,"D")</f>
        <v>0</v>
      </c>
      <c r="AK105" s="3">
        <f>COUNTIF(A105:AE105,"L")</f>
        <v>6</v>
      </c>
      <c r="AL105" s="3">
        <f>AI105*2 + AJ105</f>
        <v>2</v>
      </c>
      <c r="AM105" s="3">
        <f>SUM(B105,E105,H105,K105,N105,Q105,T105,W105,Z105,AC105)</f>
        <v>2455</v>
      </c>
      <c r="AN105" s="1"/>
      <c r="AO105" s="29"/>
    </row>
    <row r="106" spans="1:41" x14ac:dyDescent="0.15">
      <c r="A106" s="1" t="s">
        <v>48</v>
      </c>
      <c r="B106" s="30">
        <f>+B38</f>
        <v>180</v>
      </c>
      <c r="D106" s="17"/>
      <c r="E106" s="30">
        <f>+E38</f>
        <v>185</v>
      </c>
      <c r="G106" s="17"/>
      <c r="H106" s="30">
        <f>+H38</f>
        <v>183</v>
      </c>
      <c r="J106" s="17"/>
      <c r="K106" s="30">
        <f>+K38</f>
        <v>178</v>
      </c>
      <c r="M106" s="17"/>
      <c r="N106" s="30">
        <f>+N38</f>
        <v>168</v>
      </c>
      <c r="P106" s="17"/>
      <c r="Q106" s="30">
        <f>+Q38</f>
        <v>171</v>
      </c>
      <c r="S106" s="17"/>
      <c r="T106" s="30">
        <f>+T38</f>
        <v>161</v>
      </c>
      <c r="V106" s="17"/>
      <c r="W106" s="30">
        <f>+W38</f>
        <v>0</v>
      </c>
      <c r="Y106" s="17"/>
      <c r="Z106" s="30">
        <f>+Z38</f>
        <v>0</v>
      </c>
      <c r="AB106" s="17"/>
      <c r="AC106" s="30">
        <f>+AC38</f>
        <v>0</v>
      </c>
      <c r="AE106" s="17"/>
      <c r="AF106" s="54"/>
      <c r="AG106" s="1" t="s">
        <v>48</v>
      </c>
      <c r="AH106" s="55"/>
      <c r="AO106" s="18"/>
    </row>
    <row r="107" spans="1:41" x14ac:dyDescent="0.15">
      <c r="A107" s="1" t="s">
        <v>58</v>
      </c>
      <c r="B107" s="30">
        <f>+B26</f>
        <v>178</v>
      </c>
      <c r="D107" s="17"/>
      <c r="E107" s="30">
        <f>+E26</f>
        <v>182</v>
      </c>
      <c r="G107" s="17"/>
      <c r="H107" s="30">
        <f>+H26</f>
        <v>171</v>
      </c>
      <c r="J107" s="17"/>
      <c r="K107" s="30">
        <f>+K26</f>
        <v>178</v>
      </c>
      <c r="M107" s="17"/>
      <c r="N107" s="30">
        <f>+N26</f>
        <v>175</v>
      </c>
      <c r="P107" s="17"/>
      <c r="Q107" s="30">
        <f>+Q26</f>
        <v>173</v>
      </c>
      <c r="S107" s="17"/>
      <c r="T107" s="30">
        <f>+T26</f>
        <v>172</v>
      </c>
      <c r="V107" s="17"/>
      <c r="W107" s="30">
        <f>+W26</f>
        <v>0</v>
      </c>
      <c r="Y107" s="17"/>
      <c r="Z107" s="30">
        <f>+Z26</f>
        <v>0</v>
      </c>
      <c r="AB107" s="17"/>
      <c r="AC107" s="30">
        <f>+AC26</f>
        <v>0</v>
      </c>
      <c r="AE107" s="17"/>
      <c r="AF107" s="54"/>
      <c r="AG107" s="1" t="s">
        <v>58</v>
      </c>
      <c r="AH107" s="55"/>
      <c r="AO107" s="18"/>
    </row>
    <row r="108" spans="1:41" x14ac:dyDescent="0.15">
      <c r="A108" s="15"/>
      <c r="B108" s="30"/>
      <c r="D108" s="17"/>
      <c r="E108" s="30"/>
      <c r="G108" s="17"/>
      <c r="H108" s="30"/>
      <c r="J108" s="17"/>
      <c r="K108" s="30"/>
      <c r="M108" s="17"/>
      <c r="N108" s="30"/>
      <c r="P108" s="17"/>
      <c r="Q108" s="30"/>
      <c r="S108" s="17"/>
      <c r="T108" s="30"/>
      <c r="V108" s="17"/>
      <c r="W108" s="30"/>
      <c r="Y108" s="17"/>
      <c r="Z108" s="30"/>
      <c r="AB108" s="17"/>
      <c r="AC108" s="30"/>
      <c r="AE108" s="17"/>
      <c r="AG108" s="15"/>
      <c r="AO108" s="18"/>
    </row>
    <row r="109" spans="1:41" x14ac:dyDescent="0.15">
      <c r="A109" s="25" t="s">
        <v>80</v>
      </c>
      <c r="B109" s="30">
        <f>SUM(B110:B111)</f>
        <v>359</v>
      </c>
      <c r="C109" s="3">
        <f>B97</f>
        <v>363</v>
      </c>
      <c r="D109" s="17" t="str">
        <f>IF((B109=0),"ncr",IF(B109&gt;B97,"W",IF(B109=B97,"D","L")))</f>
        <v>L</v>
      </c>
      <c r="E109" s="30">
        <f>SUM(E110:E111)</f>
        <v>350</v>
      </c>
      <c r="F109" s="3">
        <f>E101</f>
        <v>347</v>
      </c>
      <c r="G109" s="17" t="str">
        <f>IF((E109=0),"ncr",IF(E109&gt;E101,"W",IF(E109=E101,"D","L")))</f>
        <v>W</v>
      </c>
      <c r="H109" s="30">
        <f>SUM(H110:H111)</f>
        <v>359</v>
      </c>
      <c r="I109" s="3">
        <f>H105</f>
        <v>354</v>
      </c>
      <c r="J109" s="17" t="str">
        <f>IF((H109=0),"ncr",IF(H109&gt;H105,"W",IF(H109=H105,"D","L")))</f>
        <v>W</v>
      </c>
      <c r="K109" s="30">
        <f>SUM(K110:K111)</f>
        <v>362</v>
      </c>
      <c r="L109" s="3">
        <f>K93</f>
        <v>364</v>
      </c>
      <c r="M109" s="17" t="str">
        <f>IF((K109=0),"ncr",IF(K109&gt;K93,"W",IF(K109=K93,"D","L")))</f>
        <v>L</v>
      </c>
      <c r="N109" s="30">
        <f>SUM(N110:N111)</f>
        <v>355</v>
      </c>
      <c r="O109" s="3">
        <f>N89</f>
        <v>381</v>
      </c>
      <c r="P109" s="17" t="str">
        <f>IF((N109=0),"ncr",IF(N109&gt;N89,"W",IF(N109=N89,"D","L")))</f>
        <v>L</v>
      </c>
      <c r="Q109" s="30">
        <f>SUM(Q110:Q111)</f>
        <v>345</v>
      </c>
      <c r="R109" s="3">
        <f>Q97</f>
        <v>375</v>
      </c>
      <c r="S109" s="17" t="str">
        <f>IF((Q109=0),"ncr",IF(Q109&gt;Q97,"W",IF(Q109=Q97,"D","L")))</f>
        <v>L</v>
      </c>
      <c r="T109" s="30">
        <f>SUM(T110:T111)</f>
        <v>353</v>
      </c>
      <c r="U109" s="3">
        <f>T101</f>
        <v>349</v>
      </c>
      <c r="V109" s="17" t="str">
        <f>IF((T109=0),"ncr",IF(T109&gt;T101,"W",IF(T109=T101,"D","L")))</f>
        <v>W</v>
      </c>
      <c r="W109" s="30">
        <f>SUM(W110:W111)</f>
        <v>0</v>
      </c>
      <c r="X109" s="3">
        <f>W105</f>
        <v>0</v>
      </c>
      <c r="Y109" s="17" t="str">
        <f>IF((W109=0),"ncr",IF(W109&gt;W105,"W",IF(W109=W105,"D","L")))</f>
        <v>ncr</v>
      </c>
      <c r="Z109" s="30">
        <f>SUM(Z110:Z111)</f>
        <v>0</v>
      </c>
      <c r="AA109" s="3">
        <f>Z93</f>
        <v>0</v>
      </c>
      <c r="AB109" s="17" t="str">
        <f>IF((Z109=0),"ncr",IF(Z109&gt;Z93,"W",IF(Z109=Z93,"D","L")))</f>
        <v>ncr</v>
      </c>
      <c r="AC109" s="30">
        <f>SUM(AC110:AC111)</f>
        <v>0</v>
      </c>
      <c r="AD109" s="3">
        <f>AC89</f>
        <v>0</v>
      </c>
      <c r="AE109" s="17" t="str">
        <f>IF((AC109=0),"ncr",IF(AC109&gt;AC89,"W",IF(AC109=AC89,"D","L")))</f>
        <v>ncr</v>
      </c>
      <c r="AG109" s="25" t="s">
        <v>80</v>
      </c>
      <c r="AH109" s="3">
        <f>10-COUNTIF(B109:AE109,"ncr")</f>
        <v>7</v>
      </c>
      <c r="AI109" s="3">
        <f>COUNTIF(A109:AE109,"W")</f>
        <v>3</v>
      </c>
      <c r="AJ109" s="3">
        <f>COUNTIF(B109:AE109,"D")</f>
        <v>0</v>
      </c>
      <c r="AK109" s="3">
        <f>COUNTIF(A109:AE109,"L")</f>
        <v>4</v>
      </c>
      <c r="AL109" s="3">
        <f>AI109*2 + AJ109</f>
        <v>6</v>
      </c>
      <c r="AM109" s="3">
        <f>SUM(B109,E109,H109,K109,N109,Q109,T109,W109,Z109,AC109)</f>
        <v>2483</v>
      </c>
      <c r="AO109" s="29"/>
    </row>
    <row r="110" spans="1:41" x14ac:dyDescent="0.15">
      <c r="A110" s="41" t="s">
        <v>82</v>
      </c>
      <c r="B110" s="30">
        <f>+B46</f>
        <v>179</v>
      </c>
      <c r="D110" s="17"/>
      <c r="E110" s="30">
        <f>+E46</f>
        <v>175</v>
      </c>
      <c r="G110" s="17"/>
      <c r="H110" s="30">
        <f>+H46</f>
        <v>180</v>
      </c>
      <c r="J110" s="17"/>
      <c r="K110" s="30">
        <f>+K46</f>
        <v>185</v>
      </c>
      <c r="M110" s="17"/>
      <c r="N110" s="30">
        <f>+N46</f>
        <v>182</v>
      </c>
      <c r="P110" s="17"/>
      <c r="Q110" s="30">
        <f>+Q46</f>
        <v>174</v>
      </c>
      <c r="S110" s="17"/>
      <c r="T110" s="30">
        <f>+T46</f>
        <v>175</v>
      </c>
      <c r="V110" s="17"/>
      <c r="W110" s="30">
        <f>+W46</f>
        <v>0</v>
      </c>
      <c r="Y110" s="17"/>
      <c r="Z110" s="30">
        <f>+Z46</f>
        <v>0</v>
      </c>
      <c r="AB110" s="17"/>
      <c r="AC110" s="30">
        <f>+AC46</f>
        <v>0</v>
      </c>
      <c r="AE110" s="17"/>
      <c r="AG110" s="41" t="s">
        <v>73</v>
      </c>
      <c r="AO110" s="18"/>
    </row>
    <row r="111" spans="1:41" x14ac:dyDescent="0.15">
      <c r="A111" s="41" t="s">
        <v>74</v>
      </c>
      <c r="B111" s="30">
        <f>+B48</f>
        <v>180</v>
      </c>
      <c r="D111" s="17"/>
      <c r="E111" s="30">
        <f>+E48</f>
        <v>175</v>
      </c>
      <c r="G111" s="17"/>
      <c r="H111" s="30">
        <f>+H48</f>
        <v>179</v>
      </c>
      <c r="J111" s="17"/>
      <c r="K111" s="30">
        <f>+K48</f>
        <v>177</v>
      </c>
      <c r="M111" s="17"/>
      <c r="N111" s="30">
        <f>+N48</f>
        <v>173</v>
      </c>
      <c r="P111" s="17"/>
      <c r="Q111" s="30">
        <f>+Q48</f>
        <v>171</v>
      </c>
      <c r="S111" s="17"/>
      <c r="T111" s="30">
        <f>+T48</f>
        <v>178</v>
      </c>
      <c r="V111" s="17"/>
      <c r="W111" s="30">
        <f>+W48</f>
        <v>0</v>
      </c>
      <c r="Y111" s="17"/>
      <c r="Z111" s="30">
        <f>+Z48</f>
        <v>0</v>
      </c>
      <c r="AB111" s="17"/>
      <c r="AC111" s="30">
        <f>+AC48</f>
        <v>0</v>
      </c>
      <c r="AE111" s="17"/>
      <c r="AG111" s="41" t="s">
        <v>74</v>
      </c>
      <c r="AO111" s="18"/>
    </row>
    <row r="112" spans="1:41" ht="14" thickBot="1" x14ac:dyDescent="0.2">
      <c r="A112" s="20"/>
      <c r="B112" s="31"/>
      <c r="C112" s="22"/>
      <c r="D112" s="23"/>
      <c r="E112" s="31"/>
      <c r="F112" s="22"/>
      <c r="G112" s="23"/>
      <c r="H112" s="31"/>
      <c r="I112" s="22"/>
      <c r="J112" s="23"/>
      <c r="K112" s="31"/>
      <c r="L112" s="22"/>
      <c r="M112" s="23"/>
      <c r="N112" s="45"/>
      <c r="O112" s="22"/>
      <c r="P112" s="23"/>
      <c r="Q112" s="45"/>
      <c r="R112" s="22"/>
      <c r="S112" s="23"/>
      <c r="T112" s="45"/>
      <c r="U112" s="22"/>
      <c r="V112" s="23"/>
      <c r="W112" s="31"/>
      <c r="X112" s="22"/>
      <c r="Y112" s="23"/>
      <c r="Z112" s="45"/>
      <c r="AA112" s="22"/>
      <c r="AB112" s="23"/>
      <c r="AC112" s="22"/>
      <c r="AD112" s="22"/>
      <c r="AE112" s="23"/>
      <c r="AG112" s="20"/>
      <c r="AH112" s="22"/>
      <c r="AI112" s="22"/>
      <c r="AJ112" s="22"/>
      <c r="AK112" s="22"/>
      <c r="AL112" s="22"/>
      <c r="AM112" s="22"/>
      <c r="AN112" s="22"/>
      <c r="AO112" s="24"/>
    </row>
    <row r="113" spans="1:41" ht="14" thickBot="1" x14ac:dyDescent="0.2"/>
    <row r="114" spans="1:41" s="3" customFormat="1" x14ac:dyDescent="0.15">
      <c r="A114" s="5" t="s">
        <v>2</v>
      </c>
      <c r="B114" s="28" t="s">
        <v>17</v>
      </c>
      <c r="C114" s="58"/>
      <c r="D114" s="59"/>
      <c r="E114" s="27" t="s">
        <v>19</v>
      </c>
      <c r="F114" s="58"/>
      <c r="G114" s="59"/>
      <c r="H114" s="27" t="s">
        <v>20</v>
      </c>
      <c r="I114" s="58"/>
      <c r="J114" s="59"/>
      <c r="K114" s="27" t="s">
        <v>21</v>
      </c>
      <c r="L114" s="58"/>
      <c r="M114" s="59"/>
      <c r="N114" s="27" t="s">
        <v>22</v>
      </c>
      <c r="O114" s="58"/>
      <c r="P114" s="59"/>
      <c r="Q114" s="27" t="s">
        <v>23</v>
      </c>
      <c r="R114" s="58"/>
      <c r="S114" s="59"/>
      <c r="T114" s="27" t="s">
        <v>24</v>
      </c>
      <c r="U114" s="58"/>
      <c r="V114" s="59"/>
      <c r="W114" s="27" t="s">
        <v>25</v>
      </c>
      <c r="X114" s="58"/>
      <c r="Y114" s="59"/>
      <c r="Z114" s="27" t="s">
        <v>26</v>
      </c>
      <c r="AA114" s="58"/>
      <c r="AB114" s="59"/>
      <c r="AC114" s="26" t="s">
        <v>27</v>
      </c>
      <c r="AD114" s="58"/>
      <c r="AE114" s="59"/>
      <c r="AF114" s="7"/>
      <c r="AG114" s="5" t="s">
        <v>3</v>
      </c>
      <c r="AH114" s="6" t="s">
        <v>6</v>
      </c>
      <c r="AI114" s="6" t="s">
        <v>7</v>
      </c>
      <c r="AJ114" s="6" t="s">
        <v>8</v>
      </c>
      <c r="AK114" s="6" t="s">
        <v>9</v>
      </c>
      <c r="AL114" s="6" t="s">
        <v>10</v>
      </c>
      <c r="AM114" s="6" t="s">
        <v>11</v>
      </c>
      <c r="AN114" s="6" t="s">
        <v>15</v>
      </c>
      <c r="AO114" s="8"/>
    </row>
    <row r="115" spans="1:41" s="3" customFormat="1" ht="14" thickBot="1" x14ac:dyDescent="0.2">
      <c r="A115" s="10" t="s">
        <v>0</v>
      </c>
      <c r="B115" s="13" t="s">
        <v>1</v>
      </c>
      <c r="C115" s="11" t="s">
        <v>16</v>
      </c>
      <c r="D115" s="11" t="s">
        <v>18</v>
      </c>
      <c r="E115" s="13" t="s">
        <v>1</v>
      </c>
      <c r="F115" s="11" t="s">
        <v>16</v>
      </c>
      <c r="G115" s="11" t="s">
        <v>18</v>
      </c>
      <c r="H115" s="13" t="s">
        <v>1</v>
      </c>
      <c r="I115" s="11" t="s">
        <v>16</v>
      </c>
      <c r="J115" s="11" t="s">
        <v>18</v>
      </c>
      <c r="K115" s="46" t="s">
        <v>1</v>
      </c>
      <c r="L115" s="2" t="s">
        <v>16</v>
      </c>
      <c r="M115" s="2" t="s">
        <v>18</v>
      </c>
      <c r="N115" s="13" t="s">
        <v>1</v>
      </c>
      <c r="O115" s="11" t="s">
        <v>16</v>
      </c>
      <c r="P115" s="11" t="s">
        <v>18</v>
      </c>
      <c r="Q115" s="13" t="s">
        <v>1</v>
      </c>
      <c r="R115" s="11" t="s">
        <v>16</v>
      </c>
      <c r="S115" s="11" t="s">
        <v>18</v>
      </c>
      <c r="T115" s="13" t="s">
        <v>1</v>
      </c>
      <c r="U115" s="11" t="s">
        <v>16</v>
      </c>
      <c r="V115" s="11" t="s">
        <v>18</v>
      </c>
      <c r="W115" s="13" t="s">
        <v>1</v>
      </c>
      <c r="X115" s="11" t="s">
        <v>16</v>
      </c>
      <c r="Y115" s="11" t="s">
        <v>18</v>
      </c>
      <c r="Z115" s="13" t="s">
        <v>1</v>
      </c>
      <c r="AA115" s="11" t="s">
        <v>16</v>
      </c>
      <c r="AB115" s="11" t="s">
        <v>18</v>
      </c>
      <c r="AC115" s="13" t="s">
        <v>1</v>
      </c>
      <c r="AD115" s="11" t="s">
        <v>16</v>
      </c>
      <c r="AE115" s="12" t="s">
        <v>18</v>
      </c>
      <c r="AF115" s="2"/>
      <c r="AG115" s="10" t="s">
        <v>0</v>
      </c>
      <c r="AH115" s="11"/>
      <c r="AI115" s="11"/>
      <c r="AJ115" s="11"/>
      <c r="AK115" s="11"/>
      <c r="AL115" s="11"/>
      <c r="AM115" s="11"/>
      <c r="AN115" s="11"/>
      <c r="AO115" s="14"/>
    </row>
    <row r="116" spans="1:41" x14ac:dyDescent="0.15">
      <c r="A116" s="25"/>
      <c r="B116" s="42">
        <f>SUM(B117:B118)</f>
        <v>0</v>
      </c>
      <c r="C116" s="43">
        <f>B120</f>
        <v>0</v>
      </c>
      <c r="D116" s="44" t="str">
        <f>IF((B116=0),"ncr",IF(B116&gt;B120,"W",IF(B116=B120,"D","L")))</f>
        <v>ncr</v>
      </c>
      <c r="E116" s="42">
        <f>SUM(E117:E118)</f>
        <v>0</v>
      </c>
      <c r="F116" s="43">
        <f>E124</f>
        <v>0</v>
      </c>
      <c r="G116" s="44" t="str">
        <f>IF((E116=0),"ncr",IF(E116&gt;E124,"W",IF(E116=E124,"D","L")))</f>
        <v>ncr</v>
      </c>
      <c r="H116" s="42">
        <f>SUM(H117:H118)</f>
        <v>0</v>
      </c>
      <c r="I116" s="43">
        <f>H128</f>
        <v>0</v>
      </c>
      <c r="J116" s="43" t="str">
        <f>IF((H116=0),"ncr",IF(H116&gt;H128,"W",IF(H116=H128,"D","L")))</f>
        <v>ncr</v>
      </c>
      <c r="K116" s="42">
        <f>SUM(K117:K118)</f>
        <v>0</v>
      </c>
      <c r="L116" s="43">
        <f>K132</f>
        <v>0</v>
      </c>
      <c r="M116" s="44" t="str">
        <f>IF((K116=0),"ncr",IF(K116&gt;K132,"W",IF(K116=K132,"D","L")))</f>
        <v>ncr</v>
      </c>
      <c r="N116" s="42">
        <f>SUM(N117:N118)</f>
        <v>0</v>
      </c>
      <c r="O116" s="43">
        <f>N136</f>
        <v>0</v>
      </c>
      <c r="P116" s="44" t="str">
        <f>IF((N116=0),"ncr",IF(N116&gt;N136,"W",IF(N116=N136,"D","L")))</f>
        <v>ncr</v>
      </c>
      <c r="Q116" s="42">
        <f>SUM(Q117:Q118)</f>
        <v>0</v>
      </c>
      <c r="R116" s="43">
        <f>Q120</f>
        <v>0</v>
      </c>
      <c r="S116" s="44" t="str">
        <f>IF((Q116=0),"ncr",IF(Q116&gt;Q120,"W",IF(Q116=Q120,"D","L")))</f>
        <v>ncr</v>
      </c>
      <c r="T116" s="42">
        <f>SUM(T117:T118)</f>
        <v>0</v>
      </c>
      <c r="U116" s="43">
        <f>T124</f>
        <v>0</v>
      </c>
      <c r="V116" s="44" t="str">
        <f>IF((T116=0),"ncr",IF(T116&gt;T124,"W",IF(T116=T124,"D","L")))</f>
        <v>ncr</v>
      </c>
      <c r="W116" s="42">
        <f>SUM(W117:W118)</f>
        <v>0</v>
      </c>
      <c r="X116" s="43">
        <f>W128</f>
        <v>0</v>
      </c>
      <c r="Y116" s="44" t="str">
        <f>IF((W116=0),"ncr",IF(W116&gt;W128,"W",IF(W116=W128,"D","L")))</f>
        <v>ncr</v>
      </c>
      <c r="Z116" s="42">
        <f>SUM(Z117:Z118)</f>
        <v>0</v>
      </c>
      <c r="AA116" s="43">
        <f>Z132</f>
        <v>0</v>
      </c>
      <c r="AB116" s="44" t="str">
        <f>IF(OR(Z117=0,Z118=0),"ncr",IF(Z116&gt;Z132,"W",IF(Z116=Z132,"D","L")))</f>
        <v>ncr</v>
      </c>
      <c r="AC116" s="3">
        <f>SUM(AC117:AC118)</f>
        <v>0</v>
      </c>
      <c r="AD116" s="3">
        <f>AC136</f>
        <v>0</v>
      </c>
      <c r="AE116" s="17" t="str">
        <f>IF((AC116=0),"ncr",IF(AC116&gt;AC136,"W",IF(AC116=AC136,"D","L")))</f>
        <v>ncr</v>
      </c>
      <c r="AG116" s="5"/>
      <c r="AH116" s="3">
        <f>10-COUNTIF(B116:AE116,"ncr")</f>
        <v>0</v>
      </c>
      <c r="AI116" s="3">
        <f>COUNTIF(A116:AE116,"W")</f>
        <v>0</v>
      </c>
      <c r="AJ116" s="3">
        <f>COUNTIF(A116:AC116,"D")</f>
        <v>0</v>
      </c>
      <c r="AK116" s="3">
        <f>COUNTIF(A116:AE116,"L")</f>
        <v>0</v>
      </c>
      <c r="AL116" s="3">
        <f>AI116*2 + AJ116</f>
        <v>0</v>
      </c>
      <c r="AM116" s="3">
        <f>SUM(B116,E116,H116,K116,N116,Q116,T116,W116,Z116,AC116)</f>
        <v>0</v>
      </c>
      <c r="AN116" s="39"/>
      <c r="AO116" s="29"/>
    </row>
    <row r="117" spans="1:41" x14ac:dyDescent="0.15">
      <c r="A117" s="41"/>
      <c r="B117" s="30"/>
      <c r="D117" s="17"/>
      <c r="E117" s="30"/>
      <c r="G117" s="17"/>
      <c r="H117" s="30"/>
      <c r="K117" s="30"/>
      <c r="M117" s="17"/>
      <c r="N117" s="30"/>
      <c r="P117" s="17"/>
      <c r="Q117" s="30"/>
      <c r="S117" s="17"/>
      <c r="T117" s="30"/>
      <c r="V117" s="17"/>
      <c r="W117" s="30"/>
      <c r="Y117" s="17"/>
      <c r="Z117" s="30"/>
      <c r="AB117" s="17"/>
      <c r="AC117" s="3"/>
      <c r="AE117" s="17"/>
      <c r="AG117" s="41"/>
      <c r="AO117" s="18"/>
    </row>
    <row r="118" spans="1:41" x14ac:dyDescent="0.15">
      <c r="A118" s="41"/>
      <c r="B118" s="30"/>
      <c r="D118" s="17"/>
      <c r="E118" s="30"/>
      <c r="G118" s="17"/>
      <c r="H118" s="30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"/>
      <c r="AE118" s="17"/>
      <c r="AG118" s="41"/>
      <c r="AO118" s="18"/>
    </row>
    <row r="119" spans="1:41" x14ac:dyDescent="0.15">
      <c r="A119" s="15"/>
      <c r="B119" s="30"/>
      <c r="D119" s="17"/>
      <c r="E119" s="30"/>
      <c r="G119" s="17"/>
      <c r="H119" s="30"/>
      <c r="K119" s="30"/>
      <c r="M119" s="17"/>
      <c r="N119" s="30"/>
      <c r="P119" s="17"/>
      <c r="Q119" s="30"/>
      <c r="S119" s="17"/>
      <c r="T119" s="30"/>
      <c r="V119" s="17"/>
      <c r="W119" s="30"/>
      <c r="Y119" s="17"/>
      <c r="Z119" s="30"/>
      <c r="AB119" s="17"/>
      <c r="AC119" s="3"/>
      <c r="AE119" s="17"/>
      <c r="AG119" s="15"/>
      <c r="AO119" s="18"/>
    </row>
    <row r="120" spans="1:41" x14ac:dyDescent="0.15">
      <c r="A120" s="25"/>
      <c r="B120" s="30">
        <f>SUM(B121:B122)</f>
        <v>0</v>
      </c>
      <c r="C120" s="3">
        <f>B116</f>
        <v>0</v>
      </c>
      <c r="D120" s="17" t="str">
        <f>IF((B120=0),"ncr",IF(B120&gt;B116,"W",IF(B120=B116,"D","L")))</f>
        <v>ncr</v>
      </c>
      <c r="E120" s="30">
        <f>SUM(E121:E122)</f>
        <v>0</v>
      </c>
      <c r="F120" s="3">
        <f>E132</f>
        <v>0</v>
      </c>
      <c r="G120" s="17" t="str">
        <f>IF((E120=0),"ncr",IF(E120&gt;E132,"W",IF(E120=E132,"D","L")))</f>
        <v>ncr</v>
      </c>
      <c r="H120" s="30">
        <f>SUM(H121:H122)</f>
        <v>0</v>
      </c>
      <c r="I120" s="3">
        <f>H124</f>
        <v>0</v>
      </c>
      <c r="J120" s="3" t="str">
        <f>IF((H120=0),"ncr",IF(H120&gt;H124,"W",IF(H120=H124,"D","L")))</f>
        <v>ncr</v>
      </c>
      <c r="K120" s="30">
        <f>SUM(K121:K122)</f>
        <v>0</v>
      </c>
      <c r="L120" s="3">
        <f>K136</f>
        <v>0</v>
      </c>
      <c r="M120" s="17" t="str">
        <f>IF((K120=0),"ncr",IF(K120&gt;K136,"W",IF(K120=K136,"D","L")))</f>
        <v>ncr</v>
      </c>
      <c r="N120" s="30">
        <f>SUM(N121:N122)</f>
        <v>0</v>
      </c>
      <c r="O120" s="3">
        <f>N128</f>
        <v>0</v>
      </c>
      <c r="P120" s="17" t="str">
        <f>IF((N120=0),"ncr",IF(N120&gt;N128,"W",IF(N120=N128,"D","L")))</f>
        <v>ncr</v>
      </c>
      <c r="Q120" s="30">
        <f>SUM(Q121:Q122)</f>
        <v>0</v>
      </c>
      <c r="R120" s="3">
        <f>Q116</f>
        <v>0</v>
      </c>
      <c r="S120" s="17" t="str">
        <f>IF((Q120=0),"ncr",IF(Q120&gt;Q116,"W",IF(Q120=Q116,"D","L")))</f>
        <v>ncr</v>
      </c>
      <c r="T120" s="30">
        <f>SUM(T121:T122)</f>
        <v>0</v>
      </c>
      <c r="U120" s="3">
        <f>T132</f>
        <v>0</v>
      </c>
      <c r="V120" s="17" t="str">
        <f>IF(OR(T121=0,T122=0),"ncr",IF(T120&gt;T132,"W",IF(T120=T132,"D","L")))</f>
        <v>ncr</v>
      </c>
      <c r="W120" s="30">
        <f>SUM(W121:W122)</f>
        <v>0</v>
      </c>
      <c r="X120" s="3">
        <f>W124</f>
        <v>0</v>
      </c>
      <c r="Y120" s="17" t="str">
        <f>IF((W120=0),"ncr",IF(W120&gt;W124,"W",IF(W120=W124,"D","L")))</f>
        <v>ncr</v>
      </c>
      <c r="Z120" s="30">
        <f>SUM(Z121:Z122)</f>
        <v>0</v>
      </c>
      <c r="AA120" s="3">
        <f>Z136</f>
        <v>0</v>
      </c>
      <c r="AB120" s="17" t="str">
        <f>IF((Z120=0),"ncr",IF(Z120&gt;Z136,"W",IF(Z120=Z136,"D","L")))</f>
        <v>ncr</v>
      </c>
      <c r="AC120" s="3">
        <f>SUM(AC121:AC122)</f>
        <v>0</v>
      </c>
      <c r="AD120" s="3">
        <f>AC128</f>
        <v>0</v>
      </c>
      <c r="AE120" s="17" t="str">
        <f>IF((AC120=0),"ncr",IF(AC120&gt;AC128,"W",IF(AC120=AC128,"D","L")))</f>
        <v>ncr</v>
      </c>
      <c r="AG120" s="25"/>
      <c r="AH120" s="3">
        <f>10-COUNTIF(B120:AE120,"ncr")</f>
        <v>0</v>
      </c>
      <c r="AI120" s="3">
        <f>COUNTIF(A120:AE120,"W")</f>
        <v>0</v>
      </c>
      <c r="AJ120" s="3">
        <f>COUNTIF(A120:AC120,"D")</f>
        <v>0</v>
      </c>
      <c r="AK120" s="3">
        <f>COUNTIF(A120:AE120,"L")</f>
        <v>0</v>
      </c>
      <c r="AL120" s="3">
        <f>AI120*2 + AJ120</f>
        <v>0</v>
      </c>
      <c r="AM120" s="3">
        <f>SUM(B120,E120,H120,K120,N120,Q120,T120,W120,Z120,AC120)</f>
        <v>0</v>
      </c>
      <c r="AO120" s="29"/>
    </row>
    <row r="121" spans="1:41" x14ac:dyDescent="0.15">
      <c r="A121" s="41"/>
      <c r="B121" s="30"/>
      <c r="D121" s="17"/>
      <c r="E121" s="30"/>
      <c r="G121" s="17"/>
      <c r="H121" s="30"/>
      <c r="K121" s="30"/>
      <c r="M121" s="17"/>
      <c r="N121" s="30"/>
      <c r="P121" s="17"/>
      <c r="Q121" s="30"/>
      <c r="S121" s="17"/>
      <c r="T121" s="30"/>
      <c r="V121" s="17"/>
      <c r="W121" s="30"/>
      <c r="Y121" s="17"/>
      <c r="Z121" s="30"/>
      <c r="AB121" s="17"/>
      <c r="AC121" s="3"/>
      <c r="AE121" s="17"/>
      <c r="AG121" s="41"/>
      <c r="AO121" s="18"/>
    </row>
    <row r="122" spans="1:41" x14ac:dyDescent="0.15">
      <c r="A122" s="41"/>
      <c r="B122" s="30"/>
      <c r="D122" s="17"/>
      <c r="E122" s="30"/>
      <c r="G122" s="17"/>
      <c r="H122" s="30"/>
      <c r="K122" s="30"/>
      <c r="M122" s="17"/>
      <c r="N122" s="30"/>
      <c r="P122" s="17"/>
      <c r="Q122" s="30"/>
      <c r="S122" s="17"/>
      <c r="T122" s="30"/>
      <c r="V122" s="17"/>
      <c r="W122" s="30"/>
      <c r="Y122" s="17"/>
      <c r="Z122" s="30"/>
      <c r="AB122" s="17"/>
      <c r="AC122" s="3"/>
      <c r="AE122" s="17"/>
      <c r="AG122" s="41"/>
      <c r="AO122" s="18"/>
    </row>
    <row r="123" spans="1:41" x14ac:dyDescent="0.15">
      <c r="A123" s="15"/>
      <c r="B123" s="30"/>
      <c r="D123" s="17"/>
      <c r="E123" s="30"/>
      <c r="G123" s="17"/>
      <c r="H123" s="30"/>
      <c r="K123" s="30"/>
      <c r="M123" s="17"/>
      <c r="N123" s="30"/>
      <c r="P123" s="17"/>
      <c r="Q123" s="30"/>
      <c r="S123" s="17"/>
      <c r="T123" s="30"/>
      <c r="V123" s="17"/>
      <c r="W123" s="30"/>
      <c r="Y123" s="17"/>
      <c r="Z123" s="30"/>
      <c r="AB123" s="17"/>
      <c r="AC123" s="3"/>
      <c r="AE123" s="17"/>
      <c r="AG123" s="15"/>
      <c r="AO123" s="18"/>
    </row>
    <row r="124" spans="1:41" x14ac:dyDescent="0.15">
      <c r="A124" s="25"/>
      <c r="B124" s="30">
        <f>SUM(B125:B126)</f>
        <v>0</v>
      </c>
      <c r="C124" s="3">
        <f>B136</f>
        <v>0</v>
      </c>
      <c r="D124" s="17" t="str">
        <f>IF((B124=0),"ncr",IF(B124&gt;B136,"W",IF(B124=B136,"D","L")))</f>
        <v>ncr</v>
      </c>
      <c r="E124" s="30">
        <f>SUM(E125:E126)</f>
        <v>0</v>
      </c>
      <c r="F124" s="3">
        <f>E116</f>
        <v>0</v>
      </c>
      <c r="G124" s="17" t="str">
        <f>IF((E124=0),"ncr",IF(E124&gt;E116,"W",IF(E124=E116,"D","L")))</f>
        <v>ncr</v>
      </c>
      <c r="H124" s="30">
        <f>SUM(H125:H126)</f>
        <v>0</v>
      </c>
      <c r="I124" s="3">
        <f>H120</f>
        <v>0</v>
      </c>
      <c r="J124" s="3" t="str">
        <f>IF((H124=0),"ncr",IF(H124&gt;H120,"W",IF(H124=H120,"D","L")))</f>
        <v>ncr</v>
      </c>
      <c r="K124" s="30">
        <f>SUM(K125:K126)</f>
        <v>0</v>
      </c>
      <c r="L124" s="3">
        <f>K128</f>
        <v>0</v>
      </c>
      <c r="M124" s="17" t="str">
        <f>IF((K124=0),"ncr",IF(K124&gt;K128,"W",IF(K124=K128,"D","L")))</f>
        <v>ncr</v>
      </c>
      <c r="N124" s="30">
        <f>SUM(N125:N126)</f>
        <v>0</v>
      </c>
      <c r="O124" s="3">
        <f>N132</f>
        <v>0</v>
      </c>
      <c r="P124" s="17" t="str">
        <f>IF((N124=0),"ncr",IF(N124&gt;N132,"W",IF(N124=N132,"D","L")))</f>
        <v>ncr</v>
      </c>
      <c r="Q124" s="30">
        <f>SUM(Q125:Q126)</f>
        <v>0</v>
      </c>
      <c r="R124" s="3">
        <f>Q136</f>
        <v>0</v>
      </c>
      <c r="S124" s="17" t="str">
        <f>IF((Q33=0),"ncr",IF(Q124&gt;Q136,"W",IF(Q124=Q136,"D","L")))</f>
        <v>D</v>
      </c>
      <c r="T124" s="30">
        <f>SUM(T125:T126)</f>
        <v>0</v>
      </c>
      <c r="U124" s="3">
        <f>T116</f>
        <v>0</v>
      </c>
      <c r="V124" s="17" t="str">
        <f>IF((T124=0),"ncr",IF(T124&gt;T116,"W",IF(T124=T116,"D","L")))</f>
        <v>ncr</v>
      </c>
      <c r="W124" s="30">
        <f>SUM(W125:W126)</f>
        <v>0</v>
      </c>
      <c r="X124" s="3">
        <f>W120</f>
        <v>0</v>
      </c>
      <c r="Y124" s="17" t="str">
        <f>IF((W124=0),"ncr",IF(W124&gt;W120,"W",IF(W124=W120,"D","L")))</f>
        <v>ncr</v>
      </c>
      <c r="Z124" s="30">
        <f>SUM(Z125:Z126)</f>
        <v>0</v>
      </c>
      <c r="AA124" s="3">
        <f>Z128</f>
        <v>0</v>
      </c>
      <c r="AB124" s="17" t="str">
        <f>IF((Z124=0),"ncr",IF(Z124&gt;Z128,"W",IF(Z124=Z128,"D","L")))</f>
        <v>ncr</v>
      </c>
      <c r="AC124" s="3">
        <f>SUM(AC125:AC126)</f>
        <v>0</v>
      </c>
      <c r="AD124" s="3">
        <f>AC132</f>
        <v>0</v>
      </c>
      <c r="AE124" s="17" t="str">
        <f>IF((AC124=0),"ncr",IF(AC124&gt;AC132,"W",IF(AC124=AC132,"D","L")))</f>
        <v>ncr</v>
      </c>
      <c r="AG124" s="25"/>
      <c r="AH124" s="50"/>
      <c r="AI124" s="3">
        <f>COUNTIF(A124:AE124,"W")</f>
        <v>0</v>
      </c>
      <c r="AJ124" s="3">
        <v>0</v>
      </c>
      <c r="AK124" s="3">
        <f>COUNTIF(A124:AE124,"L")</f>
        <v>0</v>
      </c>
      <c r="AL124" s="3">
        <f>AI124*2 + AJ124</f>
        <v>0</v>
      </c>
      <c r="AM124" s="3">
        <f>SUM(B124,E124,H124,K124,N124,Q124,T124,W124,Z124,AC124)</f>
        <v>0</v>
      </c>
      <c r="AN124" s="1"/>
      <c r="AO124" s="29"/>
    </row>
    <row r="125" spans="1:41" x14ac:dyDescent="0.15">
      <c r="A125" s="41"/>
      <c r="B125" s="30"/>
      <c r="D125" s="17"/>
      <c r="E125" s="30"/>
      <c r="G125" s="17"/>
      <c r="H125" s="30"/>
      <c r="K125" s="30"/>
      <c r="M125" s="17"/>
      <c r="N125" s="30"/>
      <c r="P125" s="17"/>
      <c r="Q125" s="30"/>
      <c r="S125" s="17"/>
      <c r="T125" s="30"/>
      <c r="V125" s="17"/>
      <c r="W125" s="30"/>
      <c r="Y125" s="17"/>
      <c r="Z125" s="30"/>
      <c r="AB125" s="17"/>
      <c r="AC125" s="3"/>
      <c r="AE125" s="17"/>
      <c r="AG125" s="41"/>
      <c r="AO125" s="18"/>
    </row>
    <row r="126" spans="1:41" x14ac:dyDescent="0.15">
      <c r="A126" s="41"/>
      <c r="B126" s="30"/>
      <c r="D126" s="17"/>
      <c r="E126" s="30"/>
      <c r="G126" s="17"/>
      <c r="H126" s="30"/>
      <c r="K126" s="30"/>
      <c r="M126" s="17"/>
      <c r="N126" s="30"/>
      <c r="P126" s="17"/>
      <c r="Q126" s="30"/>
      <c r="S126" s="17"/>
      <c r="T126" s="30"/>
      <c r="V126" s="17"/>
      <c r="W126" s="30"/>
      <c r="Y126" s="17"/>
      <c r="Z126" s="30"/>
      <c r="AB126" s="17"/>
      <c r="AC126" s="3"/>
      <c r="AE126" s="17"/>
      <c r="AG126" s="41"/>
      <c r="AO126" s="18"/>
    </row>
    <row r="127" spans="1:41" x14ac:dyDescent="0.15">
      <c r="A127" s="15"/>
      <c r="B127" s="30"/>
      <c r="D127" s="17"/>
      <c r="E127" s="30"/>
      <c r="G127" s="17"/>
      <c r="H127" s="30"/>
      <c r="K127" s="30"/>
      <c r="M127" s="17"/>
      <c r="N127" s="30"/>
      <c r="P127" s="17"/>
      <c r="Q127" s="30"/>
      <c r="S127" s="17"/>
      <c r="T127" s="30"/>
      <c r="V127" s="17"/>
      <c r="W127" s="30"/>
      <c r="Y127" s="17"/>
      <c r="Z127" s="30"/>
      <c r="AB127" s="17"/>
      <c r="AC127" s="3"/>
      <c r="AE127" s="17"/>
      <c r="AG127" s="15"/>
      <c r="AO127" s="18"/>
    </row>
    <row r="128" spans="1:41" x14ac:dyDescent="0.15">
      <c r="A128" s="25"/>
      <c r="B128" s="30">
        <f>SUM(B129:B130)</f>
        <v>0</v>
      </c>
      <c r="C128" s="3">
        <f>B132</f>
        <v>0</v>
      </c>
      <c r="D128" s="17" t="str">
        <f>IF((B128=0),"ncr",IF(B128&gt;B132,"W",IF(B128=B132,"D","L")))</f>
        <v>ncr</v>
      </c>
      <c r="E128" s="30">
        <f>SUM(E129:E130)</f>
        <v>0</v>
      </c>
      <c r="F128" s="3">
        <f>E136</f>
        <v>0</v>
      </c>
      <c r="G128" s="17" t="str">
        <f>IF((E128=0),"ncr",IF(E128&gt;E136,"W",IF(E128=E136,"D","L")))</f>
        <v>ncr</v>
      </c>
      <c r="H128" s="30">
        <f>SUM(H129:H130)</f>
        <v>0</v>
      </c>
      <c r="I128" s="3">
        <f>H116</f>
        <v>0</v>
      </c>
      <c r="J128" s="3" t="str">
        <f>IF((H128=0),"ncr",IF(H128&gt;H116,"W",IF(H128=H116,"D","L")))</f>
        <v>ncr</v>
      </c>
      <c r="K128" s="30">
        <f>SUM(K129:K130)</f>
        <v>0</v>
      </c>
      <c r="L128" s="3">
        <f>K124</f>
        <v>0</v>
      </c>
      <c r="M128" s="17" t="str">
        <f>IF((K128=0),"ncr",IF(K128&gt;K124,"W",IF(K128=K124,"D","L")))</f>
        <v>ncr</v>
      </c>
      <c r="N128" s="30">
        <f>SUM(N129:N130)</f>
        <v>0</v>
      </c>
      <c r="O128" s="3">
        <f>N120</f>
        <v>0</v>
      </c>
      <c r="P128" s="17" t="str">
        <f>IF((N128=0),"ncr",IF(N128&gt;N120,"W",IF(N128=N120,"D","L")))</f>
        <v>ncr</v>
      </c>
      <c r="Q128" s="30">
        <f>SUM(Q129:Q130)</f>
        <v>0</v>
      </c>
      <c r="R128" s="3">
        <f>Q132</f>
        <v>0</v>
      </c>
      <c r="S128" s="17" t="str">
        <f>IF(OR(Q129=0,Q130=0),"ncr",IF(Q128&gt;Q132,"W",IF(Q128=Q132,"D","L")))</f>
        <v>ncr</v>
      </c>
      <c r="T128" s="30">
        <f>SUM(T129:T130)</f>
        <v>0</v>
      </c>
      <c r="U128" s="3">
        <f>T136</f>
        <v>0</v>
      </c>
      <c r="V128" s="17" t="str">
        <f>IF((T128=0),"ncr",IF(T128&gt;T136,"W",IF(T128=T136,"D","L")))</f>
        <v>ncr</v>
      </c>
      <c r="W128" s="30">
        <f>SUM(W129:W130)</f>
        <v>0</v>
      </c>
      <c r="X128" s="3">
        <f>W116</f>
        <v>0</v>
      </c>
      <c r="Y128" s="17" t="str">
        <f>IF((W128=0),"ncr",IF(W128&gt;W116,"W",IF(W128=W116,"D","L")))</f>
        <v>ncr</v>
      </c>
      <c r="Z128" s="30">
        <f>SUM(Z130:Z130)</f>
        <v>0</v>
      </c>
      <c r="AA128" s="3">
        <f>Z124</f>
        <v>0</v>
      </c>
      <c r="AB128" s="17" t="str">
        <f>IF((Z128=0),"ncr",IF(Z128&gt;Z124,"W",IF(Z128=Z124,"D","L")))</f>
        <v>ncr</v>
      </c>
      <c r="AC128" s="3">
        <f>SUM(AC129:AC130)</f>
        <v>0</v>
      </c>
      <c r="AD128" s="3">
        <f>AC120</f>
        <v>0</v>
      </c>
      <c r="AE128" s="17" t="str">
        <f>IF((AC128=0),"ncr",IF(AC128&gt;AC120,"W",IF(AC128=AC120,"D","L")))</f>
        <v>ncr</v>
      </c>
      <c r="AG128" s="25"/>
      <c r="AI128" s="3">
        <f>COUNTIF(A128:AE128,"W")</f>
        <v>0</v>
      </c>
      <c r="AJ128" s="3">
        <f>COUNTIF(A128:AC128,"D")</f>
        <v>0</v>
      </c>
      <c r="AK128" s="3">
        <f>COUNTIF(A128:AE128,"L")</f>
        <v>0</v>
      </c>
      <c r="AL128" s="3">
        <f>AI128*2 + AJ128</f>
        <v>0</v>
      </c>
      <c r="AM128" s="3">
        <f>SUM(B128,E128,H128,K128,N128,Q128,T128,W128,Z128,AC128)</f>
        <v>0</v>
      </c>
      <c r="AN128" s="37"/>
      <c r="AO128" s="29"/>
    </row>
    <row r="129" spans="1:41" x14ac:dyDescent="0.15">
      <c r="A129" s="41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AB129" s="17"/>
      <c r="AC129" s="3"/>
      <c r="AE129" s="17"/>
      <c r="AG129" s="41"/>
      <c r="AO129" s="18"/>
    </row>
    <row r="130" spans="1:41" x14ac:dyDescent="0.15">
      <c r="A130" s="41"/>
      <c r="B130" s="30"/>
      <c r="D130" s="17"/>
      <c r="E130" s="30"/>
      <c r="G130" s="17"/>
      <c r="H130" s="30"/>
      <c r="K130" s="30"/>
      <c r="M130" s="17"/>
      <c r="N130" s="30"/>
      <c r="P130" s="17"/>
      <c r="Q130" s="30"/>
      <c r="S130" s="17"/>
      <c r="T130" s="30"/>
      <c r="V130" s="17"/>
      <c r="W130" s="30"/>
      <c r="Y130" s="17"/>
      <c r="Z130" s="30"/>
      <c r="AB130" s="17"/>
      <c r="AC130" s="3"/>
      <c r="AE130" s="17"/>
      <c r="AG130" s="41"/>
      <c r="AO130" s="18"/>
    </row>
    <row r="131" spans="1:41" x14ac:dyDescent="0.15">
      <c r="A131" s="15"/>
      <c r="B131" s="30"/>
      <c r="D131" s="17"/>
      <c r="E131" s="30"/>
      <c r="G131" s="17"/>
      <c r="H131" s="30"/>
      <c r="K131" s="30"/>
      <c r="M131" s="17"/>
      <c r="N131" s="30"/>
      <c r="P131" s="17"/>
      <c r="Q131" s="30"/>
      <c r="S131" s="17"/>
      <c r="T131" s="30"/>
      <c r="V131" s="17"/>
      <c r="W131" s="30"/>
      <c r="Y131" s="17"/>
      <c r="Z131" s="30"/>
      <c r="AB131" s="17"/>
      <c r="AC131" s="3"/>
      <c r="AE131" s="17"/>
      <c r="AG131" s="15"/>
      <c r="AO131" s="18"/>
    </row>
    <row r="132" spans="1:41" x14ac:dyDescent="0.15">
      <c r="A132" s="25"/>
      <c r="B132" s="30">
        <f>SUM(B133:B134)</f>
        <v>0</v>
      </c>
      <c r="C132" s="3">
        <f>B128</f>
        <v>0</v>
      </c>
      <c r="D132" s="17" t="str">
        <f>IF((B132=0),"ncr",IF(B132&gt;B128,"W",IF(B132=B128,"D","L")))</f>
        <v>ncr</v>
      </c>
      <c r="E132" s="30">
        <f>SUM(E133:E134)</f>
        <v>0</v>
      </c>
      <c r="F132" s="3">
        <f>E120</f>
        <v>0</v>
      </c>
      <c r="G132" s="17" t="str">
        <f>IF((E132=0),"ncr",IF(E132&gt;E120,"W",IF(E132=E120,"D","L")))</f>
        <v>ncr</v>
      </c>
      <c r="H132" s="30">
        <f>SUM(H133:H134)</f>
        <v>0</v>
      </c>
      <c r="I132" s="3">
        <f>H136</f>
        <v>0</v>
      </c>
      <c r="J132" s="3" t="str">
        <f>IF((OR(H133=0,H134=0)),"ncr",IF(H132&gt;H136,"W",IF(H132=H136,"D","L")))</f>
        <v>ncr</v>
      </c>
      <c r="K132" s="30">
        <f>SUM(K133:K134)</f>
        <v>0</v>
      </c>
      <c r="L132" s="3">
        <f>K116</f>
        <v>0</v>
      </c>
      <c r="M132" s="17" t="str">
        <f>IF((K132=0),"ncr",IF(K132&gt;K116,"W",IF(K132=K116,"D","L")))</f>
        <v>ncr</v>
      </c>
      <c r="N132" s="30"/>
      <c r="O132" s="3">
        <f>N124</f>
        <v>0</v>
      </c>
      <c r="P132" s="17" t="str">
        <f>IF((N132=0),"ncr",IF(N132&gt;N124,"W",IF(N132=N124,"D","L")))</f>
        <v>ncr</v>
      </c>
      <c r="Q132" s="30">
        <f>SUM(Q133:Q134)</f>
        <v>0</v>
      </c>
      <c r="R132" s="3">
        <f>Q128</f>
        <v>0</v>
      </c>
      <c r="S132" s="17" t="str">
        <f>IF((Q132=0),"ncr",IF(Q132&gt;Q128,"W",IF(Q132=Q128,"D","L")))</f>
        <v>ncr</v>
      </c>
      <c r="T132" s="30">
        <f>SUM(T133:T134)</f>
        <v>0</v>
      </c>
      <c r="U132" s="3">
        <f>T120</f>
        <v>0</v>
      </c>
      <c r="V132" s="17" t="str">
        <f>IF((T132=0),"ncr",IF(T132&gt;T120,"W",IF(T132=T120,"D","L")))</f>
        <v>ncr</v>
      </c>
      <c r="W132" s="30">
        <f>SUM(W133:W134)</f>
        <v>0</v>
      </c>
      <c r="X132" s="3">
        <f>W136</f>
        <v>0</v>
      </c>
      <c r="Y132" s="17" t="str">
        <f>IF((W132=0),"ncr",IF(W132&gt;W136,"W",IF(W132=W136,"D","L")))</f>
        <v>ncr</v>
      </c>
      <c r="Z132" s="30">
        <f>SUM(Z133:Z134)</f>
        <v>0</v>
      </c>
      <c r="AA132" s="3">
        <f>Z116</f>
        <v>0</v>
      </c>
      <c r="AB132" s="17" t="str">
        <f>IF((Z132=0),"ncr",IF(Z132&gt;Z116,"W",IF(Z132=Z116,"D","L")))</f>
        <v>ncr</v>
      </c>
      <c r="AC132" s="3">
        <f>SUM(AC133:AC134)</f>
        <v>0</v>
      </c>
      <c r="AD132" s="3">
        <f>AC124</f>
        <v>0</v>
      </c>
      <c r="AE132" s="17" t="str">
        <f>IF((AC132=0),"ncr",IF(AC132&gt;AC124,"W",IF(AC132=AC124,"D","L")))</f>
        <v>ncr</v>
      </c>
      <c r="AG132" s="25"/>
      <c r="AH132" s="3">
        <f>10-COUNTIF(B132:AE132,"ncr")</f>
        <v>0</v>
      </c>
      <c r="AI132" s="3">
        <f>COUNTIF(A132:AE132,"W")</f>
        <v>0</v>
      </c>
      <c r="AJ132" s="3">
        <f>COUNTIF(A132:AC132,"D")</f>
        <v>0</v>
      </c>
      <c r="AK132" s="3">
        <f>COUNTIF(A132:AE132,"L")</f>
        <v>0</v>
      </c>
      <c r="AL132" s="3">
        <f>AI132*2 + AJ132</f>
        <v>0</v>
      </c>
      <c r="AM132" s="3">
        <f>SUM(B132,E132,H132,K132,N132,Q132,T132,W132,Z132,AC132)</f>
        <v>0</v>
      </c>
      <c r="AN132" s="1"/>
      <c r="AO132" s="29"/>
    </row>
    <row r="133" spans="1:41" x14ac:dyDescent="0.15">
      <c r="A133" s="1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41"/>
      <c r="AO133" s="18"/>
    </row>
    <row r="134" spans="1:41" x14ac:dyDescent="0.15">
      <c r="A134" s="1"/>
      <c r="B134" s="30"/>
      <c r="D134" s="17"/>
      <c r="E134" s="30"/>
      <c r="G134" s="17"/>
      <c r="H134" s="30"/>
      <c r="K134" s="30"/>
      <c r="M134" s="17"/>
      <c r="N134" s="30"/>
      <c r="P134" s="17"/>
      <c r="Q134" s="30"/>
      <c r="S134" s="17"/>
      <c r="T134" s="30"/>
      <c r="V134" s="17"/>
      <c r="W134" s="30"/>
      <c r="Y134" s="17"/>
      <c r="Z134" s="30"/>
      <c r="AB134" s="17"/>
      <c r="AC134" s="3"/>
      <c r="AE134" s="17"/>
      <c r="AG134" s="41"/>
      <c r="AO134" s="18"/>
    </row>
    <row r="135" spans="1:41" x14ac:dyDescent="0.15">
      <c r="A135" s="15"/>
      <c r="B135" s="30"/>
      <c r="D135" s="17"/>
      <c r="E135" s="30"/>
      <c r="G135" s="17"/>
      <c r="H135" s="30"/>
      <c r="K135" s="30"/>
      <c r="M135" s="17"/>
      <c r="N135" s="30"/>
      <c r="P135" s="17"/>
      <c r="Q135" s="30"/>
      <c r="S135" s="17"/>
      <c r="T135" s="30"/>
      <c r="V135" s="17"/>
      <c r="W135" s="30"/>
      <c r="Y135" s="17"/>
      <c r="Z135" s="30"/>
      <c r="AB135" s="17"/>
      <c r="AC135" s="3"/>
      <c r="AE135" s="17"/>
      <c r="AG135" s="15"/>
      <c r="AO135" s="18"/>
    </row>
    <row r="136" spans="1:41" x14ac:dyDescent="0.15">
      <c r="A136" s="25"/>
      <c r="B136" s="30">
        <f>SUM(B137:B138)</f>
        <v>0</v>
      </c>
      <c r="C136" s="3">
        <f>B124</f>
        <v>0</v>
      </c>
      <c r="D136" s="17" t="str">
        <f>IF((B136=0),"ncr",IF(B136&gt;B124,"W",IF(B136=B124,"D","L")))</f>
        <v>ncr</v>
      </c>
      <c r="E136" s="30">
        <f>SUM(E137:E138)</f>
        <v>0</v>
      </c>
      <c r="F136" s="3">
        <f>E128</f>
        <v>0</v>
      </c>
      <c r="G136" s="17" t="str">
        <f>IF((E136=0),"ncr",IF(E136&gt;E128,"W",IF(E136=E128,"D","L")))</f>
        <v>ncr</v>
      </c>
      <c r="H136" s="30">
        <f>SUM(H137:H138)</f>
        <v>0</v>
      </c>
      <c r="I136" s="3">
        <f>H132</f>
        <v>0</v>
      </c>
      <c r="J136" s="3" t="str">
        <f>IF((H136=0),"ncr",IF(H136&gt;H132,"W",IF(H136=H132,"D","L")))</f>
        <v>ncr</v>
      </c>
      <c r="K136" s="30">
        <f>SUM(K137:K138)</f>
        <v>0</v>
      </c>
      <c r="L136" s="3">
        <f>K120</f>
        <v>0</v>
      </c>
      <c r="M136" s="17" t="str">
        <f>IF((K136=0),"ncr",IF(K136&gt;K120,"W",IF(K136=K120,"D","L")))</f>
        <v>ncr</v>
      </c>
      <c r="N136" s="30">
        <f>SUM(N137:N138)</f>
        <v>0</v>
      </c>
      <c r="O136" s="3">
        <f>N116</f>
        <v>0</v>
      </c>
      <c r="P136" s="17" t="str">
        <f>IF((N136=0),"ncr",IF(N136&gt;N116,"W",IF(N136=N116,"D","L")))</f>
        <v>ncr</v>
      </c>
      <c r="Q136" s="30">
        <f>SUM(Q137:Q138)</f>
        <v>0</v>
      </c>
      <c r="R136" s="3">
        <f>Q124</f>
        <v>0</v>
      </c>
      <c r="S136" s="17" t="str">
        <f>IF((Q136=0),"ncr",IF(Q136&gt;Q124,"W",IF(Q136=Q124,"D","L")))</f>
        <v>ncr</v>
      </c>
      <c r="T136" s="30">
        <f>SUM(T137:T138)</f>
        <v>0</v>
      </c>
      <c r="U136" s="3">
        <f>T128</f>
        <v>0</v>
      </c>
      <c r="V136" s="17" t="str">
        <f>IF((T136=0),"ncr",IF(T136&gt;T128,"W",IF(T136=T128,"D","L")))</f>
        <v>ncr</v>
      </c>
      <c r="W136" s="30">
        <f>SUM(W137:W138)</f>
        <v>0</v>
      </c>
      <c r="X136" s="3">
        <f>W132</f>
        <v>0</v>
      </c>
      <c r="Y136" s="17" t="str">
        <f>IF((W136=0),"ncr",IF(W136&gt;W132,"W",IF(W136=W132,"D","L")))</f>
        <v>ncr</v>
      </c>
      <c r="Z136" s="30">
        <f>SUM(Z137:Z138)</f>
        <v>0</v>
      </c>
      <c r="AA136" s="3">
        <f>Z120</f>
        <v>0</v>
      </c>
      <c r="AB136" s="17" t="str">
        <f>IF((Z136=0),"ncr",IF(Z136&gt;Z120,"W",IF(Z136=Z120,"D","L")))</f>
        <v>ncr</v>
      </c>
      <c r="AC136" s="3">
        <f>SUM(AC137:AC138)</f>
        <v>0</v>
      </c>
      <c r="AD136" s="3">
        <f>AC116</f>
        <v>0</v>
      </c>
      <c r="AE136" s="17" t="str">
        <f>IF((AC136=0),"ncr",IF(AC136&gt;AC116,"W",IF(AC136=AC116,"D","L")))</f>
        <v>ncr</v>
      </c>
      <c r="AG136" s="25"/>
      <c r="AH136" s="3">
        <f>10-COUNTIF(B136:AE136,"ncr")</f>
        <v>0</v>
      </c>
      <c r="AI136" s="3">
        <f>COUNTIF(A136:AE136,"W")</f>
        <v>0</v>
      </c>
      <c r="AJ136" s="3">
        <f>COUNTIF(B136:AE136,"D")</f>
        <v>0</v>
      </c>
      <c r="AK136" s="3">
        <f>COUNTIF(A136:AE136,"L")</f>
        <v>0</v>
      </c>
      <c r="AL136" s="3">
        <f>AI136*2 + AJ136</f>
        <v>0</v>
      </c>
      <c r="AM136" s="3">
        <f>SUM(B136,E136,H136,K136,N136,Q136,T136,W136,Z136,AC136)</f>
        <v>0</v>
      </c>
      <c r="AO136" s="29"/>
    </row>
    <row r="137" spans="1:41" x14ac:dyDescent="0.15">
      <c r="A137" s="34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34"/>
      <c r="AO137" s="18"/>
    </row>
    <row r="138" spans="1:41" x14ac:dyDescent="0.15">
      <c r="A138" s="34"/>
      <c r="B138" s="30"/>
      <c r="D138" s="17"/>
      <c r="E138" s="30"/>
      <c r="G138" s="17"/>
      <c r="H138" s="30"/>
      <c r="K138" s="30"/>
      <c r="M138" s="17"/>
      <c r="N138" s="30"/>
      <c r="P138" s="17"/>
      <c r="Q138" s="30"/>
      <c r="S138" s="17"/>
      <c r="T138" s="30"/>
      <c r="V138" s="17"/>
      <c r="W138" s="30"/>
      <c r="Y138" s="17"/>
      <c r="Z138" s="30"/>
      <c r="AB138" s="17"/>
      <c r="AC138" s="3"/>
      <c r="AE138" s="17"/>
      <c r="AG138" s="34"/>
      <c r="AO138" s="18"/>
    </row>
    <row r="139" spans="1:41" ht="14" thickBot="1" x14ac:dyDescent="0.2">
      <c r="A139" s="20"/>
      <c r="B139" s="31"/>
      <c r="C139" s="22"/>
      <c r="D139" s="23"/>
      <c r="E139" s="31"/>
      <c r="F139" s="22"/>
      <c r="G139" s="23"/>
      <c r="H139" s="31"/>
      <c r="I139" s="22"/>
      <c r="J139" s="22"/>
      <c r="K139" s="31"/>
      <c r="L139" s="22"/>
      <c r="M139" s="23"/>
      <c r="N139" s="45"/>
      <c r="O139" s="22"/>
      <c r="P139" s="23"/>
      <c r="Q139" s="45"/>
      <c r="R139" s="22"/>
      <c r="S139" s="23"/>
      <c r="T139" s="45"/>
      <c r="U139" s="22"/>
      <c r="V139" s="23"/>
      <c r="W139" s="31"/>
      <c r="X139" s="22"/>
      <c r="Y139" s="23"/>
      <c r="Z139" s="45"/>
      <c r="AA139" s="22"/>
      <c r="AB139" s="23"/>
      <c r="AC139" s="22"/>
      <c r="AD139" s="22"/>
      <c r="AE139" s="23"/>
      <c r="AG139" s="20"/>
      <c r="AH139" s="22"/>
      <c r="AI139" s="22"/>
      <c r="AJ139" s="22"/>
      <c r="AK139" s="22"/>
      <c r="AL139" s="22"/>
      <c r="AM139" s="22"/>
      <c r="AN139" s="22"/>
      <c r="AO139" s="24"/>
    </row>
    <row r="140" spans="1:41" x14ac:dyDescent="0.15">
      <c r="F140" s="1" t="s">
        <v>37</v>
      </c>
      <c r="N140" s="3"/>
    </row>
    <row r="141" spans="1:41" x14ac:dyDescent="0.15">
      <c r="K141" s="40" t="s">
        <v>35</v>
      </c>
      <c r="M141" s="48"/>
      <c r="N141" s="47" t="s">
        <v>36</v>
      </c>
      <c r="P141" s="47"/>
    </row>
    <row r="142" spans="1:41" x14ac:dyDescent="0.15">
      <c r="N142" s="3"/>
    </row>
    <row r="143" spans="1:41" x14ac:dyDescent="0.15">
      <c r="N143" s="3"/>
    </row>
    <row r="144" spans="1:41" x14ac:dyDescent="0.15">
      <c r="N144" s="3"/>
    </row>
    <row r="145" spans="14:14" x14ac:dyDescent="0.15">
      <c r="N145" s="3"/>
    </row>
  </sheetData>
  <mergeCells count="101">
    <mergeCell ref="AA87:AB87"/>
    <mergeCell ref="AD87:AE8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87:D87"/>
    <mergeCell ref="F87:G87"/>
    <mergeCell ref="I87:J87"/>
    <mergeCell ref="L87:M87"/>
    <mergeCell ref="O87:P87"/>
    <mergeCell ref="R87:S87"/>
    <mergeCell ref="U87:V87"/>
    <mergeCell ref="X87:Y87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R114:S114"/>
    <mergeCell ref="U114:V114"/>
    <mergeCell ref="X114:Y114"/>
    <mergeCell ref="AA114:AB114"/>
    <mergeCell ref="AD114:AE114"/>
    <mergeCell ref="C114:D114"/>
    <mergeCell ref="F114:G114"/>
    <mergeCell ref="I114:J114"/>
    <mergeCell ref="L114:M114"/>
    <mergeCell ref="O114:P114"/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</mergeCells>
  <phoneticPr fontId="2" type="noConversion"/>
  <hyperlinks>
    <hyperlink ref="N14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2024-09-03T15:46:40Z</cp:lastPrinted>
  <dcterms:created xsi:type="dcterms:W3CDTF">2011-03-16T19:27:34Z</dcterms:created>
  <dcterms:modified xsi:type="dcterms:W3CDTF">2026-02-02T14:04:15Z</dcterms:modified>
</cp:coreProperties>
</file>