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55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O85"/>
  <c r="P85"/>
  <c r="R85"/>
  <c r="AI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AH86"/>
  <c r="U86"/>
  <c r="V86"/>
  <c r="AJ86"/>
  <c r="X86"/>
  <c r="Y86"/>
  <c r="AA86"/>
  <c r="AB86"/>
  <c r="AD86"/>
  <c r="AE86"/>
  <c r="F87"/>
  <c r="G87"/>
  <c r="I87"/>
  <c r="AI87"/>
  <c r="AL87"/>
  <c r="J87"/>
  <c r="L87"/>
  <c r="M87"/>
  <c r="O87"/>
  <c r="P87"/>
  <c r="R87"/>
  <c r="S87"/>
  <c r="U87"/>
  <c r="AK87"/>
  <c r="V87"/>
  <c r="X87"/>
  <c r="Y87"/>
  <c r="AA87"/>
  <c r="AB87"/>
  <c r="AD87"/>
  <c r="AE87"/>
  <c r="F88"/>
  <c r="G88"/>
  <c r="I88"/>
  <c r="J88"/>
  <c r="L88"/>
  <c r="M88"/>
  <c r="O88"/>
  <c r="P88"/>
  <c r="AJ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AK89"/>
  <c r="X89"/>
  <c r="Y89"/>
  <c r="AA89"/>
  <c r="AB89"/>
  <c r="AD89"/>
  <c r="AE89"/>
  <c r="F90"/>
  <c r="G90"/>
  <c r="I90"/>
  <c r="J90"/>
  <c r="L90"/>
  <c r="M90"/>
  <c r="O90"/>
  <c r="P90"/>
  <c r="R90"/>
  <c r="AJ90"/>
  <c r="AL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AH75"/>
  <c r="X75"/>
  <c r="Y75"/>
  <c r="AA75"/>
  <c r="AB75"/>
  <c r="AE75"/>
  <c r="C76"/>
  <c r="D76"/>
  <c r="F76"/>
  <c r="G76"/>
  <c r="I76"/>
  <c r="J76"/>
  <c r="L76"/>
  <c r="M76"/>
  <c r="O76"/>
  <c r="P76"/>
  <c r="R76"/>
  <c r="S76"/>
  <c r="U76"/>
  <c r="V76"/>
  <c r="AH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AI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AJ65"/>
  <c r="X65"/>
  <c r="Y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AK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I69"/>
  <c r="J69"/>
  <c r="L69"/>
  <c r="M69"/>
  <c r="O69"/>
  <c r="P69"/>
  <c r="R69"/>
  <c r="S69"/>
  <c r="AJ69"/>
  <c r="U69"/>
  <c r="V69"/>
  <c r="X69"/>
  <c r="Y69"/>
  <c r="AA69"/>
  <c r="AB69"/>
  <c r="AD69"/>
  <c r="AE69"/>
  <c r="C70"/>
  <c r="D70"/>
  <c r="F70"/>
  <c r="G70"/>
  <c r="I70"/>
  <c r="J70"/>
  <c r="L70"/>
  <c r="M70"/>
  <c r="O70"/>
  <c r="P70"/>
  <c r="R70"/>
  <c r="S70"/>
  <c r="U70"/>
  <c r="AJ70"/>
  <c r="AL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D56"/>
  <c r="F56"/>
  <c r="G56"/>
  <c r="I56"/>
  <c r="J56"/>
  <c r="L56"/>
  <c r="M56"/>
  <c r="O56"/>
  <c r="P56"/>
  <c r="R56"/>
  <c r="S56"/>
  <c r="AJ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AK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AH58"/>
  <c r="X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AI59"/>
  <c r="V59"/>
  <c r="X59"/>
  <c r="Y59"/>
  <c r="AA59"/>
  <c r="AB59"/>
  <c r="AD59"/>
  <c r="AE59"/>
  <c r="C60"/>
  <c r="D60"/>
  <c r="F60"/>
  <c r="G60"/>
  <c r="I60"/>
  <c r="J60"/>
  <c r="L60"/>
  <c r="M60"/>
  <c r="O60"/>
  <c r="P60"/>
  <c r="R60"/>
  <c r="S60"/>
  <c r="U60"/>
  <c r="AJ60"/>
  <c r="V60"/>
  <c r="AH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AI35"/>
  <c r="AL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AK37"/>
  <c r="X37"/>
  <c r="Y37"/>
  <c r="AB37"/>
  <c r="AA37"/>
  <c r="AE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S40"/>
  <c r="AH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AH15"/>
  <c r="U15"/>
  <c r="AD15"/>
  <c r="C16"/>
  <c r="D16"/>
  <c r="G16"/>
  <c r="F16"/>
  <c r="J16"/>
  <c r="M16"/>
  <c r="P16"/>
  <c r="O16"/>
  <c r="R16"/>
  <c r="AJ16"/>
  <c r="S16"/>
  <c r="V16"/>
  <c r="U16"/>
  <c r="Y16"/>
  <c r="AB16"/>
  <c r="AE16"/>
  <c r="AD16"/>
  <c r="I16"/>
  <c r="L16"/>
  <c r="X16"/>
  <c r="AA16"/>
  <c r="D18"/>
  <c r="C18"/>
  <c r="G18"/>
  <c r="I18"/>
  <c r="J18"/>
  <c r="M18"/>
  <c r="O18"/>
  <c r="P18"/>
  <c r="S18"/>
  <c r="AJ18"/>
  <c r="R18"/>
  <c r="V18"/>
  <c r="X18"/>
  <c r="Y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AK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AH20"/>
  <c r="X20"/>
  <c r="Y20"/>
  <c r="AA20"/>
  <c r="AB20"/>
  <c r="AD20"/>
  <c r="AE20"/>
  <c r="C20"/>
  <c r="D20"/>
  <c r="R20"/>
  <c r="S20"/>
  <c r="C45"/>
  <c r="D45"/>
  <c r="F45"/>
  <c r="G45"/>
  <c r="I45"/>
  <c r="J45"/>
  <c r="L45"/>
  <c r="M45"/>
  <c r="O45"/>
  <c r="P45"/>
  <c r="R45"/>
  <c r="S45"/>
  <c r="U45"/>
  <c r="V45"/>
  <c r="AH45"/>
  <c r="X45"/>
  <c r="Y45"/>
  <c r="AA45"/>
  <c r="AB45"/>
  <c r="AD45"/>
  <c r="AE45"/>
  <c r="C46"/>
  <c r="D46"/>
  <c r="F46"/>
  <c r="G46"/>
  <c r="I46"/>
  <c r="J46"/>
  <c r="L46"/>
  <c r="M46"/>
  <c r="O46"/>
  <c r="P46"/>
  <c r="R46"/>
  <c r="S46"/>
  <c r="U46"/>
  <c r="V46"/>
  <c r="AJ46"/>
  <c r="X46"/>
  <c r="Y46"/>
  <c r="AA46"/>
  <c r="AB46"/>
  <c r="AD46"/>
  <c r="AE46"/>
  <c r="C47"/>
  <c r="D47"/>
  <c r="F47"/>
  <c r="G47"/>
  <c r="I47"/>
  <c r="J47"/>
  <c r="L47"/>
  <c r="M47"/>
  <c r="O47"/>
  <c r="P47"/>
  <c r="R47"/>
  <c r="S47"/>
  <c r="U47"/>
  <c r="V47"/>
  <c r="AK47"/>
  <c r="X47"/>
  <c r="Y47"/>
  <c r="AA47"/>
  <c r="AB47"/>
  <c r="AD47"/>
  <c r="AE47"/>
  <c r="C48"/>
  <c r="D48"/>
  <c r="F48"/>
  <c r="G48"/>
  <c r="I48"/>
  <c r="J48"/>
  <c r="L48"/>
  <c r="M48"/>
  <c r="O48"/>
  <c r="P48"/>
  <c r="R48"/>
  <c r="S48"/>
  <c r="U48"/>
  <c r="AK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AK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AK27"/>
  <c r="V27"/>
  <c r="X27"/>
  <c r="Y27"/>
  <c r="AA27"/>
  <c r="AB27"/>
  <c r="AD27"/>
  <c r="AE27"/>
  <c r="C25"/>
  <c r="D25"/>
  <c r="F25"/>
  <c r="G25"/>
  <c r="I25"/>
  <c r="J25"/>
  <c r="L25"/>
  <c r="M25"/>
  <c r="O25"/>
  <c r="P25"/>
  <c r="R25"/>
  <c r="S25"/>
  <c r="AH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AJ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AH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AH28"/>
  <c r="X28"/>
  <c r="Y28"/>
  <c r="AA28"/>
  <c r="AB28"/>
  <c r="AD28"/>
  <c r="AE28"/>
  <c r="AM27"/>
  <c r="AM26"/>
  <c r="C26"/>
  <c r="D26"/>
  <c r="F26"/>
  <c r="G26"/>
  <c r="I26"/>
  <c r="J26"/>
  <c r="L26"/>
  <c r="M26"/>
  <c r="O26"/>
  <c r="P26"/>
  <c r="R26"/>
  <c r="S26"/>
  <c r="U26"/>
  <c r="V26"/>
  <c r="AI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AH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AK8"/>
  <c r="U8"/>
  <c r="V8"/>
  <c r="X8"/>
  <c r="Y8"/>
  <c r="AA8"/>
  <c r="AB8"/>
  <c r="AD8"/>
  <c r="AE8"/>
  <c r="AM9"/>
  <c r="D9"/>
  <c r="F9"/>
  <c r="G9"/>
  <c r="I9"/>
  <c r="J9"/>
  <c r="M9"/>
  <c r="O9"/>
  <c r="P9"/>
  <c r="R9"/>
  <c r="S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I5"/>
  <c r="J5"/>
  <c r="L5"/>
  <c r="M5"/>
  <c r="O5"/>
  <c r="P5"/>
  <c r="R5"/>
  <c r="S5"/>
  <c r="AK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K85"/>
  <c r="AJ89"/>
  <c r="AK86"/>
  <c r="AI86"/>
  <c r="AJ87"/>
  <c r="AK88"/>
  <c r="AJ39"/>
  <c r="AJ45"/>
  <c r="AJ38"/>
  <c r="AJ36"/>
  <c r="AK36"/>
  <c r="AI55"/>
  <c r="AL55"/>
  <c r="AK6"/>
  <c r="AJ77"/>
  <c r="AI68"/>
  <c r="AL68"/>
  <c r="AJ68"/>
  <c r="AK68"/>
  <c r="AK55"/>
  <c r="AH55"/>
  <c r="AI57"/>
  <c r="AK58"/>
  <c r="AH56"/>
  <c r="AJ57"/>
  <c r="AL57"/>
  <c r="AK38"/>
  <c r="AI38"/>
  <c r="AL38"/>
  <c r="AJ35"/>
  <c r="AI36"/>
  <c r="AH38"/>
  <c r="AK35"/>
  <c r="AH35"/>
  <c r="AI39"/>
  <c r="AL39"/>
  <c r="AK29"/>
  <c r="AK15"/>
  <c r="AJ8"/>
  <c r="AL8"/>
  <c r="AI8"/>
  <c r="AK10"/>
  <c r="AH78"/>
  <c r="AJ76"/>
  <c r="AJ79"/>
  <c r="AH90"/>
  <c r="AI90"/>
  <c r="AK77"/>
  <c r="AI77"/>
  <c r="AL77"/>
  <c r="AI66"/>
  <c r="AI65"/>
  <c r="AK65"/>
  <c r="AJ66"/>
  <c r="AL66"/>
  <c r="AI56"/>
  <c r="AL56"/>
  <c r="AH36"/>
  <c r="AH89"/>
  <c r="AK66"/>
  <c r="AJ67"/>
  <c r="AI67"/>
  <c r="AL67"/>
  <c r="AH59"/>
  <c r="AI25"/>
  <c r="AJ25"/>
  <c r="AK25"/>
  <c r="AH18"/>
  <c r="AH16"/>
  <c r="AI9"/>
  <c r="AH77"/>
  <c r="AK70"/>
  <c r="AI70"/>
  <c r="AH65"/>
  <c r="AH57"/>
  <c r="AK45"/>
  <c r="AI45"/>
  <c r="AL45"/>
  <c r="AK28"/>
  <c r="AI18"/>
  <c r="AL18"/>
  <c r="AK18"/>
  <c r="AK90"/>
  <c r="AI89"/>
  <c r="AL89"/>
  <c r="AJ75"/>
  <c r="AK75"/>
  <c r="AI75"/>
  <c r="AH80"/>
  <c r="AI79"/>
  <c r="AL79"/>
  <c r="AK79"/>
  <c r="AH68"/>
  <c r="AI58"/>
  <c r="AK60"/>
  <c r="AI60"/>
  <c r="AI50"/>
  <c r="AI40"/>
  <c r="AL40"/>
  <c r="AH8"/>
  <c r="AI5"/>
  <c r="AL5"/>
  <c r="AI88"/>
  <c r="AL88"/>
  <c r="AH88"/>
  <c r="AH79"/>
  <c r="AH66"/>
  <c r="AH69"/>
  <c r="AJ58"/>
  <c r="AJ49"/>
  <c r="AK49"/>
  <c r="AJ47"/>
  <c r="AI49"/>
  <c r="AL49"/>
  <c r="AI47"/>
  <c r="AH49"/>
  <c r="AI46"/>
  <c r="AL46"/>
  <c r="AH48"/>
  <c r="AK46"/>
  <c r="AJ48"/>
  <c r="AJ15"/>
  <c r="AI15"/>
  <c r="AL15"/>
  <c r="AJ17"/>
  <c r="AK20"/>
  <c r="AI20"/>
  <c r="AJ20"/>
  <c r="AI10"/>
  <c r="AK9"/>
  <c r="AJ9"/>
  <c r="AL9"/>
  <c r="AJ85"/>
  <c r="AL85"/>
  <c r="AH85"/>
  <c r="AK76"/>
  <c r="AI76"/>
  <c r="AL76"/>
  <c r="AK69"/>
  <c r="AI69"/>
  <c r="AL69"/>
  <c r="AH67"/>
  <c r="AK56"/>
  <c r="AJ50"/>
  <c r="AJ40"/>
  <c r="AK40"/>
  <c r="AK30"/>
  <c r="AI30"/>
  <c r="AL30"/>
  <c r="AH17"/>
  <c r="AI19"/>
  <c r="AL19"/>
  <c r="AJ19"/>
  <c r="AK19"/>
  <c r="AH19"/>
  <c r="AK16"/>
  <c r="AI16"/>
  <c r="AL16"/>
  <c r="AH10"/>
  <c r="AJ7"/>
  <c r="AJ10"/>
  <c r="AL10"/>
  <c r="AH5"/>
  <c r="AJ5"/>
  <c r="AL86"/>
  <c r="AL92"/>
  <c r="AH87"/>
  <c r="AK78"/>
  <c r="AJ80"/>
  <c r="AL80"/>
  <c r="AI78"/>
  <c r="AL78"/>
  <c r="AL82"/>
  <c r="AK80"/>
  <c r="AL75"/>
  <c r="AH70"/>
  <c r="AL65"/>
  <c r="AL72"/>
  <c r="AL58"/>
  <c r="AL60"/>
  <c r="AJ59"/>
  <c r="AL59"/>
  <c r="AL62"/>
  <c r="AK59"/>
  <c r="AI48"/>
  <c r="AL48"/>
  <c r="AL52"/>
  <c r="AL50"/>
  <c r="AH50"/>
  <c r="AL47"/>
  <c r="AH47"/>
  <c r="AH46"/>
  <c r="AH39"/>
  <c r="AL36"/>
  <c r="AK39"/>
  <c r="AJ37"/>
  <c r="AH37"/>
  <c r="AI37"/>
  <c r="AI28"/>
  <c r="AJ28"/>
  <c r="AH30"/>
  <c r="AH26"/>
  <c r="AJ29"/>
  <c r="AI29"/>
  <c r="AL29"/>
  <c r="AJ26"/>
  <c r="AL26"/>
  <c r="AK26"/>
  <c r="AL25"/>
  <c r="AJ27"/>
  <c r="AI27"/>
  <c r="AH27"/>
  <c r="AL20"/>
  <c r="AI17"/>
  <c r="AL17"/>
  <c r="AL22"/>
  <c r="AH9"/>
  <c r="AH7"/>
  <c r="AI6"/>
  <c r="AJ6"/>
  <c r="AI7"/>
  <c r="AL7" s="1"/>
  <c r="AL12" s="1"/>
  <c r="AK7"/>
  <c r="AL37"/>
  <c r="AL42"/>
  <c r="AL28"/>
  <c r="AL27"/>
  <c r="AL32"/>
  <c r="AL6"/>
</calcChain>
</file>

<file path=xl/sharedStrings.xml><?xml version="1.0" encoding="utf-8"?>
<sst xmlns="http://schemas.openxmlformats.org/spreadsheetml/2006/main" count="577" uniqueCount="92">
  <si>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</si>
  <si>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</si>
  <si>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</si>
  <si>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</si>
  <si>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</si>
  <si>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</si>
  <si>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</si>
  <si>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</si>
  <si>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</si>
  <si>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</si>
  <si>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</si>
  <si>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</si>
  <si>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</si>
  <si>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</si>
  <si>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</si>
  <si>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</si>
  <si>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</si>
  <si>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</si>
  <si>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</si>
  <si>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</si>
  <si>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</si>
  <si>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</si>
  <si>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</si>
  <si>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</si>
  <si>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</si>
  <si>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</si>
  <si>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</si>
  <si>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</si>
  <si>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</si>
  <si>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</si>
  <si>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</si>
  <si>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</si>
  <si>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</si>
  <si>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</si>
  <si>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</si>
  <si>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</si>
  <si>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</si>
  <si>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</si>
  <si>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</si>
  <si>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</si>
  <si>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</si>
  <si>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</si>
  <si>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</si>
  <si>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</si>
  <si>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</si>
  <si>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</si>
  <si>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</si>
  <si>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</si>
  <si>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</si>
  <si>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</si>
  <si>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</si>
  <si>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</si>
  <si>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</si>
  <si>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</si>
  <si>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</si>
  <si>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</si>
  <si>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</si>
  <si>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</si>
  <si>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</si>
  <si>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</si>
  <si>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</si>
  <si>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</si>
  <si>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</si>
  <si>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</si>
  <si>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</si>
  <si>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</si>
  <si>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</si>
  <si>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</si>
  <si>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</si>
  <si>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</si>
  <si>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</si>
  <si>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</si>
  <si>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</si>
  <si>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</si>
  <si>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</si>
  <si>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</si>
  <si>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</si>
  <si>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</si>
  <si>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</si>
  <si>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</si>
  <si>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</si>
  <si>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</si>
  <si>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</si>
  <si>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</si>
  <si>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</si>
  <si>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</si>
  <si>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</si>
  <si>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</si>
  <si>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</si>
  <si>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B Smart</t>
  </si>
  <si>
    <t xml:space="preserve">disqualified 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</si>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</sst>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0" fontId="11" fillId="0" borderId="17" xfId="0" applyFont="1" applyBorder="1"/>
    <xf numFmtId="0" fontId="8" fillId="0" borderId="14" xfId="0" applyFont="1" applyBorder="1" applyAlignment="1" applyProtection="1">
      <alignment horizontal="left"/>
    </xf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T88" sqref="T88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88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5"/>
      <c r="D3" s="66"/>
      <c r="E3" s="10" t="s">
        <v>17</v>
      </c>
      <c r="F3" s="65"/>
      <c r="G3" s="66"/>
      <c r="H3" s="10" t="s">
        <v>18</v>
      </c>
      <c r="I3" s="65"/>
      <c r="J3" s="66"/>
      <c r="K3" s="10" t="s">
        <v>28</v>
      </c>
      <c r="L3" s="65"/>
      <c r="M3" s="66"/>
      <c r="N3" s="10" t="s">
        <v>19</v>
      </c>
      <c r="O3" s="65"/>
      <c r="P3" s="66"/>
      <c r="Q3" s="10" t="s">
        <v>20</v>
      </c>
      <c r="R3" s="65"/>
      <c r="S3" s="66"/>
      <c r="T3" s="10" t="s">
        <v>21</v>
      </c>
      <c r="U3" s="65"/>
      <c r="V3" s="66"/>
      <c r="W3" s="10" t="s">
        <v>22</v>
      </c>
      <c r="X3" s="65"/>
      <c r="Y3" s="66"/>
      <c r="Z3" s="10" t="s">
        <v>23</v>
      </c>
      <c r="AA3" s="65"/>
      <c r="AB3" s="66"/>
      <c r="AC3" s="11" t="s">
        <v>24</v>
      </c>
      <c r="AD3" s="65"/>
      <c r="AE3" s="66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>
        <v>298</v>
      </c>
      <c r="L5" s="13">
        <f>+K9</f>
        <v>297</v>
      </c>
      <c r="M5" s="13" t="str">
        <f>IF((COUNTBLANK(K5:K5)=1),"-",IF(K5&gt;K9,"W",IF(K5=K9,"D","L")))</f>
        <v>W</v>
      </c>
      <c r="N5" s="33">
        <v>297</v>
      </c>
      <c r="O5" s="13">
        <f>+N10</f>
        <v>295</v>
      </c>
      <c r="P5" s="13" t="str">
        <f>IF((COUNTBLANK(N5:N5)=1),"-",IF(N5&gt;N10,"W",IF(N5=N10,"D","L")))</f>
        <v>W</v>
      </c>
      <c r="Q5" s="33">
        <v>299</v>
      </c>
      <c r="R5" s="13">
        <f>Q6</f>
        <v>300</v>
      </c>
      <c r="S5" s="13" t="str">
        <f>IF((COUNTBLANK(Q5:Q5)=1),"-",IF(Q5&gt;Q6,"W",IF(Q5=Q6,"D","L")))</f>
        <v>L</v>
      </c>
      <c r="T5" s="33">
        <v>298</v>
      </c>
      <c r="U5" s="13">
        <f>+T7</f>
        <v>289</v>
      </c>
      <c r="V5" s="13" t="str">
        <f>IF((COUNTBLANK(T5:T5)=1),"-",IF(T5&gt;T7,"W",IF(T5=T7,"D","L")))</f>
        <v>W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7</v>
      </c>
      <c r="AI5" s="13">
        <f t="shared" ref="AI5:AI10" si="2">COUNTIF(A5:AE5,"W")</f>
        <v>6</v>
      </c>
      <c r="AJ5" s="13">
        <f t="shared" ref="AJ5:AJ10" si="3">COUNTIF(B5:AE5,"D")</f>
        <v>0</v>
      </c>
      <c r="AK5" s="13">
        <f t="shared" ref="AK5:AK10" si="4">COUNTIF(A5:AE5,"L")</f>
        <v>1</v>
      </c>
      <c r="AL5" s="13">
        <f t="shared" ref="AL5:AL10" si="5">AI5*2 + AJ5</f>
        <v>12</v>
      </c>
      <c r="AM5" s="13">
        <f t="shared" ref="AM5:AM10" si="6">SUM(B5,E5,H5,K5,N5,Q5,T5,W5,Z5,AC5)</f>
        <v>2090</v>
      </c>
      <c r="AN5" s="50"/>
      <c r="AO5" s="40"/>
      <c r="AY5" s="8"/>
    </row>
    <row r="6" spans="1:51" ht="12.95" customHeight="1">
      <c r="A6" s="55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>
        <v>298</v>
      </c>
      <c r="L6" s="15">
        <f>+K10</f>
        <v>295</v>
      </c>
      <c r="M6" s="15" t="str">
        <f>IF((COUNTBLANK(K6:K6)=1),"-",IF(K6&gt;K10,"W",IF(K6=K10,"D","L")))</f>
        <v>W</v>
      </c>
      <c r="N6" s="17">
        <v>299</v>
      </c>
      <c r="O6" s="15">
        <f>+N8</f>
        <v>292</v>
      </c>
      <c r="P6" s="15" t="str">
        <f>IF((COUNTBLANK(N6:N6)=1),"-",IF(N6&gt;N8,"W",IF(N6=N8,"D","L")))</f>
        <v>W</v>
      </c>
      <c r="Q6" s="17">
        <v>300</v>
      </c>
      <c r="R6" s="15">
        <f>Q5</f>
        <v>299</v>
      </c>
      <c r="S6" s="15" t="str">
        <f>IF((COUNTBLANK(Q6:Q6)=1),"-",IF(Q6&gt;Q5,"W",IF(Q6=Q5,"D","L")))</f>
        <v>W</v>
      </c>
      <c r="T6" s="17">
        <v>299</v>
      </c>
      <c r="U6" s="15">
        <f>+T9</f>
        <v>295</v>
      </c>
      <c r="V6" s="15" t="str">
        <f>IF((COUNTBLANK(T6:T6)=1),"-",IF(T6&gt;T9,"W",IF(T6=T9,"D","L")))</f>
        <v>W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7</v>
      </c>
      <c r="AI6" s="15">
        <f t="shared" si="2"/>
        <v>6</v>
      </c>
      <c r="AJ6" s="15">
        <f t="shared" si="3"/>
        <v>0</v>
      </c>
      <c r="AK6" s="15">
        <f t="shared" si="4"/>
        <v>1</v>
      </c>
      <c r="AL6" s="15">
        <f t="shared" si="5"/>
        <v>12</v>
      </c>
      <c r="AM6" s="15">
        <f t="shared" si="6"/>
        <v>2091</v>
      </c>
      <c r="AN6" s="38"/>
      <c r="AO6" s="25"/>
      <c r="AY6" s="8"/>
    </row>
    <row r="7" spans="1:51" ht="12.95" customHeight="1">
      <c r="A7" s="56" t="s">
        <v>91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>
        <v>288</v>
      </c>
      <c r="L7" s="15">
        <f>+K8</f>
        <v>285</v>
      </c>
      <c r="M7" s="15" t="str">
        <f>IF((COUNTBLANK(K7:K7)=1),"-",IF(K7&gt;K8,"W",IF(K7=K8,"D","L")))</f>
        <v>W</v>
      </c>
      <c r="N7" s="17">
        <v>284</v>
      </c>
      <c r="O7" s="15">
        <f>+N9</f>
        <v>296</v>
      </c>
      <c r="P7" s="15" t="str">
        <f>IF((COUNTBLANK(N7:N7)=1),"-",IF(N7&gt;N9,"W",IF(N7=N9,"D","L")))</f>
        <v>L</v>
      </c>
      <c r="Q7" s="17">
        <v>290</v>
      </c>
      <c r="R7" s="15">
        <f>Q10</f>
        <v>295</v>
      </c>
      <c r="S7" s="15" t="str">
        <f>IF((COUNTBLANK(Q7:Q7)=1),"-",IF(Q7&gt;Q10,"W",IF(Q7=Q10,"D","L")))</f>
        <v>L</v>
      </c>
      <c r="T7" s="17">
        <v>289</v>
      </c>
      <c r="U7" s="15">
        <f>+T5</f>
        <v>298</v>
      </c>
      <c r="V7" s="15" t="str">
        <f>IF((COUNTBLANK(T7:T7)=1),"-",IF(T7&gt;T5,"W",IF(T7=T5,"D","L")))</f>
        <v>L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7</v>
      </c>
      <c r="AI7" s="15">
        <f t="shared" si="2"/>
        <v>1</v>
      </c>
      <c r="AJ7" s="15">
        <f t="shared" si="3"/>
        <v>0</v>
      </c>
      <c r="AK7" s="15">
        <f t="shared" si="4"/>
        <v>6</v>
      </c>
      <c r="AL7" s="15">
        <f t="shared" si="5"/>
        <v>2</v>
      </c>
      <c r="AM7" s="15">
        <f t="shared" si="6"/>
        <v>2026</v>
      </c>
      <c r="AN7" s="38"/>
      <c r="AO7" s="25"/>
      <c r="AY7" s="8"/>
    </row>
    <row r="8" spans="1:51" ht="12.95" customHeight="1">
      <c r="A8" s="55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>
        <v>285</v>
      </c>
      <c r="L8" s="15">
        <f>+K7</f>
        <v>288</v>
      </c>
      <c r="M8" s="15" t="str">
        <f>IF((COUNTBLANK(K8:K8)=1),"-",IF(K8&gt;K7,"W",IF(K8=K7,"D","L")))</f>
        <v>L</v>
      </c>
      <c r="N8" s="17">
        <v>292</v>
      </c>
      <c r="O8" s="15">
        <f>+N6</f>
        <v>299</v>
      </c>
      <c r="P8" s="15" t="str">
        <f>IF((COUNTBLANK(N8:N8)=1),"-",IF(N8&gt;N6,"W",IF(N8=N6,"D","L")))</f>
        <v>L</v>
      </c>
      <c r="Q8" s="17">
        <v>294</v>
      </c>
      <c r="R8" s="15">
        <f>Q9</f>
        <v>295</v>
      </c>
      <c r="S8" s="15" t="str">
        <f>IF((COUNTBLANK(Q8:Q8)=1),"-",IF(Q8&gt;Q9,"W",IF(Q8=Q9,"D","L")))</f>
        <v>L</v>
      </c>
      <c r="T8" s="17">
        <v>292</v>
      </c>
      <c r="U8" s="15">
        <f>+T10</f>
        <v>296</v>
      </c>
      <c r="V8" s="15" t="str">
        <f>IF((COUNTBLANK(T8:T8)=1),"-",IF(T8&gt;T10,"W",IF(T8=T10,"D","L")))</f>
        <v>L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7</v>
      </c>
      <c r="AI8" s="15">
        <f t="shared" si="2"/>
        <v>2</v>
      </c>
      <c r="AJ8" s="15">
        <f t="shared" si="3"/>
        <v>0</v>
      </c>
      <c r="AK8" s="15">
        <f t="shared" si="4"/>
        <v>5</v>
      </c>
      <c r="AL8" s="15">
        <f t="shared" si="5"/>
        <v>4</v>
      </c>
      <c r="AM8" s="15">
        <f t="shared" si="6"/>
        <v>2052</v>
      </c>
      <c r="AN8" s="38"/>
      <c r="AO8" s="25"/>
      <c r="AY8" s="8"/>
    </row>
    <row r="9" spans="1:51" ht="12.95" customHeight="1">
      <c r="A9" s="57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>
        <v>297</v>
      </c>
      <c r="L9" s="15">
        <f>+K5</f>
        <v>298</v>
      </c>
      <c r="M9" s="15" t="str">
        <f>IF((COUNTBLANK(K9:K9)=1),"-",IF(K9&gt;K5,"W",IF(K9=K5,"D","L")))</f>
        <v>L</v>
      </c>
      <c r="N9" s="17">
        <v>296</v>
      </c>
      <c r="O9" s="15">
        <f>+N7</f>
        <v>284</v>
      </c>
      <c r="P9" s="15" t="str">
        <f>IF((COUNTBLANK(N9:N9)=1),"-",IF(N9&gt;N7,"W",IF(N9=N7,"D","L")))</f>
        <v>W</v>
      </c>
      <c r="Q9" s="17">
        <v>295</v>
      </c>
      <c r="R9" s="15">
        <f>Q8</f>
        <v>294</v>
      </c>
      <c r="S9" s="15" t="str">
        <f>IF((COUNTBLANK(Q9:Q9)=1),"-",IF(Q9&gt;Q8,"W",IF(Q9=Q8,"D","L")))</f>
        <v>W</v>
      </c>
      <c r="T9" s="17">
        <v>295</v>
      </c>
      <c r="U9" s="15">
        <f>+T6</f>
        <v>299</v>
      </c>
      <c r="V9" s="15" t="str">
        <f>IF((COUNTBLANK(T9:T9)=1),"-",IF(T9&gt;T6,"W",IF(T9=T6,"D","L")))</f>
        <v>L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7</v>
      </c>
      <c r="AI9" s="15">
        <f t="shared" si="2"/>
        <v>2</v>
      </c>
      <c r="AJ9" s="15">
        <f t="shared" si="3"/>
        <v>0</v>
      </c>
      <c r="AK9" s="15">
        <f t="shared" si="4"/>
        <v>5</v>
      </c>
      <c r="AL9" s="15">
        <f t="shared" si="5"/>
        <v>4</v>
      </c>
      <c r="AM9" s="15">
        <f t="shared" si="6"/>
        <v>2056</v>
      </c>
      <c r="AN9" s="38"/>
      <c r="AO9" s="25"/>
      <c r="AY9" s="8"/>
    </row>
    <row r="10" spans="1:51" ht="12.95" customHeight="1">
      <c r="A10" s="55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>
        <v>295</v>
      </c>
      <c r="L10" s="15">
        <f>+K6</f>
        <v>298</v>
      </c>
      <c r="M10" s="15" t="str">
        <f>IF((COUNTBLANK(K10:K10)=1),"-",IF(K10&gt;K6,"W",IF(K10=K6,"D","L")))</f>
        <v>L</v>
      </c>
      <c r="N10" s="17">
        <v>295</v>
      </c>
      <c r="O10" s="15">
        <f>+N5</f>
        <v>297</v>
      </c>
      <c r="P10" s="15" t="str">
        <f>IF((COUNTBLANK(N10:N10)=1),"-",IF(N10&gt;N5,"W",IF(N10=N5,"D","L")))</f>
        <v>L</v>
      </c>
      <c r="Q10" s="17">
        <v>295</v>
      </c>
      <c r="R10" s="15">
        <f>Q7</f>
        <v>290</v>
      </c>
      <c r="S10" s="15" t="str">
        <f>IF((COUNTBLANK(Q10:Q10)=1),"-",IF(Q10&gt;Q7,"W",IF(Q10=Q7,"D","L")))</f>
        <v>W</v>
      </c>
      <c r="T10" s="17">
        <v>296</v>
      </c>
      <c r="U10" s="15">
        <f>+T8</f>
        <v>292</v>
      </c>
      <c r="V10" s="15" t="str">
        <f>IF((COUNTBLANK(T10:T10)=1),"-",IF(T10&gt;T8,"W",IF(T10=T8,"D","L")))</f>
        <v>W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7</v>
      </c>
      <c r="AI10" s="15">
        <f t="shared" si="2"/>
        <v>4</v>
      </c>
      <c r="AJ10" s="15">
        <f t="shared" si="3"/>
        <v>0</v>
      </c>
      <c r="AK10" s="15">
        <f t="shared" si="4"/>
        <v>3</v>
      </c>
      <c r="AL10" s="15">
        <f t="shared" si="5"/>
        <v>8</v>
      </c>
      <c r="AM10" s="15">
        <f t="shared" si="6"/>
        <v>2065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42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1"/>
      <c r="D13" s="62"/>
      <c r="E13" s="32" t="s">
        <v>17</v>
      </c>
      <c r="F13" s="61"/>
      <c r="G13" s="62"/>
      <c r="H13" s="32" t="s">
        <v>18</v>
      </c>
      <c r="I13" s="61"/>
      <c r="J13" s="62"/>
      <c r="K13" s="32" t="s">
        <v>28</v>
      </c>
      <c r="L13" s="61"/>
      <c r="M13" s="62"/>
      <c r="N13" s="32" t="s">
        <v>19</v>
      </c>
      <c r="O13" s="61"/>
      <c r="P13" s="62"/>
      <c r="Q13" s="32" t="s">
        <v>20</v>
      </c>
      <c r="R13" s="61"/>
      <c r="S13" s="62"/>
      <c r="T13" s="32" t="s">
        <v>21</v>
      </c>
      <c r="U13" s="61"/>
      <c r="V13" s="62"/>
      <c r="W13" s="32" t="s">
        <v>22</v>
      </c>
      <c r="X13" s="61"/>
      <c r="Y13" s="62"/>
      <c r="Z13" s="32" t="s">
        <v>23</v>
      </c>
      <c r="AA13" s="61"/>
      <c r="AB13" s="62"/>
      <c r="AC13" s="31" t="s">
        <v>24</v>
      </c>
      <c r="AD13" s="61"/>
      <c r="AE13" s="62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>
        <v>295</v>
      </c>
      <c r="L15" s="13">
        <f>+K19</f>
        <v>286</v>
      </c>
      <c r="M15" s="13" t="str">
        <f>IF((COUNTBLANK(K15:K15)=1),"-",IF(K15&gt;K19,"W",IF(K15=K19,"D","L")))</f>
        <v>W</v>
      </c>
      <c r="N15" s="33">
        <v>292</v>
      </c>
      <c r="O15" s="13">
        <f>+N20</f>
        <v>292</v>
      </c>
      <c r="P15" s="13" t="str">
        <f>IF((COUNTBLANK(N15:N15)=1),"-",IF(N15&gt;N20,"W",IF(N15=N20,"D","L")))</f>
        <v>D</v>
      </c>
      <c r="Q15" s="33">
        <v>296</v>
      </c>
      <c r="R15" s="13">
        <f>Q16</f>
        <v>294</v>
      </c>
      <c r="S15" s="13" t="str">
        <f>IF((COUNTBLANK(Q15:Q15)=1),"-",IF(Q15&gt;Q16,"W",IF(Q15=Q16,"D","L")))</f>
        <v>W</v>
      </c>
      <c r="T15" s="33">
        <v>289</v>
      </c>
      <c r="U15" s="13">
        <f>+T17</f>
        <v>292</v>
      </c>
      <c r="V15" s="13" t="str">
        <f>IF((COUNTBLANK(T15:T15)=1),"-",IF(T15&gt;T17,"W",IF(T15=T17,"D","L")))</f>
        <v>L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7</v>
      </c>
      <c r="AI15" s="13">
        <f t="shared" ref="AI15:AI20" si="9">COUNTIF(A15:AE15,"W")</f>
        <v>3</v>
      </c>
      <c r="AJ15" s="13">
        <f t="shared" ref="AJ15:AJ20" si="10">COUNTIF(B15:AE15,"D")</f>
        <v>1</v>
      </c>
      <c r="AK15" s="13">
        <f t="shared" ref="AK15:AK20" si="11">COUNTIF(A15:AE15,"L")</f>
        <v>3</v>
      </c>
      <c r="AL15" s="13">
        <f t="shared" ref="AL15:AL20" si="12">AI15*2 + AJ15</f>
        <v>7</v>
      </c>
      <c r="AM15" s="13">
        <f t="shared" ref="AM15:AM20" si="13">SUM(B15,E15,H15,K15,N15,Q15,T15,W15,Z15,AC15)</f>
        <v>2054</v>
      </c>
      <c r="AN15" s="50"/>
      <c r="AO15" s="40"/>
      <c r="AY15" s="8"/>
    </row>
    <row r="16" spans="1:51" ht="12.95" customHeight="1">
      <c r="A16" s="55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>
        <v>295</v>
      </c>
      <c r="L16" s="15">
        <f>+K20</f>
        <v>296</v>
      </c>
      <c r="M16" s="15" t="str">
        <f>IF((COUNTBLANK(K16:K16)=1),"-",IF(K16&gt;K20,"W",IF(K16=K20,"D","L")))</f>
        <v>L</v>
      </c>
      <c r="N16" s="17">
        <v>289</v>
      </c>
      <c r="O16" s="15">
        <f>+N18</f>
        <v>295</v>
      </c>
      <c r="P16" s="15" t="str">
        <f>IF((COUNTBLANK(N16:N16)=1),"-",IF(N16&gt;N18,"W",IF(N16=N18,"D","L")))</f>
        <v>L</v>
      </c>
      <c r="Q16" s="17">
        <v>294</v>
      </c>
      <c r="R16" s="15">
        <f>Q15</f>
        <v>296</v>
      </c>
      <c r="S16" s="15" t="str">
        <f>IF((COUNTBLANK(Q16:Q16)=1),"-",IF(Q16&gt;Q15,"W",IF(Q16=Q15,"D","L")))</f>
        <v>L</v>
      </c>
      <c r="T16" s="17">
        <v>288</v>
      </c>
      <c r="U16" s="15">
        <f>+T19</f>
        <v>287</v>
      </c>
      <c r="V16" s="15" t="str">
        <f>IF((COUNTBLANK(T16:T16)=1),"-",IF(T16&gt;T19,"W",IF(T16=T19,"D","L")))</f>
        <v>W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7</v>
      </c>
      <c r="AI16" s="15">
        <f t="shared" si="9"/>
        <v>1</v>
      </c>
      <c r="AJ16" s="15">
        <f t="shared" si="10"/>
        <v>2</v>
      </c>
      <c r="AK16" s="15">
        <f t="shared" si="11"/>
        <v>4</v>
      </c>
      <c r="AL16" s="15">
        <f t="shared" si="12"/>
        <v>4</v>
      </c>
      <c r="AM16" s="15">
        <f t="shared" si="13"/>
        <v>2037</v>
      </c>
      <c r="AN16" s="38"/>
      <c r="AO16" s="25"/>
      <c r="AY16" s="8"/>
    </row>
    <row r="17" spans="1:51" ht="12.95" customHeight="1">
      <c r="A17" s="57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>
        <v>291</v>
      </c>
      <c r="L17" s="15">
        <f>+K18</f>
        <v>295</v>
      </c>
      <c r="M17" s="15" t="str">
        <f>IF((COUNTBLANK(K17:K17)=1),"-",IF(K17&gt;K18,"W",IF(K17=K18,"D","L")))</f>
        <v>L</v>
      </c>
      <c r="N17" s="17">
        <v>285</v>
      </c>
      <c r="O17" s="15">
        <f>+N19</f>
        <v>290</v>
      </c>
      <c r="P17" s="15" t="str">
        <f>IF((COUNTBLANK(N17:N17)=1),"-",IF(N17&gt;N19,"W",IF(N17=N19,"D","L")))</f>
        <v>L</v>
      </c>
      <c r="Q17" s="17">
        <v>291</v>
      </c>
      <c r="R17" s="15">
        <f>Q20</f>
        <v>295</v>
      </c>
      <c r="S17" s="15" t="str">
        <f>IF((COUNTBLANK(Q17:Q17)=1),"-",IF(Q17&gt;Q20,"W",IF(Q17=Q20,"D","L")))</f>
        <v>L</v>
      </c>
      <c r="T17" s="17">
        <v>292</v>
      </c>
      <c r="U17" s="15">
        <f>+T15</f>
        <v>289</v>
      </c>
      <c r="V17" s="15" t="str">
        <f>IF((COUNTBLANK(T17:T17)=1),"-",IF(T17&gt;T15,"W",IF(T17=T15,"D","L")))</f>
        <v>W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7</v>
      </c>
      <c r="AI17" s="15">
        <f t="shared" si="9"/>
        <v>2</v>
      </c>
      <c r="AJ17" s="15">
        <f t="shared" si="10"/>
        <v>1</v>
      </c>
      <c r="AK17" s="15">
        <f t="shared" si="11"/>
        <v>4</v>
      </c>
      <c r="AL17" s="15">
        <f t="shared" si="12"/>
        <v>5</v>
      </c>
      <c r="AM17" s="15">
        <f t="shared" si="13"/>
        <v>2037</v>
      </c>
      <c r="AN17" s="42"/>
      <c r="AO17" s="25"/>
      <c r="AY17" s="8"/>
    </row>
    <row r="18" spans="1:51" ht="12.95" customHeight="1">
      <c r="A18" s="55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>
        <v>295</v>
      </c>
      <c r="L18" s="15">
        <f>+K17</f>
        <v>291</v>
      </c>
      <c r="M18" s="15" t="str">
        <f>IF((COUNTBLANK(K18:K18)=1),"-",IF(K18&gt;K17,"W",IF(K18=K17,"D","L")))</f>
        <v>W</v>
      </c>
      <c r="N18" s="17">
        <v>295</v>
      </c>
      <c r="O18" s="15">
        <f>+N16</f>
        <v>289</v>
      </c>
      <c r="P18" s="15" t="str">
        <f>IF((COUNTBLANK(N18:N18)=1),"-",IF(N18&gt;N16,"W",IF(N18=N16,"D","L")))</f>
        <v>W</v>
      </c>
      <c r="Q18" s="17">
        <v>292</v>
      </c>
      <c r="R18" s="15">
        <f>Q19</f>
        <v>283</v>
      </c>
      <c r="S18" s="15" t="str">
        <f>IF((COUNTBLANK(Q18:Q18)=1),"-",IF(Q18&gt;Q19,"W",IF(Q18=Q19,"D","L")))</f>
        <v>W</v>
      </c>
      <c r="T18" s="17">
        <v>296</v>
      </c>
      <c r="U18" s="15">
        <f>+T20</f>
        <v>295</v>
      </c>
      <c r="V18" s="15" t="str">
        <f>IF((COUNTBLANK(T18:T18)=1),"-",IF(T18&gt;T20,"W",IF(T18=T20,"D","L")))</f>
        <v>W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7</v>
      </c>
      <c r="AI18" s="15">
        <f t="shared" si="9"/>
        <v>6</v>
      </c>
      <c r="AJ18" s="15">
        <f t="shared" si="10"/>
        <v>1</v>
      </c>
      <c r="AK18" s="15">
        <f t="shared" si="11"/>
        <v>0</v>
      </c>
      <c r="AL18" s="15">
        <f t="shared" si="12"/>
        <v>13</v>
      </c>
      <c r="AM18" s="15">
        <f t="shared" si="13"/>
        <v>2060</v>
      </c>
      <c r="AN18" s="38"/>
      <c r="AO18" s="25"/>
      <c r="AY18" s="8"/>
    </row>
    <row r="19" spans="1:51" ht="12.95" customHeight="1">
      <c r="A19" s="56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>
        <v>286</v>
      </c>
      <c r="L19" s="15">
        <f>+K15</f>
        <v>295</v>
      </c>
      <c r="M19" s="15" t="str">
        <f>IF((COUNTBLANK(K19:K19)=1),"-",IF(K19&gt;K15,"W",IF(K19=K15,"D","L")))</f>
        <v>L</v>
      </c>
      <c r="N19" s="17">
        <v>290</v>
      </c>
      <c r="O19" s="15">
        <f>+N17</f>
        <v>285</v>
      </c>
      <c r="P19" s="15" t="str">
        <f>IF((COUNTBLANK(N19:N19)=1),"-",IF(N19&gt;N17,"W",IF(N19=N17,"D","L")))</f>
        <v>W</v>
      </c>
      <c r="Q19" s="17">
        <v>283</v>
      </c>
      <c r="R19" s="15">
        <f>Q18</f>
        <v>292</v>
      </c>
      <c r="S19" s="15" t="str">
        <f>IF((COUNTBLANK(Q19:Q19)=1),"-",IF(Q19&gt;Q18,"W",IF(Q19=Q18,"D","L")))</f>
        <v>L</v>
      </c>
      <c r="T19" s="17">
        <v>287</v>
      </c>
      <c r="U19" s="15">
        <f>+T16</f>
        <v>288</v>
      </c>
      <c r="V19" s="15" t="str">
        <f>IF((COUNTBLANK(T19:T19)=1),"-",IF(T19&gt;T16,"W",IF(T19=T16,"D","L")))</f>
        <v>L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7</v>
      </c>
      <c r="AI19" s="15">
        <f t="shared" si="9"/>
        <v>1</v>
      </c>
      <c r="AJ19" s="15">
        <f t="shared" si="10"/>
        <v>1</v>
      </c>
      <c r="AK19" s="15">
        <f t="shared" si="11"/>
        <v>5</v>
      </c>
      <c r="AL19" s="15">
        <f t="shared" si="12"/>
        <v>3</v>
      </c>
      <c r="AM19" s="15">
        <f t="shared" si="13"/>
        <v>2016</v>
      </c>
      <c r="AN19" s="38"/>
      <c r="AO19" s="25"/>
      <c r="AY19" s="8"/>
    </row>
    <row r="20" spans="1:51" ht="12.95" customHeight="1">
      <c r="A20" s="55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>
        <v>296</v>
      </c>
      <c r="L20" s="15">
        <f>+K16</f>
        <v>295</v>
      </c>
      <c r="M20" s="15" t="str">
        <f>IF((COUNTBLANK(K20:K20)=1),"-",IF(K20&gt;K16,"W",IF(K20=K16,"D","L")))</f>
        <v>W</v>
      </c>
      <c r="N20" s="17">
        <v>292</v>
      </c>
      <c r="O20" s="15">
        <f>+N15</f>
        <v>292</v>
      </c>
      <c r="P20" s="15" t="str">
        <f>IF((COUNTBLANK(N20:N20)=1),"-",IF(N20&gt;N15,"W",IF(N20=N15,"D","L")))</f>
        <v>D</v>
      </c>
      <c r="Q20" s="17">
        <v>295</v>
      </c>
      <c r="R20" s="15">
        <f>Q17</f>
        <v>291</v>
      </c>
      <c r="S20" s="15" t="str">
        <f>IF((COUNTBLANK(Q20:Q20)=1),"-",IF(Q20&gt;Q17,"W",IF(Q20=Q17,"D","L")))</f>
        <v>W</v>
      </c>
      <c r="T20" s="17">
        <v>295</v>
      </c>
      <c r="U20" s="15">
        <f>+T18</f>
        <v>296</v>
      </c>
      <c r="V20" s="15" t="str">
        <f>IF((COUNTBLANK(T20:T20)=1),"-",IF(T20&gt;T18,"W",IF(T20=T18,"D","L")))</f>
        <v>L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7</v>
      </c>
      <c r="AI20" s="15">
        <f t="shared" si="9"/>
        <v>4</v>
      </c>
      <c r="AJ20" s="15">
        <f t="shared" si="10"/>
        <v>2</v>
      </c>
      <c r="AK20" s="15">
        <f t="shared" si="11"/>
        <v>1</v>
      </c>
      <c r="AL20" s="15">
        <f t="shared" si="12"/>
        <v>10</v>
      </c>
      <c r="AM20" s="15">
        <f t="shared" si="13"/>
        <v>2060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42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1"/>
      <c r="D23" s="62"/>
      <c r="E23" s="32" t="s">
        <v>17</v>
      </c>
      <c r="F23" s="61"/>
      <c r="G23" s="62"/>
      <c r="H23" s="32" t="s">
        <v>18</v>
      </c>
      <c r="I23" s="61"/>
      <c r="J23" s="62"/>
      <c r="K23" s="32" t="s">
        <v>28</v>
      </c>
      <c r="L23" s="61"/>
      <c r="M23" s="62"/>
      <c r="N23" s="32" t="s">
        <v>19</v>
      </c>
      <c r="O23" s="61"/>
      <c r="P23" s="62"/>
      <c r="Q23" s="32" t="s">
        <v>20</v>
      </c>
      <c r="R23" s="61"/>
      <c r="S23" s="62"/>
      <c r="T23" s="32" t="s">
        <v>21</v>
      </c>
      <c r="U23" s="61"/>
      <c r="V23" s="62"/>
      <c r="W23" s="32" t="s">
        <v>22</v>
      </c>
      <c r="X23" s="61"/>
      <c r="Y23" s="62"/>
      <c r="Z23" s="32" t="s">
        <v>23</v>
      </c>
      <c r="AA23" s="61"/>
      <c r="AB23" s="62"/>
      <c r="AC23" s="31" t="s">
        <v>24</v>
      </c>
      <c r="AD23" s="61"/>
      <c r="AE23" s="62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>
        <v>288</v>
      </c>
      <c r="L25" s="13">
        <f>+K29</f>
        <v>291</v>
      </c>
      <c r="M25" s="13" t="str">
        <f>IF((COUNTBLANK(K25:K25)=1),"-",IF(K25&gt;K29,"W",IF(K25=K29,"D","L")))</f>
        <v>L</v>
      </c>
      <c r="N25" s="33">
        <v>295</v>
      </c>
      <c r="O25" s="13">
        <f>+N30</f>
        <v>285</v>
      </c>
      <c r="P25" s="13" t="str">
        <f>IF((COUNTBLANK(N25:N25)=1),"-",IF(N25&gt;N30,"W",IF(N25=N30,"D","L")))</f>
        <v>W</v>
      </c>
      <c r="Q25" s="33">
        <v>287</v>
      </c>
      <c r="R25" s="13">
        <f>Q26</f>
        <v>284</v>
      </c>
      <c r="S25" s="13" t="str">
        <f>IF((COUNTBLANK(Q25:Q25)=1),"-",IF(Q25&gt;Q26,"W",IF(Q25=Q26,"D","L")))</f>
        <v>W</v>
      </c>
      <c r="T25" s="33">
        <v>290</v>
      </c>
      <c r="U25" s="13">
        <f>+T27</f>
        <v>294</v>
      </c>
      <c r="V25" s="13" t="str">
        <f>IF((COUNTBLANK(T25:T25)=1),"-",IF(T25&gt;T27,"W",IF(T25=T27,"D","L")))</f>
        <v>L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7</v>
      </c>
      <c r="AI25" s="13">
        <f t="shared" ref="AI25:AI30" si="16">COUNTIF(A25:AE25,"W")</f>
        <v>3</v>
      </c>
      <c r="AJ25" s="13">
        <f t="shared" ref="AJ25:AJ30" si="17">COUNTIF(B25:AE25,"D")</f>
        <v>1</v>
      </c>
      <c r="AK25" s="13">
        <f t="shared" ref="AK25:AK30" si="18">COUNTIF(A25:AE25,"L")</f>
        <v>3</v>
      </c>
      <c r="AL25" s="13">
        <f t="shared" ref="AL25:AL30" si="19">AI25*2 + AJ25</f>
        <v>7</v>
      </c>
      <c r="AM25" s="13">
        <f t="shared" ref="AM25:AM30" si="20">SUM(B25,E25,H25,K25,N25,Q25,T25,W25,Z25,AC25)</f>
        <v>2028</v>
      </c>
      <c r="AN25" s="39"/>
      <c r="AO25" s="40"/>
      <c r="AY25" s="8"/>
    </row>
    <row r="26" spans="1:51" ht="12.95" customHeight="1">
      <c r="A26" s="55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>
        <v>284</v>
      </c>
      <c r="L26" s="15">
        <f>+K30</f>
        <v>283</v>
      </c>
      <c r="M26" s="15" t="str">
        <f>IF((COUNTBLANK(K26:K26)=1),"-",IF(K26&gt;K30,"W",IF(K26=K30,"D","L")))</f>
        <v>W</v>
      </c>
      <c r="N26" s="17">
        <v>285</v>
      </c>
      <c r="O26" s="15">
        <f>+N28</f>
        <v>282</v>
      </c>
      <c r="P26" s="15" t="str">
        <f>IF((COUNTBLANK(N26:N26)=1),"-",IF(N26&gt;N28,"W",IF(N26=N28,"D","L")))</f>
        <v>W</v>
      </c>
      <c r="Q26" s="17">
        <v>284</v>
      </c>
      <c r="R26" s="15">
        <f>Q25</f>
        <v>287</v>
      </c>
      <c r="S26" s="15" t="str">
        <f>IF((COUNTBLANK(Q26:Q26)=1),"-",IF(Q26&gt;Q25,"W",IF(Q26=Q25,"D","L")))</f>
        <v>L</v>
      </c>
      <c r="T26" s="17">
        <v>289</v>
      </c>
      <c r="U26" s="15">
        <f>+T29</f>
        <v>289</v>
      </c>
      <c r="V26" s="15" t="str">
        <f>IF((COUNTBLANK(T26:T26)=1),"-",IF(T26&gt;T29,"W",IF(T26=T29,"D","L")))</f>
        <v>D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7</v>
      </c>
      <c r="AI26" s="15">
        <f t="shared" si="16"/>
        <v>3</v>
      </c>
      <c r="AJ26" s="15">
        <f t="shared" si="17"/>
        <v>1</v>
      </c>
      <c r="AK26" s="15">
        <f t="shared" si="18"/>
        <v>3</v>
      </c>
      <c r="AL26" s="15">
        <f t="shared" si="19"/>
        <v>7</v>
      </c>
      <c r="AM26" s="15">
        <f t="shared" si="20"/>
        <v>2002</v>
      </c>
      <c r="AN26" s="38"/>
      <c r="AO26" s="25"/>
      <c r="AY26" s="8"/>
    </row>
    <row r="27" spans="1:51" ht="12.95" customHeight="1">
      <c r="A27" s="55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>
        <v>288</v>
      </c>
      <c r="L27" s="15">
        <f>+K28</f>
        <v>290</v>
      </c>
      <c r="M27" s="15" t="str">
        <f>IF((COUNTBLANK(K27:K27)=1),"-",IF(K27&gt;K28,"W",IF(K27=K28,"D","L")))</f>
        <v>L</v>
      </c>
      <c r="N27" s="17">
        <v>293</v>
      </c>
      <c r="O27" s="15">
        <f>+N29</f>
        <v>283</v>
      </c>
      <c r="P27" s="15" t="str">
        <f>IF((COUNTBLANK(N27:N27)=1),"-",IF(N27&gt;N29,"W",IF(N27=N29,"D","L")))</f>
        <v>W</v>
      </c>
      <c r="Q27" s="17">
        <v>286</v>
      </c>
      <c r="R27" s="15">
        <f>Q30</f>
        <v>292</v>
      </c>
      <c r="S27" s="15" t="str">
        <f>IF((COUNTBLANK(Q27:Q27)=1),"-",IF(Q27&gt;Q30,"W",IF(Q27=Q30,"D","L")))</f>
        <v>L</v>
      </c>
      <c r="T27" s="17">
        <v>294</v>
      </c>
      <c r="U27" s="15">
        <f>+T25</f>
        <v>290</v>
      </c>
      <c r="V27" s="15" t="str">
        <f>IF((COUNTBLANK(T27:T27)=1),"-",IF(T27&gt;T25,"W",IF(T27=T25,"D","L")))</f>
        <v>W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7</v>
      </c>
      <c r="AI27" s="15">
        <f t="shared" si="16"/>
        <v>5</v>
      </c>
      <c r="AJ27" s="15">
        <f t="shared" si="17"/>
        <v>0</v>
      </c>
      <c r="AK27" s="15">
        <f t="shared" si="18"/>
        <v>2</v>
      </c>
      <c r="AL27" s="15">
        <f t="shared" si="19"/>
        <v>10</v>
      </c>
      <c r="AM27" s="15">
        <f t="shared" si="20"/>
        <v>2031</v>
      </c>
      <c r="AN27" s="38"/>
      <c r="AO27" s="25"/>
      <c r="AY27" s="8"/>
    </row>
    <row r="28" spans="1:51" ht="12.95" customHeight="1">
      <c r="A28" s="55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>
        <v>290</v>
      </c>
      <c r="L28" s="15">
        <f>+K27</f>
        <v>288</v>
      </c>
      <c r="M28" s="15" t="str">
        <f>IF((COUNTBLANK(K28:K28)=1),"-",IF(K28&gt;K27,"W",IF(K28=K27,"D","L")))</f>
        <v>W</v>
      </c>
      <c r="N28" s="17">
        <v>282</v>
      </c>
      <c r="O28" s="15">
        <f>+N26</f>
        <v>285</v>
      </c>
      <c r="P28" s="15" t="str">
        <f>IF((COUNTBLANK(N28:N28)=1),"-",IF(N28&gt;N26,"W",IF(N28=N26,"D","L")))</f>
        <v>L</v>
      </c>
      <c r="Q28" s="17">
        <v>282</v>
      </c>
      <c r="R28" s="15">
        <f>Q29</f>
        <v>288</v>
      </c>
      <c r="S28" s="15" t="str">
        <f>IF((COUNTBLANK(Q28:Q28)=1),"-",IF(Q28&gt;Q29,"W",IF(Q28=Q29,"D","L")))</f>
        <v>L</v>
      </c>
      <c r="T28" s="17">
        <v>287</v>
      </c>
      <c r="U28" s="15">
        <f>+T30</f>
        <v>286</v>
      </c>
      <c r="V28" s="15" t="str">
        <f>IF((COUNTBLANK(T28:T28)=1),"-",IF(T28&gt;T30,"W",IF(T28=T30,"D","L")))</f>
        <v>W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7</v>
      </c>
      <c r="AI28" s="15">
        <f t="shared" si="16"/>
        <v>3</v>
      </c>
      <c r="AJ28" s="15">
        <f t="shared" si="17"/>
        <v>1</v>
      </c>
      <c r="AK28" s="15">
        <f t="shared" si="18"/>
        <v>3</v>
      </c>
      <c r="AL28" s="15">
        <f t="shared" si="19"/>
        <v>7</v>
      </c>
      <c r="AM28" s="15">
        <f t="shared" si="20"/>
        <v>1993</v>
      </c>
      <c r="AN28" s="38"/>
      <c r="AO28" s="25"/>
      <c r="AY28" s="8"/>
    </row>
    <row r="29" spans="1:51" ht="12.95" customHeight="1">
      <c r="A29" s="55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>
        <v>291</v>
      </c>
      <c r="L29" s="15">
        <f>+K25</f>
        <v>288</v>
      </c>
      <c r="M29" s="15" t="str">
        <f>IF((COUNTBLANK(K29:K29)=1),"-",IF(K29&gt;K25,"W",IF(K29=K25,"D","L")))</f>
        <v>W</v>
      </c>
      <c r="N29" s="17">
        <v>283</v>
      </c>
      <c r="O29" s="15">
        <f>+N27</f>
        <v>293</v>
      </c>
      <c r="P29" s="15" t="str">
        <f>IF((COUNTBLANK(N29:N29)=1),"-",IF(N29&gt;N27,"W",IF(N29=N27,"D","L")))</f>
        <v>L</v>
      </c>
      <c r="Q29" s="17">
        <v>288</v>
      </c>
      <c r="R29" s="15">
        <f>Q28</f>
        <v>282</v>
      </c>
      <c r="S29" s="15" t="str">
        <f>IF((COUNTBLANK(Q29:Q29)=1),"-",IF(Q29&gt;Q28,"W",IF(Q29=Q28,"D","L")))</f>
        <v>W</v>
      </c>
      <c r="T29" s="17">
        <v>289</v>
      </c>
      <c r="U29" s="15">
        <f>+T26</f>
        <v>289</v>
      </c>
      <c r="V29" s="15" t="str">
        <f>IF((COUNTBLANK(T29:T29)=1),"-",IF(T29&gt;T26,"W",IF(T29=T26,"D","L")))</f>
        <v>D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7</v>
      </c>
      <c r="AI29" s="15">
        <f t="shared" si="16"/>
        <v>2</v>
      </c>
      <c r="AJ29" s="15">
        <f t="shared" si="17"/>
        <v>1</v>
      </c>
      <c r="AK29" s="15">
        <f t="shared" si="18"/>
        <v>4</v>
      </c>
      <c r="AL29" s="15">
        <f t="shared" si="19"/>
        <v>5</v>
      </c>
      <c r="AM29" s="15">
        <f t="shared" si="20"/>
        <v>1987</v>
      </c>
      <c r="AN29" s="51"/>
      <c r="AO29" s="25"/>
      <c r="AY29" s="8"/>
    </row>
    <row r="30" spans="1:51" ht="12.95" customHeight="1">
      <c r="A30" s="55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>
        <v>283</v>
      </c>
      <c r="L30" s="15">
        <f>+K26</f>
        <v>284</v>
      </c>
      <c r="M30" s="15" t="str">
        <f>IF((COUNTBLANK(K30:K30)=1),"-",IF(K30&gt;K26,"W",IF(K30=K26,"D","L")))</f>
        <v>L</v>
      </c>
      <c r="N30" s="17">
        <v>285</v>
      </c>
      <c r="O30" s="15">
        <f>+N25</f>
        <v>295</v>
      </c>
      <c r="P30" s="15" t="str">
        <f>IF((COUNTBLANK(N30:N30)=1),"-",IF(N30&gt;N25,"W",IF(N30=N25,"D","L")))</f>
        <v>L</v>
      </c>
      <c r="Q30" s="17">
        <v>292</v>
      </c>
      <c r="R30" s="15">
        <f>Q27</f>
        <v>286</v>
      </c>
      <c r="S30" s="15" t="str">
        <f>IF((COUNTBLANK(Q30:Q30)=1),"-",IF(Q30&gt;Q27,"W",IF(Q30=Q27,"D","L")))</f>
        <v>W</v>
      </c>
      <c r="T30" s="17">
        <v>286</v>
      </c>
      <c r="U30" s="15">
        <f>+T28</f>
        <v>287</v>
      </c>
      <c r="V30" s="15" t="str">
        <f>IF((COUNTBLANK(T30:T30)=1),"-",IF(T30&gt;T28,"W",IF(T30=T28,"D","L")))</f>
        <v>L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7</v>
      </c>
      <c r="AI30" s="26">
        <f t="shared" si="16"/>
        <v>3</v>
      </c>
      <c r="AJ30" s="26">
        <f t="shared" si="17"/>
        <v>0</v>
      </c>
      <c r="AK30" s="26">
        <f t="shared" si="18"/>
        <v>4</v>
      </c>
      <c r="AL30" s="26">
        <f t="shared" si="19"/>
        <v>6</v>
      </c>
      <c r="AM30" s="26">
        <f t="shared" si="20"/>
        <v>2019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42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1"/>
      <c r="D33" s="62"/>
      <c r="E33" s="32" t="s">
        <v>17</v>
      </c>
      <c r="F33" s="61"/>
      <c r="G33" s="62"/>
      <c r="H33" s="32" t="s">
        <v>18</v>
      </c>
      <c r="I33" s="61"/>
      <c r="J33" s="62"/>
      <c r="K33" s="32" t="s">
        <v>28</v>
      </c>
      <c r="L33" s="61"/>
      <c r="M33" s="62"/>
      <c r="N33" s="32" t="s">
        <v>19</v>
      </c>
      <c r="O33" s="61"/>
      <c r="P33" s="62"/>
      <c r="Q33" s="32" t="s">
        <v>20</v>
      </c>
      <c r="R33" s="61"/>
      <c r="S33" s="62"/>
      <c r="T33" s="32" t="s">
        <v>21</v>
      </c>
      <c r="U33" s="61"/>
      <c r="V33" s="62"/>
      <c r="W33" s="32" t="s">
        <v>22</v>
      </c>
      <c r="X33" s="61"/>
      <c r="Y33" s="62"/>
      <c r="Z33" s="32" t="s">
        <v>23</v>
      </c>
      <c r="AA33" s="61"/>
      <c r="AB33" s="62"/>
      <c r="AC33" s="31" t="s">
        <v>24</v>
      </c>
      <c r="AD33" s="61"/>
      <c r="AE33" s="62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>
        <v>288</v>
      </c>
      <c r="L35" s="13">
        <f>+K39</f>
        <v>274</v>
      </c>
      <c r="M35" s="13" t="str">
        <f>IF((COUNTBLANK(K35:K35)=1),"-",IF(K35&gt;K39,"W",IF(K35=K39,"D","L")))</f>
        <v>W</v>
      </c>
      <c r="N35" s="33">
        <v>283</v>
      </c>
      <c r="O35" s="13">
        <f>+N40</f>
        <v>271</v>
      </c>
      <c r="P35" s="13" t="str">
        <f>IF((COUNTBLANK(N35:N35)=1),"-",IF(N35&gt;N40,"W",IF(N35=N40,"D","L")))</f>
        <v>W</v>
      </c>
      <c r="Q35" s="33">
        <v>296</v>
      </c>
      <c r="R35" s="13">
        <f>Q36</f>
        <v>287</v>
      </c>
      <c r="S35" s="13" t="str">
        <f>IF((COUNTBLANK(Q35:Q35)=1),"-",IF(Q35&gt;Q36,"W",IF(Q35=Q36,"D","L")))</f>
        <v>W</v>
      </c>
      <c r="T35" s="33">
        <v>294</v>
      </c>
      <c r="U35" s="13">
        <f>+T37</f>
        <v>281</v>
      </c>
      <c r="V35" s="13" t="str">
        <f>IF((COUNTBLANK(T35:T35)=1),"-",IF(T35&gt;T37,"W",IF(T35=T37,"D","L")))</f>
        <v>W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7</v>
      </c>
      <c r="AI35" s="13">
        <f t="shared" ref="AI35:AI40" si="23">COUNTIF(A35:AE35,"W")</f>
        <v>5</v>
      </c>
      <c r="AJ35" s="13">
        <f t="shared" ref="AJ35:AJ40" si="24">COUNTIF(B35:AE35,"D")</f>
        <v>0</v>
      </c>
      <c r="AK35" s="13">
        <f t="shared" ref="AK35:AK40" si="25">COUNTIF(A35:AE35,"L")</f>
        <v>2</v>
      </c>
      <c r="AL35" s="13">
        <f t="shared" ref="AL35:AL40" si="26">AI35*2 + AJ35</f>
        <v>10</v>
      </c>
      <c r="AM35" s="13">
        <f t="shared" ref="AM35:AM40" si="27">SUM(B35,E35,H35,K35,N35,Q35,T35,W35,Z35,AC35)</f>
        <v>2012</v>
      </c>
      <c r="AN35" s="39"/>
      <c r="AO35" s="40"/>
      <c r="AY35" s="8"/>
    </row>
    <row r="36" spans="1:51" ht="12.95" customHeight="1">
      <c r="A36" s="56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>
        <v>288</v>
      </c>
      <c r="L36" s="15">
        <f>+K40</f>
        <v>288</v>
      </c>
      <c r="M36" s="15" t="str">
        <f>IF((COUNTBLANK(K36:K36)=1),"-",IF(K36&gt;K40,"W",IF(K36=K40,"D","L")))</f>
        <v>D</v>
      </c>
      <c r="N36" s="17">
        <v>290</v>
      </c>
      <c r="O36" s="15">
        <f>+N38</f>
        <v>280</v>
      </c>
      <c r="P36" s="15" t="str">
        <f>IF((COUNTBLANK(N36:N36)=1),"-",IF(N36&gt;N38,"W",IF(N36=N38,"D","L")))</f>
        <v>W</v>
      </c>
      <c r="Q36" s="17">
        <v>287</v>
      </c>
      <c r="R36" s="15">
        <f>Q35</f>
        <v>296</v>
      </c>
      <c r="S36" s="15" t="str">
        <f>IF((COUNTBLANK(Q36:Q36)=1),"-",IF(Q36&gt;Q35,"W",IF(Q36=Q35,"D","L")))</f>
        <v>L</v>
      </c>
      <c r="T36" s="17">
        <v>286</v>
      </c>
      <c r="U36" s="15">
        <f>+T39</f>
        <v>278</v>
      </c>
      <c r="V36" s="15" t="str">
        <f>IF((COUNTBLANK(T36:T36)=1),"-",IF(T36&gt;T39,"W",IF(T36=T39,"D","L")))</f>
        <v>W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7</v>
      </c>
      <c r="AI36" s="15">
        <f t="shared" si="23"/>
        <v>4</v>
      </c>
      <c r="AJ36" s="15">
        <f t="shared" si="24"/>
        <v>1</v>
      </c>
      <c r="AK36" s="15">
        <f t="shared" si="25"/>
        <v>2</v>
      </c>
      <c r="AL36" s="15">
        <f t="shared" si="26"/>
        <v>9</v>
      </c>
      <c r="AM36" s="15">
        <f t="shared" si="27"/>
        <v>2016</v>
      </c>
      <c r="AN36" s="38"/>
      <c r="AO36" s="25"/>
      <c r="AY36" s="8"/>
    </row>
    <row r="37" spans="1:51" ht="12.95" customHeight="1">
      <c r="A37" s="55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>
        <v>275</v>
      </c>
      <c r="L37" s="15">
        <f>+K38</f>
        <v>288</v>
      </c>
      <c r="M37" s="15" t="str">
        <f>IF((COUNTBLANK(K37:K37)=1),"-",IF(K37&gt;K38,"W",IF(K37=K38,"D","L")))</f>
        <v>L</v>
      </c>
      <c r="N37" s="17">
        <v>286</v>
      </c>
      <c r="O37" s="15">
        <f>+N39</f>
        <v>276</v>
      </c>
      <c r="P37" s="15" t="str">
        <f>IF((COUNTBLANK(N37:N37)=1),"-",IF(N37&gt;N39,"W",IF(N37=N39,"D","L")))</f>
        <v>W</v>
      </c>
      <c r="Q37" s="17">
        <v>286</v>
      </c>
      <c r="R37" s="15">
        <f>Q40</f>
        <v>280</v>
      </c>
      <c r="S37" s="15" t="str">
        <f>IF((COUNTBLANK(Q37:Q37)=1),"-",IF(Q37&gt;Q40,"W",IF(Q37=Q40,"D","L")))</f>
        <v>W</v>
      </c>
      <c r="T37" s="17">
        <v>281</v>
      </c>
      <c r="U37" s="15">
        <f>+T35</f>
        <v>294</v>
      </c>
      <c r="V37" s="15" t="str">
        <f>IF((COUNTBLANK(T37:T37)=1),"-",IF(T37&gt;T35,"W",IF(T37=T35,"D","L")))</f>
        <v>L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7</v>
      </c>
      <c r="AI37" s="15">
        <f t="shared" si="23"/>
        <v>4</v>
      </c>
      <c r="AJ37" s="15">
        <f t="shared" si="24"/>
        <v>0</v>
      </c>
      <c r="AK37" s="15">
        <f t="shared" si="25"/>
        <v>3</v>
      </c>
      <c r="AL37" s="15">
        <f t="shared" si="26"/>
        <v>8</v>
      </c>
      <c r="AM37" s="15">
        <f t="shared" si="27"/>
        <v>1990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>
        <v>288</v>
      </c>
      <c r="L38" s="15">
        <f>+K37</f>
        <v>275</v>
      </c>
      <c r="M38" s="15" t="str">
        <f>IF((COUNTBLANK(K38:K38)=1),"-",IF(K38&gt;K37,"W",IF(K38=K37,"D","L")))</f>
        <v>W</v>
      </c>
      <c r="N38" s="17">
        <v>280</v>
      </c>
      <c r="O38" s="15">
        <f>+N36</f>
        <v>290</v>
      </c>
      <c r="P38" s="15" t="str">
        <f>IF((COUNTBLANK(N38:N38)=1),"-",IF(N38&gt;N36,"W",IF(N38=N36,"D","L")))</f>
        <v>L</v>
      </c>
      <c r="Q38" s="17">
        <v>283</v>
      </c>
      <c r="R38" s="15">
        <f>Q39</f>
        <v>281</v>
      </c>
      <c r="S38" s="15" t="str">
        <f>IF((COUNTBLANK(Q38:Q38)=1),"-",IF(Q38&gt;Q39,"W",IF(Q38=Q39,"D","L")))</f>
        <v>W</v>
      </c>
      <c r="T38" s="17">
        <v>283</v>
      </c>
      <c r="U38" s="15">
        <f>+T40</f>
        <v>279</v>
      </c>
      <c r="V38" s="15" t="str">
        <f>IF((COUNTBLANK(T38:T38)=1),"-",IF(T38&gt;T40,"W",IF(T38=T40,"D","L")))</f>
        <v>W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7</v>
      </c>
      <c r="AI38" s="15">
        <f t="shared" si="23"/>
        <v>6</v>
      </c>
      <c r="AJ38" s="15">
        <f t="shared" si="24"/>
        <v>0</v>
      </c>
      <c r="AK38" s="15">
        <f t="shared" si="25"/>
        <v>1</v>
      </c>
      <c r="AL38" s="15">
        <f t="shared" si="26"/>
        <v>12</v>
      </c>
      <c r="AM38" s="15">
        <f t="shared" si="27"/>
        <v>1982</v>
      </c>
      <c r="AN38" s="38"/>
      <c r="AO38" s="25"/>
      <c r="AY38" s="8"/>
    </row>
    <row r="39" spans="1:51" ht="12.95" customHeight="1">
      <c r="A39" s="56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>
        <v>274</v>
      </c>
      <c r="L39" s="15">
        <f>+K35</f>
        <v>288</v>
      </c>
      <c r="M39" s="15" t="str">
        <f>IF((COUNTBLANK(K39:K39)=1),"-",IF(K39&gt;K35,"W",IF(K39=K35,"D","L")))</f>
        <v>L</v>
      </c>
      <c r="N39" s="17">
        <v>276</v>
      </c>
      <c r="O39" s="15">
        <f>+N37</f>
        <v>286</v>
      </c>
      <c r="P39" s="15" t="str">
        <f>IF((COUNTBLANK(N39:N39)=1),"-",IF(N39&gt;N37,"W",IF(N39=N37,"D","L")))</f>
        <v>L</v>
      </c>
      <c r="Q39" s="17">
        <v>281</v>
      </c>
      <c r="R39" s="15">
        <f>Q38</f>
        <v>283</v>
      </c>
      <c r="S39" s="15" t="str">
        <f>IF((COUNTBLANK(Q39:Q39)=1),"-",IF(Q39&gt;Q38,"W",IF(Q39=Q38,"D","L")))</f>
        <v>L</v>
      </c>
      <c r="T39" s="17">
        <v>278</v>
      </c>
      <c r="U39" s="15">
        <f>+T36</f>
        <v>286</v>
      </c>
      <c r="V39" s="15" t="str">
        <f>IF((COUNTBLANK(T39:T39)=1),"-",IF(T39&gt;T36,"W",IF(T39=T36,"D","L")))</f>
        <v>L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7</v>
      </c>
      <c r="AI39" s="15">
        <f t="shared" si="23"/>
        <v>0</v>
      </c>
      <c r="AJ39" s="15">
        <f t="shared" si="24"/>
        <v>0</v>
      </c>
      <c r="AK39" s="15">
        <f t="shared" si="25"/>
        <v>7</v>
      </c>
      <c r="AL39" s="15">
        <f t="shared" si="26"/>
        <v>0</v>
      </c>
      <c r="AM39" s="15">
        <f t="shared" si="27"/>
        <v>1938</v>
      </c>
      <c r="AN39" s="38"/>
      <c r="AO39" s="25"/>
      <c r="AY39" s="8"/>
    </row>
    <row r="40" spans="1:51" ht="12.95" customHeight="1">
      <c r="A40" s="58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>
        <v>288</v>
      </c>
      <c r="L40" s="15">
        <f>+K36</f>
        <v>288</v>
      </c>
      <c r="M40" s="15" t="str">
        <f>IF((COUNTBLANK(K40:K40)=1),"-",IF(K40&gt;K36,"W",IF(K40=K36,"D","L")))</f>
        <v>D</v>
      </c>
      <c r="N40" s="17">
        <v>271</v>
      </c>
      <c r="O40" s="15">
        <f>+N35</f>
        <v>283</v>
      </c>
      <c r="P40" s="15" t="str">
        <f>IF((COUNTBLANK(N40:N40)=1),"-",IF(N40&gt;N35,"W",IF(N40=N35,"D","L")))</f>
        <v>L</v>
      </c>
      <c r="Q40" s="17">
        <v>280</v>
      </c>
      <c r="R40" s="15">
        <f>Q37</f>
        <v>286</v>
      </c>
      <c r="S40" s="15" t="str">
        <f>IF((COUNTBLANK(Q40:Q40)=1),"-",IF(Q40&gt;Q37,"W",IF(Q40=Q37,"D","L")))</f>
        <v>L</v>
      </c>
      <c r="T40" s="17">
        <v>279</v>
      </c>
      <c r="U40" s="15">
        <f>+T38</f>
        <v>283</v>
      </c>
      <c r="V40" s="15" t="str">
        <f>IF((COUNTBLANK(T40:T40)=1),"-",IF(T40&gt;T38,"W",IF(T40=T38,"D","L")))</f>
        <v>L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7</v>
      </c>
      <c r="AI40" s="15">
        <f t="shared" si="23"/>
        <v>1</v>
      </c>
      <c r="AJ40" s="15">
        <f t="shared" si="24"/>
        <v>1</v>
      </c>
      <c r="AK40" s="15">
        <f t="shared" si="25"/>
        <v>5</v>
      </c>
      <c r="AL40" s="15">
        <f t="shared" si="26"/>
        <v>3</v>
      </c>
      <c r="AM40" s="15">
        <f t="shared" si="27"/>
        <v>1966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42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1"/>
      <c r="D43" s="62"/>
      <c r="E43" s="32" t="s">
        <v>17</v>
      </c>
      <c r="F43" s="61"/>
      <c r="G43" s="62"/>
      <c r="H43" s="32" t="s">
        <v>18</v>
      </c>
      <c r="I43" s="61"/>
      <c r="J43" s="62"/>
      <c r="K43" s="32" t="s">
        <v>28</v>
      </c>
      <c r="L43" s="61"/>
      <c r="M43" s="62"/>
      <c r="N43" s="32" t="s">
        <v>19</v>
      </c>
      <c r="O43" s="61"/>
      <c r="P43" s="62"/>
      <c r="Q43" s="32" t="s">
        <v>20</v>
      </c>
      <c r="R43" s="61"/>
      <c r="S43" s="62"/>
      <c r="T43" s="32" t="s">
        <v>21</v>
      </c>
      <c r="U43" s="61"/>
      <c r="V43" s="62"/>
      <c r="W43" s="32" t="s">
        <v>22</v>
      </c>
      <c r="X43" s="61"/>
      <c r="Y43" s="62"/>
      <c r="Z43" s="32" t="s">
        <v>23</v>
      </c>
      <c r="AA43" s="61"/>
      <c r="AB43" s="62"/>
      <c r="AC43" s="31" t="s">
        <v>24</v>
      </c>
      <c r="AD43" s="61"/>
      <c r="AE43" s="62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>
        <v>272</v>
      </c>
      <c r="L45" s="13">
        <f>+K49</f>
        <v>285</v>
      </c>
      <c r="M45" s="13" t="str">
        <f>IF((COUNTBLANK(K45:K45)=1),"-",IF(K45&gt;K49,"W",IF(K45=K49,"D","L")))</f>
        <v>L</v>
      </c>
      <c r="N45" s="33">
        <v>277</v>
      </c>
      <c r="O45" s="13">
        <f>+N50</f>
        <v>284</v>
      </c>
      <c r="P45" s="13" t="str">
        <f>IF((COUNTBLANK(N45:N45)=1),"-",IF(N45&gt;N50,"W",IF(N45=N50,"D","L")))</f>
        <v>L</v>
      </c>
      <c r="Q45" s="33">
        <v>283</v>
      </c>
      <c r="R45" s="13">
        <f>Q46</f>
        <v>285</v>
      </c>
      <c r="S45" s="13" t="str">
        <f>IF((COUNTBLANK(Q45:Q45)=1),"-",IF(Q45&gt;Q46,"W",IF(Q45=Q46,"D","L")))</f>
        <v>L</v>
      </c>
      <c r="T45" s="33">
        <v>283</v>
      </c>
      <c r="U45" s="13">
        <f>+T47</f>
        <v>294</v>
      </c>
      <c r="V45" s="13" t="str">
        <f>IF((COUNTBLANK(T45:T45)=1),"-",IF(T45&gt;T47,"W",IF(T45=T47,"D","L")))</f>
        <v>L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7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7</v>
      </c>
      <c r="AL45" s="13">
        <f t="shared" ref="AL45:AL50" si="33">AI45*2 + AJ45</f>
        <v>0</v>
      </c>
      <c r="AM45" s="13">
        <f t="shared" ref="AM45:AM50" si="34">SUM(B45,E45,H45,K45,N45,Q45,T45,W45,Z45,AC45)</f>
        <v>1943</v>
      </c>
      <c r="AN45" s="39"/>
      <c r="AO45" s="40"/>
    </row>
    <row r="46" spans="1:51" ht="12.95" customHeight="1">
      <c r="A46" s="55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>
        <v>281</v>
      </c>
      <c r="L46" s="15">
        <f>+K50</f>
        <v>288</v>
      </c>
      <c r="M46" s="15" t="str">
        <f>IF((COUNTBLANK(K46:K46)=1),"-",IF(K46&gt;K50,"W",IF(K46=K50,"D","L")))</f>
        <v>L</v>
      </c>
      <c r="N46" s="17">
        <v>280</v>
      </c>
      <c r="O46" s="15">
        <f>+N48</f>
        <v>286</v>
      </c>
      <c r="P46" s="15" t="str">
        <f>IF((COUNTBLANK(N46:N46)=1),"-",IF(N46&gt;N48,"W",IF(N46=N48,"D","L")))</f>
        <v>L</v>
      </c>
      <c r="Q46" s="17">
        <v>285</v>
      </c>
      <c r="R46" s="15">
        <f>Q45</f>
        <v>283</v>
      </c>
      <c r="S46" s="15" t="str">
        <f>IF((COUNTBLANK(Q46:Q46)=1),"-",IF(Q46&gt;Q45,"W",IF(Q46=Q45,"D","L")))</f>
        <v>W</v>
      </c>
      <c r="T46" s="17">
        <v>286</v>
      </c>
      <c r="U46" s="15">
        <f>+T49</f>
        <v>281</v>
      </c>
      <c r="V46" s="15" t="str">
        <f>IF((COUNTBLANK(T46:T46)=1),"-",IF(T46&gt;T49,"W",IF(T46=T49,"D","L")))</f>
        <v>W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7</v>
      </c>
      <c r="AI46" s="15">
        <f t="shared" si="30"/>
        <v>4</v>
      </c>
      <c r="AJ46" s="15">
        <f t="shared" si="31"/>
        <v>0</v>
      </c>
      <c r="AK46" s="15">
        <f t="shared" si="32"/>
        <v>3</v>
      </c>
      <c r="AL46" s="15">
        <f t="shared" si="33"/>
        <v>8</v>
      </c>
      <c r="AM46" s="15">
        <f t="shared" si="34"/>
        <v>1993</v>
      </c>
      <c r="AN46" s="51"/>
      <c r="AO46" s="25"/>
    </row>
    <row r="47" spans="1:51" ht="12.95" customHeight="1">
      <c r="A47" s="55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>
        <v>291</v>
      </c>
      <c r="L47" s="15">
        <f>+K48</f>
        <v>280</v>
      </c>
      <c r="M47" s="15" t="str">
        <f>IF((COUNTBLANK(K47:K47)=1),"-",IF(K47&gt;K48,"W",IF(K47=K48,"D","L")))</f>
        <v>W</v>
      </c>
      <c r="N47" s="17">
        <v>285</v>
      </c>
      <c r="O47" s="15">
        <f>+N49</f>
        <v>286</v>
      </c>
      <c r="P47" s="15" t="str">
        <f>IF((COUNTBLANK(N47:N47)=1),"-",IF(N47&gt;N49,"W",IF(N47=N49,"D","L")))</f>
        <v>L</v>
      </c>
      <c r="Q47" s="17">
        <v>287</v>
      </c>
      <c r="R47" s="15">
        <f>Q50</f>
        <v>281</v>
      </c>
      <c r="S47" s="15" t="str">
        <f>IF((COUNTBLANK(Q47:Q47)=1),"-",IF(Q47&gt;Q50,"W",IF(Q47=Q50,"D","L")))</f>
        <v>W</v>
      </c>
      <c r="T47" s="17">
        <v>294</v>
      </c>
      <c r="U47" s="15">
        <f>+T45</f>
        <v>283</v>
      </c>
      <c r="V47" s="15" t="str">
        <f>IF((COUNTBLANK(T47:T47)=1),"-",IF(T47&gt;T45,"W",IF(T47=T45,"D","L")))</f>
        <v>W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7</v>
      </c>
      <c r="AI47" s="15">
        <f t="shared" si="30"/>
        <v>5</v>
      </c>
      <c r="AJ47" s="15">
        <f t="shared" si="31"/>
        <v>0</v>
      </c>
      <c r="AK47" s="15">
        <f t="shared" si="32"/>
        <v>2</v>
      </c>
      <c r="AL47" s="15">
        <f t="shared" si="33"/>
        <v>10</v>
      </c>
      <c r="AM47" s="15">
        <f t="shared" si="34"/>
        <v>2006</v>
      </c>
      <c r="AN47" s="15"/>
      <c r="AO47" s="25"/>
    </row>
    <row r="48" spans="1:51" ht="12.95" customHeight="1">
      <c r="A48" s="55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>
        <v>280</v>
      </c>
      <c r="L48" s="15">
        <f>+K47</f>
        <v>291</v>
      </c>
      <c r="M48" s="15" t="str">
        <f>IF((COUNTBLANK(K48:K48)=1),"-",IF(K48&gt;K47,"W",IF(K48=K47,"D","L")))</f>
        <v>L</v>
      </c>
      <c r="N48" s="17">
        <v>286</v>
      </c>
      <c r="O48" s="15">
        <f>+N46</f>
        <v>280</v>
      </c>
      <c r="P48" s="15" t="str">
        <f>IF((COUNTBLANK(N48:N48)=1),"-",IF(N48&gt;N46,"W",IF(N48=N46,"D","L")))</f>
        <v>W</v>
      </c>
      <c r="Q48" s="17">
        <v>279</v>
      </c>
      <c r="R48" s="15">
        <f>Q49</f>
        <v>287</v>
      </c>
      <c r="S48" s="15" t="str">
        <f>IF((COUNTBLANK(Q48:Q48)=1),"-",IF(Q48&gt;Q49,"W",IF(Q48=Q49,"D","L")))</f>
        <v>L</v>
      </c>
      <c r="T48" s="17">
        <v>282</v>
      </c>
      <c r="U48" s="15">
        <f>+T50</f>
        <v>285</v>
      </c>
      <c r="V48" s="15" t="str">
        <f>IF((COUNTBLANK(T48:T48)=1),"-",IF(T48&gt;T50,"W",IF(T48=T50,"D","L")))</f>
        <v>L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7</v>
      </c>
      <c r="AI48" s="15">
        <f t="shared" si="30"/>
        <v>3</v>
      </c>
      <c r="AJ48" s="15">
        <f t="shared" si="31"/>
        <v>0</v>
      </c>
      <c r="AK48" s="15">
        <f t="shared" si="32"/>
        <v>4</v>
      </c>
      <c r="AL48" s="15">
        <f t="shared" si="33"/>
        <v>6</v>
      </c>
      <c r="AM48" s="15">
        <f t="shared" si="34"/>
        <v>1980</v>
      </c>
      <c r="AN48" s="38"/>
      <c r="AO48" s="25"/>
    </row>
    <row r="49" spans="1:41" ht="12.95" customHeight="1">
      <c r="A49" s="55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>
        <v>285</v>
      </c>
      <c r="L49" s="15">
        <f>+K45</f>
        <v>272</v>
      </c>
      <c r="M49" s="15" t="str">
        <f>IF((COUNTBLANK(K49:K49)=1),"-",IF(K49&gt;K45,"W",IF(K49=K45,"D","L")))</f>
        <v>W</v>
      </c>
      <c r="N49" s="17">
        <v>286</v>
      </c>
      <c r="O49" s="15">
        <f>+N47</f>
        <v>285</v>
      </c>
      <c r="P49" s="15" t="str">
        <f>IF((COUNTBLANK(N49:N49)=1),"-",IF(N49&gt;N47,"W",IF(N49=N47,"D","L")))</f>
        <v>W</v>
      </c>
      <c r="Q49" s="17">
        <v>287</v>
      </c>
      <c r="R49" s="15">
        <f>Q48</f>
        <v>279</v>
      </c>
      <c r="S49" s="15" t="str">
        <f>IF((COUNTBLANK(Q49:Q49)=1),"-",IF(Q49&gt;Q48,"W",IF(Q49=Q48,"D","L")))</f>
        <v>W</v>
      </c>
      <c r="T49" s="17">
        <v>281</v>
      </c>
      <c r="U49" s="15">
        <f>+T46</f>
        <v>286</v>
      </c>
      <c r="V49" s="15" t="str">
        <f>IF((COUNTBLANK(T49:T49)=1),"-",IF(T49&gt;T46,"W",IF(T49=T46,"D","L")))</f>
        <v>L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7</v>
      </c>
      <c r="AI49" s="15">
        <f t="shared" si="30"/>
        <v>5</v>
      </c>
      <c r="AJ49" s="15">
        <f t="shared" si="31"/>
        <v>0</v>
      </c>
      <c r="AK49" s="15">
        <f t="shared" si="32"/>
        <v>2</v>
      </c>
      <c r="AL49" s="15">
        <f t="shared" si="33"/>
        <v>10</v>
      </c>
      <c r="AM49" s="15">
        <f t="shared" si="34"/>
        <v>2000</v>
      </c>
      <c r="AN49" s="15"/>
      <c r="AO49" s="25"/>
    </row>
    <row r="50" spans="1:41" ht="12.95" customHeight="1">
      <c r="A50" s="55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>
        <v>288</v>
      </c>
      <c r="L50" s="15">
        <f>+K46</f>
        <v>281</v>
      </c>
      <c r="M50" s="15" t="str">
        <f>IF((COUNTBLANK(K50:K50)=1),"-",IF(K50&gt;K46,"W",IF(K50=K46,"D","L")))</f>
        <v>W</v>
      </c>
      <c r="N50" s="17">
        <v>284</v>
      </c>
      <c r="O50" s="15">
        <f>+N45</f>
        <v>277</v>
      </c>
      <c r="P50" s="15" t="str">
        <f>IF((COUNTBLANK(N50:N50)=1),"-",IF(N50&gt;N45,"W",IF(N50=N45,"D","L")))</f>
        <v>W</v>
      </c>
      <c r="Q50" s="17">
        <v>281</v>
      </c>
      <c r="R50" s="15">
        <f>Q47</f>
        <v>287</v>
      </c>
      <c r="S50" s="15" t="str">
        <f>IF((COUNTBLANK(Q50:Q50)=1),"-",IF(Q50&gt;Q47,"W",IF(Q50=Q47,"D","L")))</f>
        <v>L</v>
      </c>
      <c r="T50" s="17">
        <v>285</v>
      </c>
      <c r="U50" s="15">
        <f>+T48</f>
        <v>282</v>
      </c>
      <c r="V50" s="15" t="str">
        <f>IF((COUNTBLANK(T50:T50)=1),"-",IF(T50&gt;T48,"W",IF(T50=T48,"D","L")))</f>
        <v>W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7</v>
      </c>
      <c r="AI50" s="15">
        <f t="shared" si="30"/>
        <v>4</v>
      </c>
      <c r="AJ50" s="15">
        <f t="shared" si="31"/>
        <v>0</v>
      </c>
      <c r="AK50" s="15">
        <f t="shared" si="32"/>
        <v>3</v>
      </c>
      <c r="AL50" s="15">
        <f t="shared" si="33"/>
        <v>8</v>
      </c>
      <c r="AM50" s="15">
        <f t="shared" si="34"/>
        <v>1966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42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1"/>
      <c r="D53" s="62"/>
      <c r="E53" s="32" t="s">
        <v>17</v>
      </c>
      <c r="F53" s="61"/>
      <c r="G53" s="62"/>
      <c r="H53" s="32" t="s">
        <v>18</v>
      </c>
      <c r="I53" s="61"/>
      <c r="J53" s="62"/>
      <c r="K53" s="32" t="s">
        <v>28</v>
      </c>
      <c r="L53" s="61"/>
      <c r="M53" s="62"/>
      <c r="N53" s="32" t="s">
        <v>19</v>
      </c>
      <c r="O53" s="61"/>
      <c r="P53" s="62"/>
      <c r="Q53" s="32" t="s">
        <v>20</v>
      </c>
      <c r="R53" s="61"/>
      <c r="S53" s="62"/>
      <c r="T53" s="32" t="s">
        <v>21</v>
      </c>
      <c r="U53" s="61"/>
      <c r="V53" s="62"/>
      <c r="W53" s="32" t="s">
        <v>22</v>
      </c>
      <c r="X53" s="61"/>
      <c r="Y53" s="62"/>
      <c r="Z53" s="32" t="s">
        <v>23</v>
      </c>
      <c r="AA53" s="61"/>
      <c r="AB53" s="62"/>
      <c r="AC53" s="31" t="s">
        <v>24</v>
      </c>
      <c r="AD53" s="61"/>
      <c r="AE53" s="62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>
        <v>269</v>
      </c>
      <c r="L55" s="13">
        <f>+K59</f>
        <v>269</v>
      </c>
      <c r="M55" s="13" t="str">
        <f>IF((COUNTBLANK(K55:K55)=1),"-",IF(K55&gt;K59,"W",IF(K55=K59,"D","L")))</f>
        <v>D</v>
      </c>
      <c r="N55" s="33">
        <v>268</v>
      </c>
      <c r="O55" s="13">
        <f>+N60</f>
        <v>293</v>
      </c>
      <c r="P55" s="13" t="str">
        <f>IF((COUNTBLANK(N55:N55)=1),"-",IF(N55&gt;N60,"W",IF(N55=N60,"D","L")))</f>
        <v>L</v>
      </c>
      <c r="Q55" s="33">
        <v>271</v>
      </c>
      <c r="R55" s="13">
        <f>Q56</f>
        <v>283</v>
      </c>
      <c r="S55" s="13" t="str">
        <f>IF((COUNTBLANK(Q55:Q55)=1),"-",IF(Q55&gt;Q56,"W",IF(Q55=Q56,"D","L")))</f>
        <v>L</v>
      </c>
      <c r="T55" s="33">
        <v>266</v>
      </c>
      <c r="U55" s="13">
        <f>+T57</f>
        <v>289</v>
      </c>
      <c r="V55" s="13" t="str">
        <f>IF((COUNTBLANK(T55:T55)=1),"-",IF(T55&gt;T57,"W",IF(T55=T57,"D","L")))</f>
        <v>L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7</v>
      </c>
      <c r="AI55" s="13">
        <f t="shared" ref="AI55:AI60" si="37">COUNTIF(A55:AE55,"W")</f>
        <v>1</v>
      </c>
      <c r="AJ55" s="13">
        <f t="shared" ref="AJ55:AJ60" si="38">COUNTIF(B55:AE55,"D")</f>
        <v>1</v>
      </c>
      <c r="AK55" s="13">
        <f t="shared" ref="AK55:AK60" si="39">COUNTIF(A55:AE55,"L")</f>
        <v>5</v>
      </c>
      <c r="AL55" s="13">
        <f t="shared" ref="AL55:AL60" si="40">AI55*2 + AJ55</f>
        <v>3</v>
      </c>
      <c r="AM55" s="13">
        <f t="shared" ref="AM55:AM62" si="41">SUM(B55,E55,H55,K55,N55,Q55,T55,W55,Z55,AC55)</f>
        <v>1904</v>
      </c>
      <c r="AN55" s="39"/>
      <c r="AO55" s="40"/>
    </row>
    <row r="56" spans="1:41" ht="12.95" customHeight="1">
      <c r="A56" s="55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>
        <v>276</v>
      </c>
      <c r="L56" s="15">
        <f>+K60</f>
        <v>293</v>
      </c>
      <c r="M56" s="15" t="str">
        <f>IF((COUNTBLANK(K56:K56)=1),"-",IF(K56&gt;K60,"W",IF(K56=K60,"D","L")))</f>
        <v>L</v>
      </c>
      <c r="N56" s="17">
        <v>279</v>
      </c>
      <c r="O56" s="15">
        <f>+N58</f>
        <v>276</v>
      </c>
      <c r="P56" s="15" t="str">
        <f>IF((COUNTBLANK(N56:N56)=1),"-",IF(N56&gt;N58,"W",IF(N56=N58,"D","L")))</f>
        <v>W</v>
      </c>
      <c r="Q56" s="17">
        <v>283</v>
      </c>
      <c r="R56" s="15">
        <f>Q55</f>
        <v>271</v>
      </c>
      <c r="S56" s="15" t="str">
        <f>IF((COUNTBLANK(Q56:Q56)=1),"-",IF(Q56&gt;Q55,"W",IF(Q56=Q55,"D","L")))</f>
        <v>W</v>
      </c>
      <c r="T56" s="17">
        <v>287</v>
      </c>
      <c r="U56" s="15">
        <f>+T59</f>
        <v>277</v>
      </c>
      <c r="V56" s="15" t="str">
        <f>IF((COUNTBLANK(T56:T56)=1),"-",IF(T56&gt;T59,"W",IF(T56=T59,"D","L")))</f>
        <v>W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7</v>
      </c>
      <c r="AI56" s="15">
        <f t="shared" si="37"/>
        <v>3</v>
      </c>
      <c r="AJ56" s="15">
        <f t="shared" si="38"/>
        <v>0</v>
      </c>
      <c r="AK56" s="15">
        <f t="shared" si="39"/>
        <v>4</v>
      </c>
      <c r="AL56" s="15">
        <f t="shared" si="40"/>
        <v>6</v>
      </c>
      <c r="AM56" s="15">
        <f t="shared" si="41"/>
        <v>1951</v>
      </c>
      <c r="AN56" s="38"/>
      <c r="AO56" s="25"/>
    </row>
    <row r="57" spans="1:41" ht="12.95" customHeight="1">
      <c r="A57" s="55" t="s">
        <v>89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>
        <v>283</v>
      </c>
      <c r="L57" s="15">
        <f>+K58</f>
        <v>273</v>
      </c>
      <c r="M57" s="15" t="str">
        <f>IF((COUNTBLANK(K57:K57)=1),"-",IF(K57&gt;K58,"W",IF(K57=K58,"D","L")))</f>
        <v>W</v>
      </c>
      <c r="N57" s="17">
        <v>278</v>
      </c>
      <c r="O57" s="15">
        <f>+N59</f>
        <v>278</v>
      </c>
      <c r="P57" s="15" t="str">
        <f>IF((COUNTBLANK(N57:N57)=1),"-",IF(N57&gt;N59,"W",IF(N57=N59,"D","L")))</f>
        <v>D</v>
      </c>
      <c r="Q57" s="17">
        <v>283</v>
      </c>
      <c r="R57" s="15">
        <f>Q60</f>
        <v>291</v>
      </c>
      <c r="S57" s="15" t="str">
        <f>IF((COUNTBLANK(Q57:Q57)=1),"-",IF(Q57&gt;Q60,"W",IF(Q57=Q60,"D","L")))</f>
        <v>L</v>
      </c>
      <c r="T57" s="17">
        <v>289</v>
      </c>
      <c r="U57" s="15">
        <f>+T55</f>
        <v>266</v>
      </c>
      <c r="V57" s="15" t="str">
        <f>IF((COUNTBLANK(T57:T57)=1),"-",IF(T57&gt;T55,"W",IF(T57=T55,"D","L")))</f>
        <v>W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Smart</v>
      </c>
      <c r="AH57" s="15">
        <f t="shared" si="36"/>
        <v>7</v>
      </c>
      <c r="AI57" s="15">
        <f t="shared" si="37"/>
        <v>4</v>
      </c>
      <c r="AJ57" s="15">
        <f t="shared" si="38"/>
        <v>1</v>
      </c>
      <c r="AK57" s="15">
        <f t="shared" si="39"/>
        <v>2</v>
      </c>
      <c r="AL57" s="15">
        <f t="shared" si="40"/>
        <v>9</v>
      </c>
      <c r="AM57" s="15">
        <f t="shared" si="41"/>
        <v>1983</v>
      </c>
      <c r="AN57" s="51"/>
      <c r="AO57" s="25"/>
    </row>
    <row r="58" spans="1:41" ht="12.95" customHeight="1">
      <c r="A58" s="55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>
        <v>273</v>
      </c>
      <c r="L58" s="15">
        <f>+K57</f>
        <v>283</v>
      </c>
      <c r="M58" s="15" t="str">
        <f>IF((COUNTBLANK(K58:K58)=1),"-",IF(K58&gt;K57,"W",IF(K58=K57,"D","L")))</f>
        <v>L</v>
      </c>
      <c r="N58" s="17">
        <v>276</v>
      </c>
      <c r="O58" s="15">
        <f>+N56</f>
        <v>279</v>
      </c>
      <c r="P58" s="15" t="str">
        <f>IF((COUNTBLANK(N58:N58)=1),"-",IF(N58&gt;N56,"W",IF(N58=N56,"D","L")))</f>
        <v>L</v>
      </c>
      <c r="Q58" s="17">
        <v>278</v>
      </c>
      <c r="R58" s="15">
        <f>Q59</f>
        <v>273</v>
      </c>
      <c r="S58" s="15" t="str">
        <f>IF((COUNTBLANK(Q58:Q58)=1),"-",IF(Q58&gt;Q59,"W",IF(Q58=Q59,"D","L")))</f>
        <v>W</v>
      </c>
      <c r="T58" s="17">
        <v>284</v>
      </c>
      <c r="U58" s="15">
        <f>+T60</f>
        <v>290</v>
      </c>
      <c r="V58" s="15" t="str">
        <f>IF((COUNTBLANK(T58:T58)=1),"-",IF(T58&gt;T60,"W",IF(T58=T60,"D","L")))</f>
        <v>L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7</v>
      </c>
      <c r="AI58" s="15">
        <f t="shared" si="37"/>
        <v>2</v>
      </c>
      <c r="AJ58" s="15">
        <f t="shared" si="38"/>
        <v>0</v>
      </c>
      <c r="AK58" s="15">
        <f t="shared" si="39"/>
        <v>5</v>
      </c>
      <c r="AL58" s="15">
        <f t="shared" si="40"/>
        <v>4</v>
      </c>
      <c r="AM58" s="15">
        <f t="shared" si="41"/>
        <v>1950</v>
      </c>
      <c r="AN58" s="38"/>
      <c r="AO58" s="25"/>
    </row>
    <row r="59" spans="1:41" ht="12.95" customHeight="1">
      <c r="A59" s="56" t="s">
        <v>79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>
        <v>269</v>
      </c>
      <c r="L59" s="15">
        <f>+K55</f>
        <v>269</v>
      </c>
      <c r="M59" s="15" t="str">
        <f>IF((COUNTBLANK(K59:K59)=1),"-",IF(K59&gt;K55,"W",IF(K59=K55,"D","L")))</f>
        <v>D</v>
      </c>
      <c r="N59" s="17">
        <v>278</v>
      </c>
      <c r="O59" s="15">
        <f>+N57</f>
        <v>278</v>
      </c>
      <c r="P59" s="15" t="str">
        <f>IF((COUNTBLANK(N59:N59)=1),"-",IF(N59&gt;N57,"W",IF(N59=N57,"D","L")))</f>
        <v>D</v>
      </c>
      <c r="Q59" s="17">
        <v>273</v>
      </c>
      <c r="R59" s="15">
        <f>Q58</f>
        <v>278</v>
      </c>
      <c r="S59" s="15" t="str">
        <f>IF((COUNTBLANK(Q59:Q59)=1),"-",IF(Q59&gt;Q58,"W",IF(Q59=Q58,"D","L")))</f>
        <v>L</v>
      </c>
      <c r="T59" s="17">
        <v>277</v>
      </c>
      <c r="U59" s="15">
        <f>+T56</f>
        <v>287</v>
      </c>
      <c r="V59" s="15" t="str">
        <f>IF((COUNTBLANK(T59:T59)=1),"-",IF(T59&gt;T56,"W",IF(T59=T56,"D","L")))</f>
        <v>L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7</v>
      </c>
      <c r="AI59" s="15">
        <f t="shared" si="37"/>
        <v>2</v>
      </c>
      <c r="AJ59" s="15">
        <f t="shared" si="38"/>
        <v>2</v>
      </c>
      <c r="AK59" s="15">
        <f t="shared" si="39"/>
        <v>3</v>
      </c>
      <c r="AL59" s="15">
        <f t="shared" si="40"/>
        <v>6</v>
      </c>
      <c r="AM59" s="15">
        <f t="shared" si="41"/>
        <v>1949</v>
      </c>
      <c r="AN59" s="38"/>
      <c r="AO59" s="25"/>
    </row>
    <row r="60" spans="1:41" ht="12.95" customHeight="1">
      <c r="A60" s="55" t="s">
        <v>80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>
        <v>293</v>
      </c>
      <c r="L60" s="15">
        <f>+K56</f>
        <v>276</v>
      </c>
      <c r="M60" s="15" t="str">
        <f>IF((COUNTBLANK(K60:K60)=1),"-",IF(K60&gt;K56,"W",IF(K60=K56,"D","L")))</f>
        <v>W</v>
      </c>
      <c r="N60" s="17">
        <v>293</v>
      </c>
      <c r="O60" s="15">
        <f>+N55</f>
        <v>268</v>
      </c>
      <c r="P60" s="15" t="str">
        <f>IF((COUNTBLANK(N60:N60)=1),"-",IF(N60&gt;N55,"W",IF(N60=N55,"D","L")))</f>
        <v>W</v>
      </c>
      <c r="Q60" s="17">
        <v>291</v>
      </c>
      <c r="R60" s="15">
        <f>Q57</f>
        <v>283</v>
      </c>
      <c r="S60" s="15" t="str">
        <f>IF((COUNTBLANK(Q60:Q60)=1),"-",IF(Q60&gt;Q57,"W",IF(Q60=Q57,"D","L")))</f>
        <v>W</v>
      </c>
      <c r="T60" s="17">
        <v>290</v>
      </c>
      <c r="U60" s="15">
        <f>+T58</f>
        <v>284</v>
      </c>
      <c r="V60" s="15" t="str">
        <f>IF((COUNTBLANK(T60:T60)=1),"-",IF(T60&gt;T58,"W",IF(T60=T58,"D","L")))</f>
        <v>W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7</v>
      </c>
      <c r="AI60" s="15">
        <f t="shared" si="37"/>
        <v>7</v>
      </c>
      <c r="AJ60" s="15">
        <f t="shared" si="38"/>
        <v>0</v>
      </c>
      <c r="AK60" s="15">
        <f t="shared" si="39"/>
        <v>0</v>
      </c>
      <c r="AL60" s="15">
        <f t="shared" si="40"/>
        <v>14</v>
      </c>
      <c r="AM60" s="15">
        <f t="shared" si="41"/>
        <v>2046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42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1"/>
      <c r="D63" s="62"/>
      <c r="E63" s="32" t="s">
        <v>17</v>
      </c>
      <c r="F63" s="61"/>
      <c r="G63" s="62"/>
      <c r="H63" s="32" t="s">
        <v>18</v>
      </c>
      <c r="I63" s="61"/>
      <c r="J63" s="62"/>
      <c r="K63" s="32" t="s">
        <v>28</v>
      </c>
      <c r="L63" s="61"/>
      <c r="M63" s="62"/>
      <c r="N63" s="32" t="s">
        <v>19</v>
      </c>
      <c r="O63" s="61"/>
      <c r="P63" s="62"/>
      <c r="Q63" s="32" t="s">
        <v>20</v>
      </c>
      <c r="R63" s="61"/>
      <c r="S63" s="62"/>
      <c r="T63" s="32" t="s">
        <v>21</v>
      </c>
      <c r="U63" s="61"/>
      <c r="V63" s="62"/>
      <c r="W63" s="32" t="s">
        <v>22</v>
      </c>
      <c r="X63" s="61"/>
      <c r="Y63" s="62"/>
      <c r="Z63" s="32" t="s">
        <v>23</v>
      </c>
      <c r="AA63" s="61"/>
      <c r="AB63" s="62"/>
      <c r="AC63" s="31" t="s">
        <v>24</v>
      </c>
      <c r="AD63" s="61"/>
      <c r="AE63" s="62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>
        <v>266</v>
      </c>
      <c r="L65" s="13">
        <f>+K69</f>
        <v>266</v>
      </c>
      <c r="M65" s="13" t="str">
        <f>IF((COUNTBLANK(K65:K65)=1),"-",IF(K65&gt;K69,"W",IF(K65=K69,"D","L")))</f>
        <v>D</v>
      </c>
      <c r="N65" s="33">
        <v>280</v>
      </c>
      <c r="O65" s="13">
        <f>+N70</f>
        <v>0</v>
      </c>
      <c r="P65" s="13" t="str">
        <f>IF((COUNTBLANK(N65:N65)=1),"-",IF(N65&gt;N70,"W",IF(N65=N70,"D","L")))</f>
        <v>W</v>
      </c>
      <c r="Q65" s="33">
        <v>273</v>
      </c>
      <c r="R65" s="13">
        <f>Q66</f>
        <v>275</v>
      </c>
      <c r="S65" s="13" t="str">
        <f>IF((COUNTBLANK(Q65:Q65)=1),"-",IF(Q65&gt;Q66,"W",IF(Q65=Q66,"D","L")))</f>
        <v>L</v>
      </c>
      <c r="T65" s="33">
        <v>270</v>
      </c>
      <c r="U65" s="13">
        <f>+T67</f>
        <v>283</v>
      </c>
      <c r="V65" s="13" t="str">
        <f>IF((COUNTBLANK(T65:T65)=1),"-",IF(T65&gt;T67,"W",IF(T65=T67,"D","L")))</f>
        <v>L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7</v>
      </c>
      <c r="AI65" s="13">
        <f t="shared" ref="AI65:AI70" si="44">COUNTIF(A65:AE65,"W")</f>
        <v>2</v>
      </c>
      <c r="AJ65" s="13">
        <f t="shared" ref="AJ65:AJ70" si="45">COUNTIF(B65:AE65,"D")</f>
        <v>1</v>
      </c>
      <c r="AK65" s="13">
        <f t="shared" ref="AK65:AK70" si="46">COUNTIF(A65:AE65,"L")</f>
        <v>4</v>
      </c>
      <c r="AL65" s="13">
        <f t="shared" ref="AL65:AL70" si="47">AI65*2 + AJ65</f>
        <v>5</v>
      </c>
      <c r="AM65" s="13">
        <f t="shared" ref="AM65:AM70" si="48">SUM(B65,E65,H65,K65,N65,Q65,T65,W65,Z65,AC65)</f>
        <v>1899</v>
      </c>
      <c r="AN65" s="39"/>
      <c r="AO65" s="40"/>
    </row>
    <row r="66" spans="1:41" ht="12.95" customHeight="1">
      <c r="A66" s="55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>
        <v>274</v>
      </c>
      <c r="L66" s="15">
        <f>+K70</f>
        <v>0</v>
      </c>
      <c r="M66" s="15" t="str">
        <f>IF((COUNTBLANK(K66:K66)=1),"-",IF(K66&gt;K70,"W",IF(K66=K70,"D","L")))</f>
        <v>W</v>
      </c>
      <c r="N66" s="17">
        <v>274</v>
      </c>
      <c r="O66" s="15">
        <f>+N68</f>
        <v>280</v>
      </c>
      <c r="P66" s="15" t="str">
        <f>IF((COUNTBLANK(N66:N66)=1),"-",IF(N66&gt;N68,"W",IF(N66=N68,"D","L")))</f>
        <v>L</v>
      </c>
      <c r="Q66" s="17">
        <v>275</v>
      </c>
      <c r="R66" s="15">
        <f>Q65</f>
        <v>273</v>
      </c>
      <c r="S66" s="15" t="str">
        <f>IF((COUNTBLANK(Q66:Q66)=1),"-",IF(Q66&gt;Q65,"W",IF(Q66=Q65,"D","L")))</f>
        <v>W</v>
      </c>
      <c r="T66" s="17">
        <v>269</v>
      </c>
      <c r="U66" s="15">
        <f>+T69</f>
        <v>270</v>
      </c>
      <c r="V66" s="15" t="str">
        <f>IF((COUNTBLANK(T66:T66)=1),"-",IF(T66&gt;T69,"W",IF(T66=T69,"D","L")))</f>
        <v>L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7</v>
      </c>
      <c r="AI66" s="15">
        <f t="shared" si="44"/>
        <v>5</v>
      </c>
      <c r="AJ66" s="15">
        <f t="shared" si="45"/>
        <v>0</v>
      </c>
      <c r="AK66" s="15">
        <f t="shared" si="46"/>
        <v>2</v>
      </c>
      <c r="AL66" s="15">
        <f t="shared" si="47"/>
        <v>10</v>
      </c>
      <c r="AM66" s="15">
        <f t="shared" si="48"/>
        <v>1942</v>
      </c>
      <c r="AN66" s="51"/>
      <c r="AO66" s="25"/>
    </row>
    <row r="67" spans="1:41" ht="12.95" customHeight="1">
      <c r="A67" s="56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>
        <v>284</v>
      </c>
      <c r="L67" s="15">
        <f>+K68</f>
        <v>278</v>
      </c>
      <c r="M67" s="15" t="str">
        <f>IF((COUNTBLANK(K67:K67)=1),"-",IF(K67&gt;K68,"W",IF(K67=K68,"D","L")))</f>
        <v>W</v>
      </c>
      <c r="N67" s="17">
        <v>265</v>
      </c>
      <c r="O67" s="15">
        <f>+N69</f>
        <v>269</v>
      </c>
      <c r="P67" s="15" t="str">
        <f>IF((COUNTBLANK(N67:N67)=1),"-",IF(N67&gt;N69,"W",IF(N67=N69,"D","L")))</f>
        <v>L</v>
      </c>
      <c r="Q67" s="17">
        <v>276</v>
      </c>
      <c r="R67" s="15">
        <f>Q70</f>
        <v>0</v>
      </c>
      <c r="S67" s="15" t="str">
        <f>IF((COUNTBLANK(Q67:Q67)=1),"-",IF(Q67&gt;Q70,"W",IF(Q67=Q70,"D","L")))</f>
        <v>W</v>
      </c>
      <c r="T67" s="17">
        <v>283</v>
      </c>
      <c r="U67" s="15">
        <f>+T65</f>
        <v>270</v>
      </c>
      <c r="V67" s="15" t="str">
        <f>IF((COUNTBLANK(T67:T67)=1),"-",IF(T67&gt;T65,"W",IF(T67=T65,"D","L")))</f>
        <v>W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7</v>
      </c>
      <c r="AI67" s="15">
        <f t="shared" si="44"/>
        <v>4</v>
      </c>
      <c r="AJ67" s="15">
        <f t="shared" si="45"/>
        <v>0</v>
      </c>
      <c r="AK67" s="15">
        <f t="shared" si="46"/>
        <v>3</v>
      </c>
      <c r="AL67" s="15">
        <f t="shared" si="47"/>
        <v>8</v>
      </c>
      <c r="AM67" s="15">
        <f t="shared" si="48"/>
        <v>1938</v>
      </c>
      <c r="AN67" s="38"/>
      <c r="AO67" s="25"/>
    </row>
    <row r="68" spans="1:41" ht="12.95" customHeight="1">
      <c r="A68" s="55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>
        <v>278</v>
      </c>
      <c r="L68" s="15">
        <f>+K67</f>
        <v>284</v>
      </c>
      <c r="M68" s="15" t="str">
        <f>IF((COUNTBLANK(K68:K68)=1),"-",IF(K68&gt;K67,"W",IF(K68=K67,"D","L")))</f>
        <v>L</v>
      </c>
      <c r="N68" s="17">
        <v>280</v>
      </c>
      <c r="O68" s="15">
        <f>+N66</f>
        <v>274</v>
      </c>
      <c r="P68" s="15" t="str">
        <f>IF((COUNTBLANK(N68:N68)=1),"-",IF(N68&gt;N66,"W",IF(N68=N66,"D","L")))</f>
        <v>W</v>
      </c>
      <c r="Q68" s="17">
        <v>269</v>
      </c>
      <c r="R68" s="15">
        <f>Q69</f>
        <v>266</v>
      </c>
      <c r="S68" s="15" t="str">
        <f>IF((COUNTBLANK(Q68:Q68)=1),"-",IF(Q68&gt;Q69,"W",IF(Q68=Q69,"D","L")))</f>
        <v>W</v>
      </c>
      <c r="T68" s="17">
        <v>279</v>
      </c>
      <c r="U68" s="15">
        <f>+T70</f>
        <v>0</v>
      </c>
      <c r="V68" s="15" t="str">
        <f>IF((COUNTBLANK(T68:T68)=1),"-",IF(T68&gt;T70,"W",IF(T68=T70,"D","L")))</f>
        <v>W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7</v>
      </c>
      <c r="AI68" s="15">
        <f t="shared" si="44"/>
        <v>5</v>
      </c>
      <c r="AJ68" s="15">
        <f t="shared" si="45"/>
        <v>0</v>
      </c>
      <c r="AK68" s="15">
        <f t="shared" si="46"/>
        <v>2</v>
      </c>
      <c r="AL68" s="15">
        <f t="shared" si="47"/>
        <v>10</v>
      </c>
      <c r="AM68" s="15">
        <f t="shared" si="48"/>
        <v>1910</v>
      </c>
      <c r="AN68" s="38"/>
      <c r="AO68" s="25"/>
    </row>
    <row r="69" spans="1:41" ht="12.95" customHeight="1">
      <c r="A69" s="58" t="s">
        <v>81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>
        <v>266</v>
      </c>
      <c r="L69" s="15">
        <f>+K65</f>
        <v>266</v>
      </c>
      <c r="M69" s="15" t="str">
        <f>IF((COUNTBLANK(K69:K69)=1),"-",IF(K69&gt;K65,"W",IF(K69=K65,"D","L")))</f>
        <v>D</v>
      </c>
      <c r="N69" s="17">
        <v>269</v>
      </c>
      <c r="O69" s="15">
        <f>+N67</f>
        <v>265</v>
      </c>
      <c r="P69" s="15" t="str">
        <f>IF((COUNTBLANK(N69:N69)=1),"-",IF(N69&gt;N67,"W",IF(N69=N67,"D","L")))</f>
        <v>W</v>
      </c>
      <c r="Q69" s="17">
        <v>266</v>
      </c>
      <c r="R69" s="15">
        <f>Q68</f>
        <v>269</v>
      </c>
      <c r="S69" s="15" t="str">
        <f>IF((COUNTBLANK(Q69:Q69)=1),"-",IF(Q69&gt;Q68,"W",IF(Q69=Q68,"D","L")))</f>
        <v>L</v>
      </c>
      <c r="T69" s="17">
        <v>270</v>
      </c>
      <c r="U69" s="15">
        <f>+T66</f>
        <v>269</v>
      </c>
      <c r="V69" s="15" t="str">
        <f>IF((COUNTBLANK(T69:T69)=1),"-",IF(T69&gt;T66,"W",IF(T69=T66,"D","L")))</f>
        <v>W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7</v>
      </c>
      <c r="AI69" s="15">
        <f t="shared" si="44"/>
        <v>4</v>
      </c>
      <c r="AJ69" s="15">
        <f t="shared" si="45"/>
        <v>1</v>
      </c>
      <c r="AK69" s="15">
        <f t="shared" si="46"/>
        <v>2</v>
      </c>
      <c r="AL69" s="15">
        <f t="shared" si="47"/>
        <v>9</v>
      </c>
      <c r="AM69" s="15">
        <f t="shared" si="48"/>
        <v>1871</v>
      </c>
      <c r="AN69" s="38"/>
      <c r="AO69" s="25"/>
    </row>
    <row r="70" spans="1:41" ht="12.95" customHeight="1">
      <c r="A70" s="55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274</v>
      </c>
      <c r="M70" s="15" t="str">
        <f>IF((COUNTBLANK(K70:K70)=1),"-",IF(K70&gt;K66,"W",IF(K70=K66,"D","L")))</f>
        <v>-</v>
      </c>
      <c r="N70" s="17"/>
      <c r="O70" s="15">
        <f>+N65</f>
        <v>280</v>
      </c>
      <c r="P70" s="15" t="str">
        <f>IF((COUNTBLANK(N70:N70)=1),"-",IF(N70&gt;N65,"W",IF(N70=N65,"D","L")))</f>
        <v>-</v>
      </c>
      <c r="Q70" s="17"/>
      <c r="R70" s="15">
        <f>Q67</f>
        <v>276</v>
      </c>
      <c r="S70" s="15" t="str">
        <f>IF((COUNTBLANK(Q70:Q70)=1),"-",IF(Q70&gt;Q67,"W",IF(Q70=Q67,"D","L")))</f>
        <v>-</v>
      </c>
      <c r="T70" s="17"/>
      <c r="U70" s="15">
        <f>+T68</f>
        <v>279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42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1"/>
      <c r="D73" s="62"/>
      <c r="E73" s="32" t="s">
        <v>17</v>
      </c>
      <c r="F73" s="61"/>
      <c r="G73" s="62"/>
      <c r="H73" s="32" t="s">
        <v>18</v>
      </c>
      <c r="I73" s="61"/>
      <c r="J73" s="62"/>
      <c r="K73" s="32" t="s">
        <v>28</v>
      </c>
      <c r="L73" s="61"/>
      <c r="M73" s="62"/>
      <c r="N73" s="32" t="s">
        <v>19</v>
      </c>
      <c r="O73" s="61"/>
      <c r="P73" s="62"/>
      <c r="Q73" s="32" t="s">
        <v>20</v>
      </c>
      <c r="R73" s="61"/>
      <c r="S73" s="62"/>
      <c r="T73" s="32" t="s">
        <v>21</v>
      </c>
      <c r="U73" s="61"/>
      <c r="V73" s="62"/>
      <c r="W73" s="32" t="s">
        <v>22</v>
      </c>
      <c r="X73" s="61"/>
      <c r="Y73" s="62"/>
      <c r="Z73" s="32" t="s">
        <v>23</v>
      </c>
      <c r="AA73" s="61"/>
      <c r="AB73" s="62"/>
      <c r="AC73" s="31" t="s">
        <v>24</v>
      </c>
      <c r="AD73" s="61"/>
      <c r="AE73" s="62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82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>
        <v>286</v>
      </c>
      <c r="L75" s="13">
        <f>+K79</f>
        <v>268</v>
      </c>
      <c r="M75" s="13" t="str">
        <f>IF((COUNTBLANK(K75:K75)=1),"-",IF(K75&gt;K79,"W",IF(K75=K79,"D","L")))</f>
        <v>W</v>
      </c>
      <c r="N75" s="33">
        <v>283</v>
      </c>
      <c r="O75" s="13">
        <f>+N80</f>
        <v>0</v>
      </c>
      <c r="P75" s="13" t="str">
        <f>IF((COUNTBLANK(N75:N75)=1),"-",IF(N75&gt;N80,"W",IF(N75=N80,"D","L")))</f>
        <v>W</v>
      </c>
      <c r="Q75" s="33">
        <v>286</v>
      </c>
      <c r="R75" s="13">
        <f>Q76</f>
        <v>280</v>
      </c>
      <c r="S75" s="13" t="str">
        <f>IF((COUNTBLANK(Q75:Q75)=1),"-",IF(Q75&gt;Q76,"W",IF(Q75=Q76,"D","L")))</f>
        <v>W</v>
      </c>
      <c r="T75" s="33">
        <v>286</v>
      </c>
      <c r="U75" s="13">
        <f>+T77</f>
        <v>259</v>
      </c>
      <c r="V75" s="13" t="str">
        <f>IF((COUNTBLANK(T75:T75)=1),"-",IF(T75&gt;T77,"W",IF(T75=T77,"D","L")))</f>
        <v>W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7</v>
      </c>
      <c r="AI75" s="13">
        <f t="shared" ref="AI75:AI80" si="51">COUNTIF(A75:AE75,"W")</f>
        <v>7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14</v>
      </c>
      <c r="AM75" s="13">
        <f t="shared" ref="AM75:AM80" si="55">SUM(B75,E75,H75,K75,N75,Q75,T75,W75,Z75,AC75)</f>
        <v>1999</v>
      </c>
      <c r="AN75" s="39"/>
      <c r="AO75" s="40"/>
    </row>
    <row r="76" spans="1:41" ht="12.95" customHeight="1">
      <c r="A76" s="58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>
        <v>268</v>
      </c>
      <c r="L76" s="15">
        <f>+K80</f>
        <v>0</v>
      </c>
      <c r="M76" s="15" t="str">
        <f>IF((COUNTBLANK(K76:K76)=1),"-",IF(K76&gt;K80,"W",IF(K76=K80,"D","L")))</f>
        <v>W</v>
      </c>
      <c r="N76" s="17">
        <v>260</v>
      </c>
      <c r="O76" s="15">
        <f>+N78</f>
        <v>265</v>
      </c>
      <c r="P76" s="15" t="str">
        <f>IF((COUNTBLANK(N76:N76)=1),"-",IF(N76&gt;N78,"W",IF(N76=N78,"D","L")))</f>
        <v>L</v>
      </c>
      <c r="Q76" s="17">
        <v>280</v>
      </c>
      <c r="R76" s="15">
        <f>Q75</f>
        <v>286</v>
      </c>
      <c r="S76" s="15" t="str">
        <f>IF((COUNTBLANK(Q76:Q76)=1),"-",IF(Q76&gt;Q75,"W",IF(Q76=Q75,"D","L")))</f>
        <v>L</v>
      </c>
      <c r="T76" s="17">
        <v>266</v>
      </c>
      <c r="U76" s="15">
        <f>+T79</f>
        <v>269</v>
      </c>
      <c r="V76" s="15" t="str">
        <f>IF((COUNTBLANK(T76:T76)=1),"-",IF(T76&gt;T79,"W",IF(T76=T79,"D","L")))</f>
        <v>L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7</v>
      </c>
      <c r="AI76" s="15">
        <f t="shared" si="51"/>
        <v>2</v>
      </c>
      <c r="AJ76" s="15">
        <f t="shared" si="52"/>
        <v>0</v>
      </c>
      <c r="AK76" s="15">
        <f t="shared" si="53"/>
        <v>5</v>
      </c>
      <c r="AL76" s="15">
        <f t="shared" si="54"/>
        <v>4</v>
      </c>
      <c r="AM76" s="15">
        <f t="shared" si="55"/>
        <v>1882</v>
      </c>
      <c r="AN76" s="38"/>
      <c r="AO76" s="25"/>
    </row>
    <row r="77" spans="1:41" ht="12.95" customHeight="1">
      <c r="A77" s="55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>
        <v>196</v>
      </c>
      <c r="L77" s="15">
        <f>+K78</f>
        <v>269</v>
      </c>
      <c r="M77" s="15" t="str">
        <f>IF((COUNTBLANK(K77:K77)=1),"-",IF(K77&gt;K78,"W",IF(K77=K78,"D","L")))</f>
        <v>L</v>
      </c>
      <c r="N77" s="17">
        <v>277</v>
      </c>
      <c r="O77" s="15">
        <f>+N79</f>
        <v>266</v>
      </c>
      <c r="P77" s="15" t="str">
        <f>IF((COUNTBLANK(N77:N77)=1),"-",IF(N77&gt;N79,"W",IF(N77=N79,"D","L")))</f>
        <v>W</v>
      </c>
      <c r="Q77" s="17">
        <v>240</v>
      </c>
      <c r="R77" s="15">
        <f>Q80</f>
        <v>0</v>
      </c>
      <c r="S77" s="15" t="str">
        <f>IF((COUNTBLANK(Q77:Q77)=1),"-",IF(Q77&gt;Q80,"W",IF(Q77=Q80,"D","L")))</f>
        <v>W</v>
      </c>
      <c r="T77" s="17">
        <v>259</v>
      </c>
      <c r="U77" s="15">
        <f>+T75</f>
        <v>286</v>
      </c>
      <c r="V77" s="15" t="str">
        <f>IF((COUNTBLANK(T77:T77)=1),"-",IF(T77&gt;T75,"W",IF(T77=T75,"D","L")))</f>
        <v>L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7</v>
      </c>
      <c r="AI77" s="15">
        <f t="shared" si="51"/>
        <v>3</v>
      </c>
      <c r="AJ77" s="15">
        <f t="shared" si="52"/>
        <v>0</v>
      </c>
      <c r="AK77" s="15">
        <f t="shared" si="53"/>
        <v>4</v>
      </c>
      <c r="AL77" s="15">
        <f t="shared" si="54"/>
        <v>6</v>
      </c>
      <c r="AM77" s="15">
        <f t="shared" si="55"/>
        <v>1706</v>
      </c>
      <c r="AN77" s="38"/>
      <c r="AO77" s="25"/>
    </row>
    <row r="78" spans="1:41" ht="12.95" customHeight="1">
      <c r="A78" s="55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>
        <v>269</v>
      </c>
      <c r="L78" s="15">
        <f>+K77</f>
        <v>196</v>
      </c>
      <c r="M78" s="15" t="str">
        <f>IF((COUNTBLANK(K78:K78)=1),"-",IF(K78&gt;K77,"W",IF(K78=K77,"D","L")))</f>
        <v>W</v>
      </c>
      <c r="N78" s="17">
        <v>265</v>
      </c>
      <c r="O78" s="15">
        <f>+N76</f>
        <v>260</v>
      </c>
      <c r="P78" s="15" t="str">
        <f>IF((COUNTBLANK(N78:N78)=1),"-",IF(N78&gt;N76,"W",IF(N78=N76,"D","L")))</f>
        <v>W</v>
      </c>
      <c r="Q78" s="17">
        <v>271</v>
      </c>
      <c r="R78" s="15">
        <f>Q79</f>
        <v>273</v>
      </c>
      <c r="S78" s="15" t="str">
        <f>IF((COUNTBLANK(Q78:Q78)=1),"-",IF(Q78&gt;Q79,"W",IF(Q78=Q79,"D","L")))</f>
        <v>L</v>
      </c>
      <c r="T78" s="17">
        <v>277</v>
      </c>
      <c r="U78" s="15">
        <f>+T80</f>
        <v>0</v>
      </c>
      <c r="V78" s="15" t="str">
        <f>IF((COUNTBLANK(T78:T78)=1),"-",IF(T78&gt;T80,"W",IF(T78=T80,"D","L")))</f>
        <v>W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7</v>
      </c>
      <c r="AI78" s="15">
        <f t="shared" si="51"/>
        <v>4</v>
      </c>
      <c r="AJ78" s="15">
        <f t="shared" si="52"/>
        <v>0</v>
      </c>
      <c r="AK78" s="15">
        <f t="shared" si="53"/>
        <v>3</v>
      </c>
      <c r="AL78" s="15">
        <f t="shared" si="54"/>
        <v>8</v>
      </c>
      <c r="AM78" s="15">
        <f t="shared" si="55"/>
        <v>1893</v>
      </c>
      <c r="AN78" s="38"/>
      <c r="AO78" s="25"/>
    </row>
    <row r="79" spans="1:41" ht="12.95" customHeight="1">
      <c r="A79" s="58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>
        <v>268</v>
      </c>
      <c r="L79" s="15">
        <f>+K75</f>
        <v>286</v>
      </c>
      <c r="M79" s="15" t="str">
        <f>IF((COUNTBLANK(K79:K79)=1),"-",IF(K79&gt;K75,"W",IF(K79=K75,"D","L")))</f>
        <v>L</v>
      </c>
      <c r="N79" s="17">
        <v>266</v>
      </c>
      <c r="O79" s="15">
        <f>+N77</f>
        <v>277</v>
      </c>
      <c r="P79" s="15" t="str">
        <f>IF((COUNTBLANK(N79:N79)=1),"-",IF(N79&gt;N77,"W",IF(N79=N77,"D","L")))</f>
        <v>L</v>
      </c>
      <c r="Q79" s="17">
        <v>273</v>
      </c>
      <c r="R79" s="15">
        <f>Q78</f>
        <v>271</v>
      </c>
      <c r="S79" s="15" t="str">
        <f>IF((COUNTBLANK(Q79:Q79)=1),"-",IF(Q79&gt;Q78,"W",IF(Q79=Q78,"D","L")))</f>
        <v>W</v>
      </c>
      <c r="T79" s="17">
        <v>269</v>
      </c>
      <c r="U79" s="15">
        <f>+T76</f>
        <v>266</v>
      </c>
      <c r="V79" s="15" t="str">
        <f>IF((COUNTBLANK(T79:T79)=1),"-",IF(T79&gt;T76,"W",IF(T79=T76,"D","L")))</f>
        <v>W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7</v>
      </c>
      <c r="AI79" s="15">
        <f t="shared" si="51"/>
        <v>5</v>
      </c>
      <c r="AJ79" s="15">
        <f t="shared" si="52"/>
        <v>0</v>
      </c>
      <c r="AK79" s="15">
        <f t="shared" si="53"/>
        <v>2</v>
      </c>
      <c r="AL79" s="15">
        <f t="shared" si="54"/>
        <v>10</v>
      </c>
      <c r="AM79" s="15">
        <f t="shared" si="55"/>
        <v>1889</v>
      </c>
      <c r="AN79" s="51"/>
      <c r="AO79" s="25"/>
    </row>
    <row r="80" spans="1:41" ht="12.95" customHeight="1">
      <c r="A80" s="55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268</v>
      </c>
      <c r="M80" s="15" t="str">
        <f>IF((COUNTBLANK(K80:K80)=1),"-",IF(K80&gt;K76,"W",IF(K80=K76,"D","L")))</f>
        <v>-</v>
      </c>
      <c r="N80" s="17"/>
      <c r="O80" s="15">
        <f>+N75</f>
        <v>283</v>
      </c>
      <c r="P80" s="15" t="str">
        <f>IF((COUNTBLANK(N80:N80)=1),"-",IF(N80&gt;N75,"W",IF(N80=N75,"D","L")))</f>
        <v>-</v>
      </c>
      <c r="Q80" s="17"/>
      <c r="R80" s="15">
        <f>Q77</f>
        <v>240</v>
      </c>
      <c r="S80" s="15" t="str">
        <f>IF((COUNTBLANK(Q80:Q80)=1),"-",IF(Q80&gt;Q77,"W",IF(Q80=Q77,"D","L")))</f>
        <v>-</v>
      </c>
      <c r="T80" s="17"/>
      <c r="U80" s="15">
        <f>+T78</f>
        <v>277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42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1"/>
      <c r="D83" s="62"/>
      <c r="E83" s="32" t="s">
        <v>17</v>
      </c>
      <c r="F83" s="61"/>
      <c r="G83" s="62"/>
      <c r="H83" s="32" t="s">
        <v>18</v>
      </c>
      <c r="I83" s="61"/>
      <c r="J83" s="62"/>
      <c r="K83" s="32" t="s">
        <v>28</v>
      </c>
      <c r="L83" s="61"/>
      <c r="M83" s="62"/>
      <c r="N83" s="32" t="s">
        <v>19</v>
      </c>
      <c r="O83" s="61"/>
      <c r="P83" s="62"/>
      <c r="Q83" s="32" t="s">
        <v>20</v>
      </c>
      <c r="R83" s="61"/>
      <c r="S83" s="62"/>
      <c r="T83" s="32" t="s">
        <v>21</v>
      </c>
      <c r="U83" s="61"/>
      <c r="V83" s="62"/>
      <c r="W83" s="32" t="s">
        <v>22</v>
      </c>
      <c r="X83" s="61"/>
      <c r="Y83" s="62"/>
      <c r="Z83" s="32" t="s">
        <v>23</v>
      </c>
      <c r="AA83" s="61"/>
      <c r="AB83" s="62"/>
      <c r="AC83" s="31"/>
      <c r="AD83" s="61">
        <v>43513</v>
      </c>
      <c r="AE83" s="62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>
        <v>247</v>
      </c>
      <c r="L85" s="13">
        <f>+K89</f>
        <v>0</v>
      </c>
      <c r="M85" s="13" t="str">
        <f>IF((COUNTBLANK(K85:K85)=1),"-",IF(K85&gt;K89,"W",IF(K85=K89,"D","L")))</f>
        <v>W</v>
      </c>
      <c r="N85" s="33">
        <v>251</v>
      </c>
      <c r="O85" s="13">
        <f>+N90</f>
        <v>0</v>
      </c>
      <c r="P85" s="13" t="str">
        <f>IF((COUNTBLANK(N85:N85)=1),"-",IF(N85&gt;N90,"W",IF(N85=N90,"D","L")))</f>
        <v>W</v>
      </c>
      <c r="Q85" s="33">
        <v>251</v>
      </c>
      <c r="R85" s="13">
        <f>Q86</f>
        <v>273</v>
      </c>
      <c r="S85" s="13" t="str">
        <f>IF((COUNTBLANK(Q85:Q85)=1),"-",IF(Q85&gt;Q86,"W",IF(Q85=Q86,"D","L")))</f>
        <v>L</v>
      </c>
      <c r="T85" s="33">
        <v>249</v>
      </c>
      <c r="U85" s="13">
        <f>+T87</f>
        <v>274</v>
      </c>
      <c r="V85" s="13" t="str">
        <f>IF((COUNTBLANK(T85:T85)=1),"-",IF(T85&gt;T87,"W",IF(T85=T87,"D","L")))</f>
        <v>L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7</v>
      </c>
      <c r="AI85" s="13">
        <f t="shared" ref="AI85:AI90" si="58">COUNTIF(A85:AE85,"W")</f>
        <v>3</v>
      </c>
      <c r="AJ85" s="13">
        <f t="shared" ref="AJ85:AJ90" si="59">COUNTIF(B85:AE85,"D")</f>
        <v>0</v>
      </c>
      <c r="AK85" s="13">
        <f t="shared" ref="AK85:AK90" si="60">COUNTIF(A85:AE85,"L")</f>
        <v>4</v>
      </c>
      <c r="AL85" s="13">
        <f t="shared" ref="AL85:AL90" si="61">AI85*2 + AJ85</f>
        <v>6</v>
      </c>
      <c r="AM85" s="13">
        <f t="shared" ref="AM85:AM90" si="62">SUM(B85,E85,H85,K85,N85,Q85,T85,W85,Z85,AC85)</f>
        <v>1701</v>
      </c>
      <c r="AN85" s="39"/>
      <c r="AO85" s="40"/>
    </row>
    <row r="86" spans="1:41" ht="12.95" customHeight="1">
      <c r="A86" s="56" t="s">
        <v>84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>
        <v>271</v>
      </c>
      <c r="L86" s="15">
        <f>+K90</f>
        <v>0</v>
      </c>
      <c r="M86" s="15" t="str">
        <f>IF((COUNTBLANK(K86:K86)=1),"-",IF(K86&gt;K90,"W",IF(K86=K90,"D","L")))</f>
        <v>W</v>
      </c>
      <c r="N86" s="17">
        <v>273</v>
      </c>
      <c r="O86" s="15">
        <f>+N88</f>
        <v>0</v>
      </c>
      <c r="P86" s="15" t="str">
        <f>IF((COUNTBLANK(N86:N86)=1),"-",IF(N86&gt;N88,"W",IF(N86=N88,"D","L")))</f>
        <v>W</v>
      </c>
      <c r="Q86" s="17">
        <v>273</v>
      </c>
      <c r="R86" s="15">
        <f>Q85</f>
        <v>251</v>
      </c>
      <c r="S86" s="15" t="str">
        <f>IF((COUNTBLANK(Q86:Q86)=1),"-",IF(Q86&gt;Q85,"W",IF(Q86=Q85,"D","L")))</f>
        <v>W</v>
      </c>
      <c r="T86" s="17">
        <v>266</v>
      </c>
      <c r="U86" s="15">
        <f>+T89</f>
        <v>0</v>
      </c>
      <c r="V86" s="15" t="str">
        <f>IF((COUNTBLANK(T86:T86)=1),"-",IF(T86&gt;T89,"W",IF(T86=T89,"D","L")))</f>
        <v>W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7</v>
      </c>
      <c r="AI86" s="15">
        <f t="shared" si="58"/>
        <v>6</v>
      </c>
      <c r="AJ86" s="15">
        <f t="shared" si="59"/>
        <v>0</v>
      </c>
      <c r="AK86" s="15">
        <f t="shared" si="60"/>
        <v>1</v>
      </c>
      <c r="AL86" s="15">
        <f t="shared" si="61"/>
        <v>12</v>
      </c>
      <c r="AM86" s="15">
        <f t="shared" si="62"/>
        <v>1911</v>
      </c>
      <c r="AN86" s="38"/>
      <c r="AO86" s="25"/>
    </row>
    <row r="87" spans="1:41" ht="12.95" customHeight="1">
      <c r="A87" s="55" t="s">
        <v>85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>
        <v>279</v>
      </c>
      <c r="L87" s="15">
        <f>+K88</f>
        <v>0</v>
      </c>
      <c r="M87" s="15" t="str">
        <f>IF((COUNTBLANK(K87:K87)=1),"-",IF(K87&gt;K88,"W",IF(K87=K88,"D","L")))</f>
        <v>W</v>
      </c>
      <c r="N87" s="17">
        <v>279</v>
      </c>
      <c r="O87" s="15">
        <f>+N89</f>
        <v>0</v>
      </c>
      <c r="P87" s="15" t="str">
        <f>IF((COUNTBLANK(N87:N87)=1),"-",IF(N87&gt;N89,"W",IF(N87=N89,"D","L")))</f>
        <v>W</v>
      </c>
      <c r="Q87" s="17">
        <v>277</v>
      </c>
      <c r="R87" s="15">
        <f>Q90</f>
        <v>0</v>
      </c>
      <c r="S87" s="15" t="str">
        <f>IF((COUNTBLANK(Q87:Q87)=1),"-",IF(Q87&gt;Q90,"W",IF(Q87=Q90,"D","L")))</f>
        <v>W</v>
      </c>
      <c r="T87" s="17">
        <v>274</v>
      </c>
      <c r="U87" s="15">
        <f>+T85</f>
        <v>249</v>
      </c>
      <c r="V87" s="15" t="str">
        <f>IF((COUNTBLANK(T87:T87)=1),"-",IF(T87&gt;T85,"W",IF(T87=T85,"D","L")))</f>
        <v>W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7</v>
      </c>
      <c r="AI87" s="15">
        <f t="shared" si="58"/>
        <v>7</v>
      </c>
      <c r="AJ87" s="15">
        <f t="shared" si="59"/>
        <v>0</v>
      </c>
      <c r="AK87" s="15">
        <f t="shared" si="60"/>
        <v>0</v>
      </c>
      <c r="AL87" s="15">
        <f t="shared" si="61"/>
        <v>14</v>
      </c>
      <c r="AM87" s="15">
        <f t="shared" si="62"/>
        <v>1933</v>
      </c>
      <c r="AN87" s="38"/>
      <c r="AO87" s="25"/>
    </row>
    <row r="88" spans="1:41" ht="12.95" customHeight="1">
      <c r="A88" s="59" t="s">
        <v>86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279</v>
      </c>
      <c r="M88" s="15" t="str">
        <f>IF((COUNTBLANK(K88:K88)=1),"-",IF(K88&gt;K87,"W",IF(K88=K87,"D","L")))</f>
        <v>-</v>
      </c>
      <c r="N88" s="17"/>
      <c r="O88" s="15">
        <f>+N86</f>
        <v>273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60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42" t="s">
        <v>90</v>
      </c>
      <c r="AO88" s="25"/>
    </row>
    <row r="89" spans="1:41" ht="12.95" customHeight="1">
      <c r="A89" s="59" t="s">
        <v>87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247</v>
      </c>
      <c r="M89" s="15" t="str">
        <f>IF((COUNTBLANK(K89:K89)=1),"-",IF(K89&gt;K85,"W",IF(K89=K85,"D","L")))</f>
        <v>-</v>
      </c>
      <c r="N89" s="17"/>
      <c r="O89" s="15">
        <f>+N87</f>
        <v>279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266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60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42" t="s">
        <v>90</v>
      </c>
      <c r="AO89" s="25"/>
    </row>
    <row r="90" spans="1:41" ht="12.95" customHeight="1">
      <c r="A90" s="56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271</v>
      </c>
      <c r="M90" s="15" t="str">
        <f>IF((COUNTBLANK(K90:K90)=1),"-",IF(K90&gt;K86,"W",IF(K90=K86,"D","L")))</f>
        <v>-</v>
      </c>
      <c r="N90" s="17"/>
      <c r="O90" s="15">
        <f>+N85</f>
        <v>251</v>
      </c>
      <c r="P90" s="15" t="str">
        <f>IF((COUNTBLANK(N90:N90)=1),"-",IF(N90&gt;N85,"W",IF(N90=N85,"D","L")))</f>
        <v>-</v>
      </c>
      <c r="Q90" s="17"/>
      <c r="R90" s="15">
        <f>Q87</f>
        <v>277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32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1"/>
      <c r="D93" s="62"/>
      <c r="E93" s="32" t="s">
        <v>17</v>
      </c>
      <c r="F93" s="61"/>
      <c r="G93" s="62"/>
      <c r="H93" s="32" t="s">
        <v>18</v>
      </c>
      <c r="I93" s="61"/>
      <c r="J93" s="62"/>
      <c r="K93" s="32" t="s">
        <v>28</v>
      </c>
      <c r="L93" s="61"/>
      <c r="M93" s="62"/>
      <c r="N93" s="32" t="s">
        <v>19</v>
      </c>
      <c r="O93" s="61"/>
      <c r="P93" s="62"/>
      <c r="Q93" s="32" t="s">
        <v>20</v>
      </c>
      <c r="R93" s="61"/>
      <c r="S93" s="62"/>
      <c r="T93" s="32" t="s">
        <v>21</v>
      </c>
      <c r="U93" s="61"/>
      <c r="V93" s="62"/>
      <c r="W93" s="32" t="s">
        <v>22</v>
      </c>
      <c r="X93" s="61"/>
      <c r="Y93" s="62"/>
      <c r="Z93" s="32" t="s">
        <v>23</v>
      </c>
      <c r="AA93" s="61"/>
      <c r="AB93" s="62"/>
      <c r="AC93" s="31" t="s">
        <v>24</v>
      </c>
      <c r="AD93" s="61"/>
      <c r="AE93" s="62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2026-10-16T22:18:04Z</dcterms:modified>
</cp:coreProperties>
</file>