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U7"/>
  <c r="V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U89"/>
  <c r="V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J90"/>
  <c r="L90"/>
  <c r="M90"/>
  <c r="O90"/>
  <c r="R90"/>
  <c r="U90"/>
  <c r="V90"/>
  <c r="X90"/>
  <c r="Y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U100"/>
  <c r="V100"/>
  <c r="X100"/>
  <c r="Y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9"/>
  <c r="Q140"/>
  <c r="Q141"/>
  <c r="Q138"/>
  <c r="Q145"/>
  <c r="Q146"/>
  <c r="Q143"/>
  <c r="R138"/>
  <c r="S138"/>
  <c r="T138"/>
  <c r="U138"/>
  <c r="V138"/>
  <c r="W138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T139"/>
  <c r="W139"/>
  <c r="Z139"/>
  <c r="AC139"/>
  <c r="AG139"/>
  <c r="B140"/>
  <c r="H140"/>
  <c r="K140"/>
  <c r="N140"/>
  <c r="T140"/>
  <c r="W140"/>
  <c r="Z140"/>
  <c r="AC140"/>
  <c r="AG140"/>
  <c r="B141"/>
  <c r="E141"/>
  <c r="H141"/>
  <c r="K141"/>
  <c r="N141"/>
  <c r="T141"/>
  <c r="W141"/>
  <c r="Z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R143"/>
  <c r="S143"/>
  <c r="T143"/>
  <c r="U143"/>
  <c r="V143"/>
  <c r="W143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W144"/>
  <c r="Z144"/>
  <c r="AC144"/>
  <c r="AG144"/>
  <c r="B145"/>
  <c r="E145"/>
  <c r="H145"/>
  <c r="K145"/>
  <c r="N145"/>
  <c r="T145"/>
  <c r="W145"/>
  <c r="Z145"/>
  <c r="AC145"/>
  <c r="AG145"/>
  <c r="B146"/>
  <c r="E146"/>
  <c r="H146"/>
  <c r="K146"/>
  <c r="N146"/>
  <c r="T146"/>
  <c r="W146"/>
  <c r="Z146"/>
  <c r="AC146"/>
  <c r="AG146"/>
  <c r="B148"/>
  <c r="C148"/>
  <c r="D148"/>
  <c r="E148"/>
  <c r="F148"/>
  <c r="G148"/>
  <c r="H148"/>
  <c r="I148"/>
  <c r="J148"/>
  <c r="K148"/>
  <c r="L148"/>
  <c r="M148"/>
  <c r="N148"/>
  <c r="O148"/>
  <c r="P148"/>
  <c r="Q151"/>
  <c r="Q148"/>
  <c r="R148"/>
  <c r="S148"/>
  <c r="T148"/>
  <c r="U148"/>
  <c r="V148"/>
  <c r="W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Q149"/>
  <c r="T149"/>
  <c r="W149"/>
  <c r="Z149"/>
  <c r="AC149"/>
  <c r="AG149"/>
  <c r="B150"/>
  <c r="E150"/>
  <c r="H150"/>
  <c r="K150"/>
  <c r="N150"/>
  <c r="Q150"/>
  <c r="T150"/>
  <c r="W150"/>
  <c r="Z150"/>
  <c r="AC150"/>
  <c r="AG150"/>
  <c r="B151"/>
  <c r="E151"/>
  <c r="H151"/>
  <c r="K151"/>
  <c r="N151"/>
  <c r="T151"/>
  <c r="W151"/>
  <c r="Z151"/>
  <c r="AC151"/>
  <c r="AG151"/>
  <c r="B153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3"/>
  <c r="U153"/>
  <c r="V153"/>
  <c r="W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Q154"/>
  <c r="T154"/>
  <c r="W154"/>
  <c r="Z154"/>
  <c r="AC154"/>
  <c r="AG154"/>
  <c r="B155"/>
  <c r="E155"/>
  <c r="H155"/>
  <c r="K155"/>
  <c r="N155"/>
  <c r="Q155"/>
  <c r="T155"/>
  <c r="W155"/>
  <c r="Z155"/>
  <c r="AC155"/>
  <c r="AG155"/>
  <c r="B156"/>
  <c r="E156"/>
  <c r="H156"/>
  <c r="K156"/>
  <c r="N156"/>
  <c r="Q156"/>
  <c r="T156"/>
  <c r="W156"/>
  <c r="Z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T158"/>
  <c r="U158"/>
  <c r="V158"/>
  <c r="W158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Q159"/>
  <c r="T159"/>
  <c r="W159"/>
  <c r="Z159"/>
  <c r="AC159"/>
  <c r="AG159"/>
  <c r="B160"/>
  <c r="E160"/>
  <c r="H160"/>
  <c r="K160"/>
  <c r="N160"/>
  <c r="Q160"/>
  <c r="T160"/>
  <c r="W160"/>
  <c r="Z160"/>
  <c r="AC160"/>
  <c r="AG160"/>
  <c r="B161"/>
  <c r="E161"/>
  <c r="H161"/>
  <c r="K161"/>
  <c r="N161"/>
  <c r="Q161"/>
  <c r="T161"/>
  <c r="W161"/>
  <c r="Z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T163"/>
  <c r="U163"/>
  <c r="V163"/>
  <c r="W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Q164"/>
  <c r="T164"/>
  <c r="W164"/>
  <c r="Z164"/>
  <c r="AC164"/>
  <c r="AG164"/>
  <c r="B165"/>
  <c r="E165"/>
  <c r="H165"/>
  <c r="K165"/>
  <c r="N165"/>
  <c r="Q165"/>
  <c r="T165"/>
  <c r="W165"/>
  <c r="Z165"/>
  <c r="AC165"/>
  <c r="AG165"/>
  <c r="B166"/>
  <c r="E166"/>
  <c r="H166"/>
  <c r="K166"/>
  <c r="N166"/>
  <c r="Q166"/>
  <c r="T166"/>
  <c r="W166"/>
  <c r="Z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1"/>
  <c r="U171"/>
  <c r="V171"/>
  <c r="W171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Q172"/>
  <c r="T172"/>
  <c r="W172"/>
  <c r="Z172"/>
  <c r="AC172"/>
  <c r="AG172"/>
  <c r="B173"/>
  <c r="E173"/>
  <c r="H173"/>
  <c r="K173"/>
  <c r="N173"/>
  <c r="Q173"/>
  <c r="T173"/>
  <c r="W173"/>
  <c r="Z173"/>
  <c r="AC173"/>
  <c r="AG173"/>
  <c r="B174"/>
  <c r="E174"/>
  <c r="H174"/>
  <c r="K174"/>
  <c r="N174"/>
  <c r="Q174"/>
  <c r="T174"/>
  <c r="W174"/>
  <c r="Z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6"/>
  <c r="U176"/>
  <c r="V176"/>
  <c r="W176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Q177"/>
  <c r="T177"/>
  <c r="W177"/>
  <c r="Z177"/>
  <c r="AC177"/>
  <c r="AG177"/>
  <c r="B178"/>
  <c r="E178"/>
  <c r="H178"/>
  <c r="K178"/>
  <c r="N178"/>
  <c r="Q178"/>
  <c r="T178"/>
  <c r="W178"/>
  <c r="Z178"/>
  <c r="AC178"/>
  <c r="AG178"/>
  <c r="B179"/>
  <c r="E179"/>
  <c r="H179"/>
  <c r="K179"/>
  <c r="N179"/>
  <c r="Q179"/>
  <c r="T179"/>
  <c r="W179"/>
  <c r="Z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2"/>
  <c r="Q183"/>
  <c r="Q184"/>
  <c r="Q181"/>
  <c r="Q197"/>
  <c r="Q198"/>
  <c r="Q199"/>
  <c r="Q196"/>
  <c r="R181"/>
  <c r="S181"/>
  <c r="T181"/>
  <c r="U181"/>
  <c r="V181"/>
  <c r="W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T182"/>
  <c r="W182"/>
  <c r="Z182"/>
  <c r="AC182"/>
  <c r="AG182"/>
  <c r="B183"/>
  <c r="E183"/>
  <c r="H183"/>
  <c r="K183"/>
  <c r="N183"/>
  <c r="T183"/>
  <c r="W183"/>
  <c r="Z183"/>
  <c r="AC183"/>
  <c r="AG183"/>
  <c r="B184"/>
  <c r="E184"/>
  <c r="H184"/>
  <c r="K184"/>
  <c r="N184"/>
  <c r="T184"/>
  <c r="W184"/>
  <c r="Z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7"/>
  <c r="Q186"/>
  <c r="Q192"/>
  <c r="Q193"/>
  <c r="Q191"/>
  <c r="R186"/>
  <c r="S186"/>
  <c r="T186"/>
  <c r="U186"/>
  <c r="V186"/>
  <c r="W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T187"/>
  <c r="W187"/>
  <c r="Z187"/>
  <c r="AC187"/>
  <c r="AG187"/>
  <c r="B188"/>
  <c r="E188"/>
  <c r="H188"/>
  <c r="K188"/>
  <c r="N188"/>
  <c r="Q188"/>
  <c r="T188"/>
  <c r="W188"/>
  <c r="Z188"/>
  <c r="AC188"/>
  <c r="AG188"/>
  <c r="B189"/>
  <c r="E189"/>
  <c r="H189"/>
  <c r="K189"/>
  <c r="N189"/>
  <c r="Q189"/>
  <c r="T189"/>
  <c r="W189"/>
  <c r="Z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R191"/>
  <c r="S191"/>
  <c r="T191"/>
  <c r="U191"/>
  <c r="V191"/>
  <c r="W191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T192"/>
  <c r="W192"/>
  <c r="Z192"/>
  <c r="AC192"/>
  <c r="AG192"/>
  <c r="B193"/>
  <c r="E193"/>
  <c r="H193"/>
  <c r="K193"/>
  <c r="N193"/>
  <c r="T193"/>
  <c r="W193"/>
  <c r="Z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R196"/>
  <c r="S196"/>
  <c r="T196"/>
  <c r="U196"/>
  <c r="V196"/>
  <c r="W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T197"/>
  <c r="W197"/>
  <c r="Z197"/>
  <c r="AC197"/>
  <c r="AG197"/>
  <c r="B198"/>
  <c r="E198"/>
  <c r="H198"/>
  <c r="K198"/>
  <c r="N198"/>
  <c r="T198"/>
  <c r="W198"/>
  <c r="Z198"/>
  <c r="AC198"/>
  <c r="AG198"/>
  <c r="B199"/>
  <c r="E199"/>
  <c r="H199"/>
  <c r="K199"/>
  <c r="N199"/>
  <c r="T199"/>
  <c r="W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<sst xmlns="http://schemas.openxmlformats.org/spreadsheetml/2006/main" count="972" uniqueCount="135">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</sst>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S8" sqref="S8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4"/>
      <c r="D3" s="105"/>
      <c r="E3" s="25" t="s">
        <v>19</v>
      </c>
      <c r="F3" s="104"/>
      <c r="G3" s="105"/>
      <c r="H3" s="25" t="s">
        <v>20</v>
      </c>
      <c r="I3" s="104"/>
      <c r="J3" s="105"/>
      <c r="K3" s="25" t="s">
        <v>21</v>
      </c>
      <c r="L3" s="104"/>
      <c r="M3" s="105"/>
      <c r="N3" s="25" t="s">
        <v>22</v>
      </c>
      <c r="O3" s="104"/>
      <c r="P3" s="105"/>
      <c r="Q3" s="25" t="s">
        <v>23</v>
      </c>
      <c r="R3" s="104"/>
      <c r="S3" s="105"/>
      <c r="T3" s="25" t="s">
        <v>24</v>
      </c>
      <c r="U3" s="104"/>
      <c r="V3" s="105"/>
      <c r="W3" s="25" t="s">
        <v>25</v>
      </c>
      <c r="X3" s="104"/>
      <c r="Y3" s="105"/>
      <c r="Z3" s="25" t="s">
        <v>26</v>
      </c>
      <c r="AA3" s="104"/>
      <c r="AB3" s="105"/>
      <c r="AC3" s="24" t="s">
        <v>27</v>
      </c>
      <c r="AD3" s="104"/>
      <c r="AE3" s="105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6</v>
      </c>
      <c r="AI5" s="39">
        <f t="shared" ref="AI5:AI10" si="2">COUNTIF(A5:AE5,"W")</f>
        <v>3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6</v>
      </c>
      <c r="AM5" s="39">
        <f t="shared" ref="AM5:AM10" si="6">SUM(B5,E5,H5,K5,N5,Q5,T5,W5,Z5,AC5)</f>
        <v>1132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6</v>
      </c>
      <c r="AI6" s="11">
        <f t="shared" si="2"/>
        <v>6</v>
      </c>
      <c r="AJ6" s="11">
        <f t="shared" si="3"/>
        <v>0</v>
      </c>
      <c r="AK6" s="11">
        <f t="shared" si="4"/>
        <v>0</v>
      </c>
      <c r="AL6" s="11">
        <f t="shared" si="5"/>
        <v>12</v>
      </c>
      <c r="AM6" s="11">
        <f t="shared" si="6"/>
        <v>1164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">
        <v>132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5</v>
      </c>
      <c r="AI7" s="11">
        <f t="shared" si="2"/>
        <v>0</v>
      </c>
      <c r="AJ7" s="11">
        <f t="shared" si="3"/>
        <v>0</v>
      </c>
      <c r="AK7" s="11">
        <f t="shared" si="4"/>
        <v>6</v>
      </c>
      <c r="AL7" s="11">
        <f t="shared" si="5"/>
        <v>0</v>
      </c>
      <c r="AM7" s="11">
        <f t="shared" si="6"/>
        <v>867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>
        <v>179</v>
      </c>
      <c r="R8" s="11">
        <f>Q9</f>
        <v>188</v>
      </c>
      <c r="S8" s="11" t="str">
        <f>IF((COUNTBLANK(Q8:Q8)=1),"ncr",IF(Q8&gt;Q9,"W",IF(Q8=Q9,"D","L")))</f>
        <v>L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6</v>
      </c>
      <c r="AI8" s="11">
        <f t="shared" si="2"/>
        <v>1</v>
      </c>
      <c r="AJ8" s="11">
        <f t="shared" si="3"/>
        <v>0</v>
      </c>
      <c r="AK8" s="11">
        <f t="shared" si="4"/>
        <v>5</v>
      </c>
      <c r="AL8" s="11">
        <f t="shared" si="5"/>
        <v>2</v>
      </c>
      <c r="AM8" s="11">
        <f t="shared" si="6"/>
        <v>1092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179</v>
      </c>
      <c r="S9" s="11" t="str">
        <f>IF((COUNTBLANK(Q9:Q9)=1),"ncr",IF(Q9&gt;Q8,"W",IF(Q9=Q8,"D","L")))</f>
        <v>W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6</v>
      </c>
      <c r="AI9" s="11">
        <f t="shared" si="2"/>
        <v>4</v>
      </c>
      <c r="AJ9" s="11">
        <f t="shared" si="3"/>
        <v>0</v>
      </c>
      <c r="AK9" s="11">
        <f t="shared" si="4"/>
        <v>2</v>
      </c>
      <c r="AL9" s="11">
        <f t="shared" si="5"/>
        <v>8</v>
      </c>
      <c r="AM9" s="11">
        <f t="shared" si="6"/>
        <v>1134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6</v>
      </c>
      <c r="AI10" s="11">
        <f t="shared" si="2"/>
        <v>4</v>
      </c>
      <c r="AJ10" s="11">
        <f t="shared" si="3"/>
        <v>0</v>
      </c>
      <c r="AK10" s="11">
        <f t="shared" si="4"/>
        <v>2</v>
      </c>
      <c r="AL10" s="11">
        <f t="shared" si="5"/>
        <v>8</v>
      </c>
      <c r="AM10" s="11">
        <f t="shared" si="6"/>
        <v>1108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2"/>
      <c r="D13" s="103"/>
      <c r="E13" s="30" t="s">
        <v>19</v>
      </c>
      <c r="F13" s="102"/>
      <c r="G13" s="103"/>
      <c r="H13" s="30" t="s">
        <v>20</v>
      </c>
      <c r="I13" s="102"/>
      <c r="J13" s="103"/>
      <c r="K13" s="30" t="s">
        <v>21</v>
      </c>
      <c r="L13" s="102"/>
      <c r="M13" s="103"/>
      <c r="N13" s="30" t="s">
        <v>22</v>
      </c>
      <c r="O13" s="102"/>
      <c r="P13" s="103"/>
      <c r="Q13" s="30" t="s">
        <v>23</v>
      </c>
      <c r="R13" s="102"/>
      <c r="S13" s="103"/>
      <c r="T13" s="30" t="s">
        <v>24</v>
      </c>
      <c r="U13" s="102"/>
      <c r="V13" s="103"/>
      <c r="W13" s="30" t="s">
        <v>25</v>
      </c>
      <c r="X13" s="102"/>
      <c r="Y13" s="103"/>
      <c r="Z13" s="30" t="s">
        <v>26</v>
      </c>
      <c r="AA13" s="102"/>
      <c r="AB13" s="103"/>
      <c r="AC13" s="29"/>
      <c r="AD13" s="102">
        <v>43513</v>
      </c>
      <c r="AE13" s="103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6</v>
      </c>
      <c r="AI15" s="39">
        <f t="shared" ref="AI15:AI20" si="9">COUNTIF(A15:AE15,"W")</f>
        <v>4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8</v>
      </c>
      <c r="AM15" s="39">
        <f t="shared" ref="AM15:AM20" si="13">SUM(B15,E15,H15,K15,N15,Q15,T15,W15,Z15,AC15)</f>
        <v>1115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6</v>
      </c>
      <c r="AI16" s="11">
        <f t="shared" si="9"/>
        <v>4</v>
      </c>
      <c r="AJ16" s="11">
        <f t="shared" si="10"/>
        <v>0</v>
      </c>
      <c r="AK16" s="11">
        <f t="shared" si="11"/>
        <v>2</v>
      </c>
      <c r="AL16" s="11">
        <f t="shared" si="12"/>
        <v>8</v>
      </c>
      <c r="AM16" s="11">
        <f t="shared" si="13"/>
        <v>1101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>
        <v>164</v>
      </c>
      <c r="R17" s="11">
        <f>Q20</f>
        <v>169</v>
      </c>
      <c r="S17" s="11" t="str">
        <f>IF((COUNTBLANK(Q17:Q17)=1),"ncr",IF(Q17&gt;Q20,"W",IF(Q17=Q20,"D","L")))</f>
        <v>L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6</v>
      </c>
      <c r="AI17" s="11">
        <f t="shared" si="9"/>
        <v>2</v>
      </c>
      <c r="AJ17" s="11">
        <f t="shared" si="10"/>
        <v>0</v>
      </c>
      <c r="AK17" s="11">
        <f t="shared" si="11"/>
        <v>4</v>
      </c>
      <c r="AL17" s="11">
        <f t="shared" si="12"/>
        <v>4</v>
      </c>
      <c r="AM17" s="11">
        <f t="shared" si="13"/>
        <v>1006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>
        <v>179</v>
      </c>
      <c r="R18" s="11">
        <f>Q19</f>
        <v>182</v>
      </c>
      <c r="S18" s="11" t="str">
        <f>IF((COUNTBLANK(Q18:Q18)=1),"ncr",IF(Q18&gt;Q19,"W",IF(Q18=Q19,"D","L")))</f>
        <v>L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6</v>
      </c>
      <c r="AI18" s="11">
        <f t="shared" si="9"/>
        <v>3</v>
      </c>
      <c r="AJ18" s="11">
        <f t="shared" si="10"/>
        <v>0</v>
      </c>
      <c r="AK18" s="11">
        <f t="shared" si="11"/>
        <v>3</v>
      </c>
      <c r="AL18" s="11">
        <f t="shared" si="12"/>
        <v>6</v>
      </c>
      <c r="AM18" s="11">
        <f t="shared" si="13"/>
        <v>1082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179</v>
      </c>
      <c r="S19" s="11" t="str">
        <f>IF((COUNTBLANK(Q19:Q19)=1),"ncr",IF(Q19&gt;Q18,"W",IF(Q19=Q18,"D","L")))</f>
        <v>W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6</v>
      </c>
      <c r="AI19" s="11">
        <f t="shared" si="9"/>
        <v>4</v>
      </c>
      <c r="AJ19" s="11">
        <f t="shared" si="10"/>
        <v>0</v>
      </c>
      <c r="AK19" s="11">
        <f t="shared" si="11"/>
        <v>2</v>
      </c>
      <c r="AL19" s="11">
        <f t="shared" si="12"/>
        <v>8</v>
      </c>
      <c r="AM19" s="11">
        <f t="shared" si="13"/>
        <v>1090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>
        <v>169</v>
      </c>
      <c r="R20" s="11">
        <f>Q17</f>
        <v>164</v>
      </c>
      <c r="S20" s="11" t="str">
        <f>IF((COUNTBLANK(Q20:Q20)=1),"ncr",IF(Q20&gt;Q17,"W",IF(Q20=Q17,"D","L")))</f>
        <v>W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6</v>
      </c>
      <c r="AI20" s="11">
        <f t="shared" si="9"/>
        <v>1</v>
      </c>
      <c r="AJ20" s="11">
        <f t="shared" si="10"/>
        <v>0</v>
      </c>
      <c r="AK20" s="11">
        <f t="shared" si="11"/>
        <v>5</v>
      </c>
      <c r="AL20" s="11">
        <f t="shared" si="12"/>
        <v>2</v>
      </c>
      <c r="AM20" s="11">
        <f t="shared" si="13"/>
        <v>1019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2"/>
      <c r="D23" s="103"/>
      <c r="E23" s="30" t="s">
        <v>19</v>
      </c>
      <c r="F23" s="102"/>
      <c r="G23" s="103"/>
      <c r="H23" s="30" t="s">
        <v>20</v>
      </c>
      <c r="I23" s="102"/>
      <c r="J23" s="103"/>
      <c r="K23" s="30" t="s">
        <v>21</v>
      </c>
      <c r="L23" s="102"/>
      <c r="M23" s="103"/>
      <c r="N23" s="30" t="s">
        <v>22</v>
      </c>
      <c r="O23" s="102"/>
      <c r="P23" s="103"/>
      <c r="Q23" s="30" t="s">
        <v>23</v>
      </c>
      <c r="R23" s="102"/>
      <c r="S23" s="103"/>
      <c r="T23" s="30" t="s">
        <v>24</v>
      </c>
      <c r="U23" s="102"/>
      <c r="V23" s="103"/>
      <c r="W23" s="30" t="s">
        <v>25</v>
      </c>
      <c r="X23" s="102"/>
      <c r="Y23" s="103"/>
      <c r="Z23" s="30" t="s">
        <v>26</v>
      </c>
      <c r="AA23" s="102"/>
      <c r="AB23" s="103"/>
      <c r="AC23" s="29" t="s">
        <v>27</v>
      </c>
      <c r="AD23" s="102"/>
      <c r="AE23" s="103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6</v>
      </c>
      <c r="AI25" s="39">
        <f t="shared" ref="AI25:AI30" si="16">COUNTIF(A25:AE25,"W")</f>
        <v>2</v>
      </c>
      <c r="AJ25" s="39">
        <f t="shared" ref="AJ25:AJ30" si="17">COUNTIF(B25:AE25,"D")</f>
        <v>0</v>
      </c>
      <c r="AK25" s="39">
        <f t="shared" ref="AK25:AK30" si="18">COUNTIF(A25:AE25,"L")</f>
        <v>4</v>
      </c>
      <c r="AL25" s="39">
        <f t="shared" ref="AL25:AL30" si="19">AI25*2 + AJ25</f>
        <v>4</v>
      </c>
      <c r="AM25" s="39">
        <f t="shared" ref="AM25:AM30" si="20">SUM(B25,E25,H25,K25,N25,Q25,T25,W25,Z25,AC25)</f>
        <v>994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6</v>
      </c>
      <c r="AI26" s="11">
        <f t="shared" si="16"/>
        <v>0</v>
      </c>
      <c r="AJ26" s="11">
        <f t="shared" si="17"/>
        <v>0</v>
      </c>
      <c r="AK26" s="11">
        <f t="shared" si="18"/>
        <v>6</v>
      </c>
      <c r="AL26" s="11">
        <f t="shared" si="19"/>
        <v>0</v>
      </c>
      <c r="AM26" s="11">
        <f t="shared" si="20"/>
        <v>922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6</v>
      </c>
      <c r="AI27" s="11">
        <f t="shared" si="16"/>
        <v>6</v>
      </c>
      <c r="AJ27" s="11">
        <f t="shared" si="17"/>
        <v>0</v>
      </c>
      <c r="AK27" s="11">
        <f t="shared" si="18"/>
        <v>0</v>
      </c>
      <c r="AL27" s="11">
        <f t="shared" si="19"/>
        <v>12</v>
      </c>
      <c r="AM27" s="11">
        <f t="shared" si="20"/>
        <v>1098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157</v>
      </c>
      <c r="S28" s="11" t="str">
        <f>IF((COUNTBLANK(Q28:Q28)=1),"ncr",IF(Q28&gt;Q29,"W",IF(Q28=Q29,"D","L")))</f>
        <v>W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6</v>
      </c>
      <c r="AI28" s="11">
        <f t="shared" si="16"/>
        <v>5</v>
      </c>
      <c r="AJ28" s="11">
        <f t="shared" si="17"/>
        <v>0</v>
      </c>
      <c r="AK28" s="11">
        <f t="shared" si="18"/>
        <v>1</v>
      </c>
      <c r="AL28" s="11">
        <f t="shared" si="19"/>
        <v>10</v>
      </c>
      <c r="AM28" s="11">
        <f t="shared" si="20"/>
        <v>1056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>
        <v>157</v>
      </c>
      <c r="R29" s="11">
        <f>Q28</f>
        <v>171</v>
      </c>
      <c r="S29" s="11" t="str">
        <f>IF((COUNTBLANK(Q29:Q29)=1),"ncr",IF(Q29&gt;Q28,"W",IF(Q29=Q28,"D","L")))</f>
        <v>L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6</v>
      </c>
      <c r="AI29" s="11">
        <f t="shared" si="16"/>
        <v>3</v>
      </c>
      <c r="AJ29" s="11">
        <f t="shared" si="17"/>
        <v>0</v>
      </c>
      <c r="AK29" s="11">
        <f t="shared" si="18"/>
        <v>3</v>
      </c>
      <c r="AL29" s="11">
        <f t="shared" si="19"/>
        <v>6</v>
      </c>
      <c r="AM29" s="11">
        <f t="shared" si="20"/>
        <v>1014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6</v>
      </c>
      <c r="AI30" s="11">
        <f t="shared" si="16"/>
        <v>2</v>
      </c>
      <c r="AJ30" s="11">
        <f t="shared" si="17"/>
        <v>0</v>
      </c>
      <c r="AK30" s="11">
        <f t="shared" si="18"/>
        <v>4</v>
      </c>
      <c r="AL30" s="11">
        <f t="shared" si="19"/>
        <v>4</v>
      </c>
      <c r="AM30" s="11">
        <f t="shared" si="20"/>
        <v>1036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2"/>
      <c r="D33" s="103"/>
      <c r="E33" s="30" t="s">
        <v>19</v>
      </c>
      <c r="F33" s="102"/>
      <c r="G33" s="103"/>
      <c r="H33" s="30" t="s">
        <v>20</v>
      </c>
      <c r="I33" s="102"/>
      <c r="J33" s="103"/>
      <c r="K33" s="30" t="s">
        <v>21</v>
      </c>
      <c r="L33" s="102"/>
      <c r="M33" s="103"/>
      <c r="N33" s="30" t="s">
        <v>22</v>
      </c>
      <c r="O33" s="102"/>
      <c r="P33" s="103"/>
      <c r="Q33" s="30" t="s">
        <v>23</v>
      </c>
      <c r="R33" s="102"/>
      <c r="S33" s="103"/>
      <c r="T33" s="30" t="s">
        <v>24</v>
      </c>
      <c r="U33" s="102"/>
      <c r="V33" s="103"/>
      <c r="W33" s="30" t="s">
        <v>25</v>
      </c>
      <c r="X33" s="102"/>
      <c r="Y33" s="103"/>
      <c r="Z33" s="30" t="s">
        <v>26</v>
      </c>
      <c r="AA33" s="102"/>
      <c r="AB33" s="103"/>
      <c r="AC33" s="29" t="s">
        <v>27</v>
      </c>
      <c r="AD33" s="102"/>
      <c r="AE33" s="103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6</v>
      </c>
      <c r="AI35" s="39">
        <f t="shared" ref="AI35:AI40" si="23">COUNTIF(A35:AE35,"W")</f>
        <v>5</v>
      </c>
      <c r="AJ35" s="39">
        <f t="shared" ref="AJ35:AJ40" si="24">COUNTIF(B35:AE35,"D")</f>
        <v>0</v>
      </c>
      <c r="AK35" s="39">
        <f t="shared" ref="AK35:AK40" si="25">COUNTIF(A35:AE35,"L")</f>
        <v>1</v>
      </c>
      <c r="AL35" s="39">
        <f t="shared" ref="AL35:AL40" si="26">AI35*2 + AJ35</f>
        <v>10</v>
      </c>
      <c r="AM35" s="39">
        <f t="shared" ref="AM35:AM40" si="27">SUM(B35,E35,H35,K35,N35,Q35,T35,W35,Z35,AC35)</f>
        <v>1073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6</v>
      </c>
      <c r="AI36" s="11">
        <f t="shared" si="23"/>
        <v>2</v>
      </c>
      <c r="AJ36" s="11">
        <f t="shared" si="24"/>
        <v>0</v>
      </c>
      <c r="AK36" s="11">
        <f t="shared" si="25"/>
        <v>4</v>
      </c>
      <c r="AL36" s="11">
        <f t="shared" si="26"/>
        <v>4</v>
      </c>
      <c r="AM36" s="11">
        <f t="shared" si="27"/>
        <v>1059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6</v>
      </c>
      <c r="AI37" s="11">
        <f t="shared" si="23"/>
        <v>3</v>
      </c>
      <c r="AJ37" s="11">
        <f t="shared" si="24"/>
        <v>0</v>
      </c>
      <c r="AK37" s="11">
        <f t="shared" si="25"/>
        <v>3</v>
      </c>
      <c r="AL37" s="11">
        <f t="shared" si="26"/>
        <v>6</v>
      </c>
      <c r="AM37" s="11">
        <f t="shared" si="27"/>
        <v>1045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176</v>
      </c>
      <c r="S38" s="11" t="str">
        <f>IF((COUNTBLANK(Q38:Q38)=1),"ncr",IF(Q38&gt;Q39,"W",IF(Q38=Q39,"D","L")))</f>
        <v>W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6</v>
      </c>
      <c r="AI38" s="11">
        <f t="shared" si="23"/>
        <v>4</v>
      </c>
      <c r="AJ38" s="11">
        <f t="shared" si="24"/>
        <v>0</v>
      </c>
      <c r="AK38" s="11">
        <f t="shared" si="25"/>
        <v>2</v>
      </c>
      <c r="AL38" s="11">
        <f t="shared" si="26"/>
        <v>8</v>
      </c>
      <c r="AM38" s="11">
        <f t="shared" si="27"/>
        <v>1074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>
        <v>176</v>
      </c>
      <c r="R39" s="11">
        <f>Q38</f>
        <v>183</v>
      </c>
      <c r="S39" s="11" t="str">
        <f>IF((COUNTBLANK(Q39:Q39)=1),"ncr",IF(Q39&gt;Q38,"W",IF(Q39=Q38,"D","L")))</f>
        <v>L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6</v>
      </c>
      <c r="AI39" s="11">
        <f t="shared" si="23"/>
        <v>1</v>
      </c>
      <c r="AJ39" s="11">
        <f t="shared" si="24"/>
        <v>0</v>
      </c>
      <c r="AK39" s="11">
        <f t="shared" si="25"/>
        <v>5</v>
      </c>
      <c r="AL39" s="11">
        <f t="shared" si="26"/>
        <v>2</v>
      </c>
      <c r="AM39" s="11">
        <f t="shared" si="27"/>
        <v>1031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6</v>
      </c>
      <c r="AI40" s="11">
        <f t="shared" si="23"/>
        <v>3</v>
      </c>
      <c r="AJ40" s="11">
        <f t="shared" si="24"/>
        <v>0</v>
      </c>
      <c r="AK40" s="11">
        <f t="shared" si="25"/>
        <v>3</v>
      </c>
      <c r="AL40" s="11">
        <f t="shared" si="26"/>
        <v>6</v>
      </c>
      <c r="AM40" s="11">
        <f t="shared" si="27"/>
        <v>1020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2"/>
      <c r="D43" s="103"/>
      <c r="E43" s="30" t="s">
        <v>19</v>
      </c>
      <c r="F43" s="102"/>
      <c r="G43" s="103"/>
      <c r="H43" s="30" t="s">
        <v>20</v>
      </c>
      <c r="I43" s="102"/>
      <c r="J43" s="103"/>
      <c r="K43" s="30" t="s">
        <v>21</v>
      </c>
      <c r="L43" s="102"/>
      <c r="M43" s="103"/>
      <c r="N43" s="30" t="s">
        <v>22</v>
      </c>
      <c r="O43" s="102"/>
      <c r="P43" s="103"/>
      <c r="Q43" s="30" t="s">
        <v>23</v>
      </c>
      <c r="R43" s="102"/>
      <c r="S43" s="103"/>
      <c r="T43" s="30" t="s">
        <v>24</v>
      </c>
      <c r="U43" s="102"/>
      <c r="V43" s="103"/>
      <c r="W43" s="30" t="s">
        <v>25</v>
      </c>
      <c r="X43" s="102"/>
      <c r="Y43" s="103"/>
      <c r="Z43" s="30" t="s">
        <v>26</v>
      </c>
      <c r="AA43" s="102"/>
      <c r="AB43" s="103"/>
      <c r="AC43" s="29" t="s">
        <v>27</v>
      </c>
      <c r="AD43" s="102"/>
      <c r="AE43" s="103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134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>
        <v>165</v>
      </c>
      <c r="R45" s="39">
        <f>Q46</f>
        <v>174</v>
      </c>
      <c r="S45" s="39" t="str">
        <f>IF((COUNTBLANK(Q45:Q45)=1),"ncr",IF(Q45&gt;Q46,"W",IF(Q45=Q46,"D","L")))</f>
        <v>L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6</v>
      </c>
      <c r="AI45" s="39">
        <f t="shared" ref="AI45:AI50" si="30">COUNTIF(A45:AE45,"W")</f>
        <v>5</v>
      </c>
      <c r="AJ45" s="39">
        <f t="shared" ref="AJ45:AJ50" si="31">COUNTIF(B45:AE45,"D")</f>
        <v>0</v>
      </c>
      <c r="AK45" s="39">
        <f t="shared" ref="AK45:AK50" si="32">COUNTIF(A45:AE45,"L")</f>
        <v>1</v>
      </c>
      <c r="AL45" s="39">
        <f t="shared" ref="AL45:AL50" si="33">AI45*2 + AJ45</f>
        <v>10</v>
      </c>
      <c r="AM45" s="39">
        <f t="shared" ref="AM45:AM50" si="34">SUM(B45,E45,H45,K45,N45,Q45,T45,W45,Z45,AC45)</f>
        <v>1067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165</v>
      </c>
      <c r="S46" s="11" t="str">
        <f>IF((COUNTBLANK(Q46:Q46)=1),"ncr",IF(Q46&gt;Q45,"W",IF(Q46=Q45,"D","L")))</f>
        <v>W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6</v>
      </c>
      <c r="AI46" s="11">
        <f t="shared" si="30"/>
        <v>2</v>
      </c>
      <c r="AJ46" s="11">
        <f t="shared" si="31"/>
        <v>0</v>
      </c>
      <c r="AK46" s="11">
        <f t="shared" si="32"/>
        <v>4</v>
      </c>
      <c r="AL46" s="11">
        <f t="shared" si="33"/>
        <v>4</v>
      </c>
      <c r="AM46" s="11">
        <f t="shared" si="34"/>
        <v>1032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>
        <v>171</v>
      </c>
      <c r="R47" s="11">
        <f>Q50</f>
        <v>156</v>
      </c>
      <c r="S47" s="11" t="str">
        <f>IF((COUNTBLANK(Q47:Q47)=1),"ncr",IF(Q47&gt;Q50,"W",IF(Q47=Q50,"D","L")))</f>
        <v>W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6</v>
      </c>
      <c r="AI47" s="11">
        <f t="shared" si="30"/>
        <v>4</v>
      </c>
      <c r="AJ47" s="11">
        <f t="shared" si="31"/>
        <v>0</v>
      </c>
      <c r="AK47" s="11">
        <f t="shared" si="32"/>
        <v>2</v>
      </c>
      <c r="AL47" s="11">
        <f t="shared" si="33"/>
        <v>8</v>
      </c>
      <c r="AM47" s="11">
        <f t="shared" si="34"/>
        <v>1056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4</v>
      </c>
      <c r="AI48" s="11">
        <f t="shared" si="30"/>
        <v>1</v>
      </c>
      <c r="AJ48" s="11">
        <f t="shared" si="31"/>
        <v>0</v>
      </c>
      <c r="AK48" s="11">
        <f t="shared" si="32"/>
        <v>4</v>
      </c>
      <c r="AL48" s="11">
        <f t="shared" si="33"/>
        <v>2</v>
      </c>
      <c r="AM48" s="11">
        <f t="shared" si="34"/>
        <v>668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6</v>
      </c>
      <c r="AI49" s="11">
        <f t="shared" si="30"/>
        <v>4</v>
      </c>
      <c r="AJ49" s="11">
        <f t="shared" si="31"/>
        <v>0</v>
      </c>
      <c r="AK49" s="11">
        <f t="shared" si="32"/>
        <v>2</v>
      </c>
      <c r="AL49" s="11">
        <f t="shared" si="33"/>
        <v>8</v>
      </c>
      <c r="AM49" s="11">
        <f t="shared" si="34"/>
        <v>1029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171</v>
      </c>
      <c r="S50" s="11" t="str">
        <f>IF((COUNTBLANK(Q50:Q50)=1),"ncr",IF(Q50&gt;Q47,"W",IF(Q50=Q47,"D","L")))</f>
        <v>L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6</v>
      </c>
      <c r="AI50" s="11">
        <f t="shared" si="30"/>
        <v>2</v>
      </c>
      <c r="AJ50" s="11">
        <f t="shared" si="31"/>
        <v>0</v>
      </c>
      <c r="AK50" s="11">
        <f t="shared" si="32"/>
        <v>4</v>
      </c>
      <c r="AL50" s="11">
        <f t="shared" si="33"/>
        <v>4</v>
      </c>
      <c r="AM50" s="11">
        <f t="shared" si="34"/>
        <v>986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2"/>
      <c r="D53" s="103"/>
      <c r="E53" s="30" t="s">
        <v>19</v>
      </c>
      <c r="F53" s="102"/>
      <c r="G53" s="103"/>
      <c r="H53" s="30" t="s">
        <v>20</v>
      </c>
      <c r="I53" s="102"/>
      <c r="J53" s="103"/>
      <c r="K53" s="30" t="s">
        <v>21</v>
      </c>
      <c r="L53" s="102"/>
      <c r="M53" s="103"/>
      <c r="N53" s="30" t="s">
        <v>22</v>
      </c>
      <c r="O53" s="102"/>
      <c r="P53" s="103"/>
      <c r="Q53" s="30" t="s">
        <v>23</v>
      </c>
      <c r="R53" s="102"/>
      <c r="S53" s="103"/>
      <c r="T53" s="30" t="s">
        <v>24</v>
      </c>
      <c r="U53" s="102"/>
      <c r="V53" s="103"/>
      <c r="W53" s="30" t="s">
        <v>25</v>
      </c>
      <c r="X53" s="102"/>
      <c r="Y53" s="103"/>
      <c r="Z53" s="30" t="s">
        <v>26</v>
      </c>
      <c r="AA53" s="102"/>
      <c r="AB53" s="103"/>
      <c r="AC53" s="29" t="s">
        <v>27</v>
      </c>
      <c r="AD53" s="102"/>
      <c r="AE53" s="103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177</v>
      </c>
      <c r="S55" s="39" t="str">
        <f>IF((COUNTBLANK(Q55:Q55)=1),"ncr",IF(Q55&gt;Q56,"W",IF(Q55=Q56,"D","L")))</f>
        <v>D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6</v>
      </c>
      <c r="AI55" s="39">
        <f t="shared" ref="AI55:AI60" si="37">COUNTIF(A55:AE55,"W")</f>
        <v>3</v>
      </c>
      <c r="AJ55" s="39">
        <f t="shared" ref="AJ55:AJ60" si="38">COUNTIF(B55:AE55,"D")</f>
        <v>1</v>
      </c>
      <c r="AK55" s="39">
        <f t="shared" ref="AK55:AK60" si="39">COUNTIF(A55:AE55,"L")</f>
        <v>2</v>
      </c>
      <c r="AL55" s="39">
        <f t="shared" ref="AL55:AL60" si="40">AI55*2 + AJ55</f>
        <v>7</v>
      </c>
      <c r="AM55" s="39">
        <f t="shared" ref="AM55:AM60" si="41">SUM(B55,E55,H55,K55,N55,Q55,T55,W55,Z55,AC55)</f>
        <v>1026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>
        <v>177</v>
      </c>
      <c r="R56" s="11">
        <f>Q55</f>
        <v>177</v>
      </c>
      <c r="S56" s="11" t="str">
        <f>IF((COUNTBLANK(Q56:Q56)=1),"ncr",IF(Q56&gt;Q55,"W",IF(Q56=Q55,"D","L")))</f>
        <v>D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6</v>
      </c>
      <c r="AI56" s="11">
        <f t="shared" si="37"/>
        <v>3</v>
      </c>
      <c r="AJ56" s="11">
        <f t="shared" si="38"/>
        <v>1</v>
      </c>
      <c r="AK56" s="11">
        <f t="shared" si="39"/>
        <v>2</v>
      </c>
      <c r="AL56" s="11">
        <f t="shared" si="40"/>
        <v>7</v>
      </c>
      <c r="AM56" s="11">
        <f t="shared" si="41"/>
        <v>1012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6</v>
      </c>
      <c r="AI57" s="11">
        <f t="shared" si="37"/>
        <v>3</v>
      </c>
      <c r="AJ57" s="11">
        <f t="shared" si="38"/>
        <v>0</v>
      </c>
      <c r="AK57" s="11">
        <f t="shared" si="39"/>
        <v>3</v>
      </c>
      <c r="AL57" s="11">
        <f t="shared" si="40"/>
        <v>6</v>
      </c>
      <c r="AM57" s="11">
        <f t="shared" si="41"/>
        <v>992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6</v>
      </c>
      <c r="AI58" s="11">
        <f t="shared" si="37"/>
        <v>5</v>
      </c>
      <c r="AJ58" s="11">
        <f t="shared" si="38"/>
        <v>0</v>
      </c>
      <c r="AK58" s="11">
        <f t="shared" si="39"/>
        <v>1</v>
      </c>
      <c r="AL58" s="11">
        <f t="shared" si="40"/>
        <v>10</v>
      </c>
      <c r="AM58" s="35">
        <f t="shared" si="41"/>
        <v>1015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6</v>
      </c>
      <c r="AI59" s="11">
        <f t="shared" si="37"/>
        <v>2</v>
      </c>
      <c r="AJ59" s="11">
        <f t="shared" si="38"/>
        <v>0</v>
      </c>
      <c r="AK59" s="11">
        <f t="shared" si="39"/>
        <v>4</v>
      </c>
      <c r="AL59" s="11">
        <f t="shared" si="40"/>
        <v>4</v>
      </c>
      <c r="AM59" s="11">
        <f t="shared" si="41"/>
        <v>998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6</v>
      </c>
      <c r="AI60" s="11">
        <f t="shared" si="37"/>
        <v>1</v>
      </c>
      <c r="AJ60" s="11">
        <f t="shared" si="38"/>
        <v>0</v>
      </c>
      <c r="AK60" s="11">
        <f t="shared" si="39"/>
        <v>5</v>
      </c>
      <c r="AL60" s="11">
        <f t="shared" si="40"/>
        <v>2</v>
      </c>
      <c r="AM60" s="11">
        <f t="shared" si="41"/>
        <v>970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2">
        <v>43387</v>
      </c>
      <c r="D63" s="103"/>
      <c r="E63" s="30" t="s">
        <v>19</v>
      </c>
      <c r="F63" s="102">
        <v>43401</v>
      </c>
      <c r="G63" s="103"/>
      <c r="H63" s="30" t="s">
        <v>20</v>
      </c>
      <c r="I63" s="102">
        <v>43415</v>
      </c>
      <c r="J63" s="103"/>
      <c r="K63" s="30">
        <v>185</v>
      </c>
      <c r="L63" s="102">
        <v>43429</v>
      </c>
      <c r="M63" s="103"/>
      <c r="N63" s="30" t="s">
        <v>22</v>
      </c>
      <c r="O63" s="102">
        <v>43443</v>
      </c>
      <c r="P63" s="103"/>
      <c r="Q63" s="30" t="s">
        <v>23</v>
      </c>
      <c r="R63" s="102">
        <v>43457</v>
      </c>
      <c r="S63" s="103"/>
      <c r="T63" s="30" t="s">
        <v>24</v>
      </c>
      <c r="U63" s="102">
        <v>43471</v>
      </c>
      <c r="V63" s="103"/>
      <c r="W63" s="30" t="s">
        <v>25</v>
      </c>
      <c r="X63" s="102">
        <v>43485</v>
      </c>
      <c r="Y63" s="103"/>
      <c r="Z63" s="30" t="s">
        <v>26</v>
      </c>
      <c r="AA63" s="102">
        <v>43499</v>
      </c>
      <c r="AB63" s="103"/>
      <c r="AC63" s="29" t="s">
        <v>27</v>
      </c>
      <c r="AD63" s="102">
        <v>43513</v>
      </c>
      <c r="AE63" s="103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>
        <v>160</v>
      </c>
      <c r="R65" s="39">
        <f>Q66</f>
        <v>168</v>
      </c>
      <c r="S65" s="39" t="str">
        <f>IF((COUNTBLANK(Q65:Q65)=1),"ncr",IF(Q65&gt;Q66,"W",IF(Q65=Q66,"D","L")))</f>
        <v>L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6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5</v>
      </c>
      <c r="AL65" s="39">
        <f t="shared" ref="AL65:AL70" si="47">AI65*2 + AJ65</f>
        <v>1</v>
      </c>
      <c r="AM65" s="39">
        <f t="shared" ref="AM65:AM70" si="48">SUM(B65,E65,H65,K65,N65,Q65,T65,W65,Z65,AC65)</f>
        <v>969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160</v>
      </c>
      <c r="S66" s="11" t="str">
        <f>IF((COUNTBLANK(Q66:Q66)=1),"ncr",IF(Q66&gt;Q65,"W",IF(Q66=Q65,"D","L")))</f>
        <v>W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6</v>
      </c>
      <c r="AI66" s="11">
        <f t="shared" si="44"/>
        <v>2</v>
      </c>
      <c r="AJ66" s="11">
        <f t="shared" si="45"/>
        <v>1</v>
      </c>
      <c r="AK66" s="11">
        <f t="shared" si="46"/>
        <v>3</v>
      </c>
      <c r="AL66" s="11">
        <f t="shared" si="47"/>
        <v>5</v>
      </c>
      <c r="AM66" s="11">
        <f t="shared" si="48"/>
        <v>1007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6</v>
      </c>
      <c r="AI67" s="11">
        <f t="shared" si="44"/>
        <v>6</v>
      </c>
      <c r="AJ67" s="11">
        <f t="shared" si="45"/>
        <v>0</v>
      </c>
      <c r="AK67" s="11">
        <f t="shared" si="46"/>
        <v>0</v>
      </c>
      <c r="AL67" s="11">
        <f t="shared" si="47"/>
        <v>12</v>
      </c>
      <c r="AM67" s="11">
        <f t="shared" si="48"/>
        <v>1018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6</v>
      </c>
      <c r="AI68" s="11">
        <f t="shared" si="44"/>
        <v>3</v>
      </c>
      <c r="AJ68" s="11">
        <f t="shared" si="45"/>
        <v>0</v>
      </c>
      <c r="AK68" s="11">
        <f t="shared" si="46"/>
        <v>3</v>
      </c>
      <c r="AL68" s="11">
        <f t="shared" si="47"/>
        <v>6</v>
      </c>
      <c r="AM68" s="11">
        <f t="shared" si="48"/>
        <v>1036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6</v>
      </c>
      <c r="AI69" s="11">
        <f t="shared" si="44"/>
        <v>4</v>
      </c>
      <c r="AJ69" s="11">
        <f t="shared" si="45"/>
        <v>0</v>
      </c>
      <c r="AK69" s="11">
        <f t="shared" si="46"/>
        <v>2</v>
      </c>
      <c r="AL69" s="11">
        <f t="shared" si="47"/>
        <v>8</v>
      </c>
      <c r="AM69" s="11">
        <f t="shared" si="48"/>
        <v>1033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">
        <v>132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5</v>
      </c>
      <c r="AI70" s="11">
        <f t="shared" si="44"/>
        <v>2</v>
      </c>
      <c r="AJ70" s="11">
        <f t="shared" si="45"/>
        <v>0</v>
      </c>
      <c r="AK70" s="11">
        <f t="shared" si="46"/>
        <v>4</v>
      </c>
      <c r="AL70" s="11">
        <f t="shared" si="47"/>
        <v>4</v>
      </c>
      <c r="AM70" s="11">
        <f t="shared" si="48"/>
        <v>849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2"/>
      <c r="D73" s="103"/>
      <c r="E73" s="30" t="s">
        <v>19</v>
      </c>
      <c r="F73" s="102"/>
      <c r="G73" s="103"/>
      <c r="H73" s="30" t="s">
        <v>20</v>
      </c>
      <c r="I73" s="102"/>
      <c r="J73" s="103"/>
      <c r="K73" s="30" t="s">
        <v>21</v>
      </c>
      <c r="L73" s="102"/>
      <c r="M73" s="103"/>
      <c r="N73" s="30" t="s">
        <v>22</v>
      </c>
      <c r="O73" s="102"/>
      <c r="P73" s="103"/>
      <c r="Q73" s="30" t="s">
        <v>23</v>
      </c>
      <c r="R73" s="102"/>
      <c r="S73" s="103"/>
      <c r="T73" s="30" t="s">
        <v>24</v>
      </c>
      <c r="U73" s="102"/>
      <c r="V73" s="103"/>
      <c r="W73" s="30" t="s">
        <v>25</v>
      </c>
      <c r="X73" s="102"/>
      <c r="Y73" s="103"/>
      <c r="Z73" s="30" t="s">
        <v>26</v>
      </c>
      <c r="AA73" s="102"/>
      <c r="AB73" s="103"/>
      <c r="AC73" s="29" t="s">
        <v>27</v>
      </c>
      <c r="AD73" s="102"/>
      <c r="AE73" s="103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6</v>
      </c>
      <c r="AI75" s="39">
        <f t="shared" ref="AI75:AI80" si="51">COUNTIF(A75:AE75,"W")</f>
        <v>4</v>
      </c>
      <c r="AJ75" s="39">
        <f t="shared" ref="AJ75:AJ80" si="52">COUNTIF(B75:AE75,"D")</f>
        <v>0</v>
      </c>
      <c r="AK75" s="39">
        <f t="shared" ref="AK75:AK80" si="53">COUNTIF(A75:AE75,"L")</f>
        <v>2</v>
      </c>
      <c r="AL75" s="39">
        <f t="shared" ref="AL75:AL80" si="54">AI75*2 + AJ75</f>
        <v>8</v>
      </c>
      <c r="AM75" s="39">
        <f t="shared" ref="AM75:AM80" si="55">SUM(B75,E75,H75,K75,N75,Q75,T75,W75,Z75,AC75)</f>
        <v>1015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6</v>
      </c>
      <c r="AI76" s="11">
        <f t="shared" si="51"/>
        <v>4</v>
      </c>
      <c r="AJ76" s="11">
        <f t="shared" si="52"/>
        <v>0</v>
      </c>
      <c r="AK76" s="11">
        <f t="shared" si="53"/>
        <v>2</v>
      </c>
      <c r="AL76" s="11">
        <f t="shared" si="54"/>
        <v>8</v>
      </c>
      <c r="AM76" s="11">
        <f t="shared" si="55"/>
        <v>999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6</v>
      </c>
      <c r="AI77" s="11">
        <f t="shared" si="51"/>
        <v>5</v>
      </c>
      <c r="AJ77" s="11">
        <f t="shared" si="52"/>
        <v>0</v>
      </c>
      <c r="AK77" s="11">
        <f t="shared" si="53"/>
        <v>1</v>
      </c>
      <c r="AL77" s="11">
        <f t="shared" si="54"/>
        <v>10</v>
      </c>
      <c r="AM77" s="11">
        <f t="shared" si="55"/>
        <v>1025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138</v>
      </c>
      <c r="S78" s="11" t="str">
        <f>IF((COUNTBLANK(Q78:Q78)=1),"ncr",IF(Q78&gt;Q79,"W",IF(Q78=Q79,"D","L")))</f>
        <v>W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6</v>
      </c>
      <c r="AI78" s="11">
        <f t="shared" si="51"/>
        <v>4</v>
      </c>
      <c r="AJ78" s="11">
        <f t="shared" si="52"/>
        <v>0</v>
      </c>
      <c r="AK78" s="11">
        <f t="shared" si="53"/>
        <v>2</v>
      </c>
      <c r="AL78" s="11">
        <f t="shared" si="54"/>
        <v>8</v>
      </c>
      <c r="AM78" s="11">
        <f t="shared" si="55"/>
        <v>1032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>
        <v>138</v>
      </c>
      <c r="R79" s="11">
        <f>Q78</f>
        <v>171</v>
      </c>
      <c r="S79" s="11" t="str">
        <f>IF((COUNTBLANK(Q79:Q79)=1),"ncr",IF(Q79&gt;Q78,"W",IF(Q79=Q78,"D","L")))</f>
        <v>L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5</v>
      </c>
      <c r="AI79" s="11">
        <f t="shared" si="51"/>
        <v>0</v>
      </c>
      <c r="AJ79" s="11">
        <f t="shared" si="52"/>
        <v>0</v>
      </c>
      <c r="AK79" s="11">
        <f t="shared" si="53"/>
        <v>6</v>
      </c>
      <c r="AL79" s="11">
        <f t="shared" si="54"/>
        <v>0</v>
      </c>
      <c r="AM79" s="11">
        <f t="shared" si="55"/>
        <v>715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6</v>
      </c>
      <c r="AI80" s="11">
        <f t="shared" si="51"/>
        <v>1</v>
      </c>
      <c r="AJ80" s="11">
        <f t="shared" si="52"/>
        <v>0</v>
      </c>
      <c r="AK80" s="11">
        <f t="shared" si="53"/>
        <v>5</v>
      </c>
      <c r="AL80" s="11">
        <f t="shared" si="54"/>
        <v>2</v>
      </c>
      <c r="AM80" s="11">
        <f t="shared" si="55"/>
        <v>987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2"/>
      <c r="D83" s="103"/>
      <c r="E83" s="30" t="s">
        <v>19</v>
      </c>
      <c r="F83" s="102"/>
      <c r="G83" s="103"/>
      <c r="H83" s="30" t="s">
        <v>20</v>
      </c>
      <c r="I83" s="102"/>
      <c r="J83" s="103"/>
      <c r="K83" s="30" t="s">
        <v>21</v>
      </c>
      <c r="L83" s="102"/>
      <c r="M83" s="103"/>
      <c r="N83" s="30" t="s">
        <v>22</v>
      </c>
      <c r="O83" s="102"/>
      <c r="P83" s="103"/>
      <c r="Q83" s="30" t="s">
        <v>23</v>
      </c>
      <c r="R83" s="102"/>
      <c r="S83" s="103"/>
      <c r="T83" s="30" t="s">
        <v>24</v>
      </c>
      <c r="U83" s="102"/>
      <c r="V83" s="103"/>
      <c r="W83" s="30" t="s">
        <v>25</v>
      </c>
      <c r="X83" s="102"/>
      <c r="Y83" s="103"/>
      <c r="Z83" s="30" t="s">
        <v>26</v>
      </c>
      <c r="AA83" s="102"/>
      <c r="AB83" s="103"/>
      <c r="AC83" s="29" t="s">
        <v>27</v>
      </c>
      <c r="AD83" s="102"/>
      <c r="AE83" s="103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6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4</v>
      </c>
      <c r="AL85" s="39">
        <f t="shared" ref="AL85:AL90" si="61">AI85*2 + AJ85</f>
        <v>4</v>
      </c>
      <c r="AM85" s="39">
        <f t="shared" ref="AM85:AM90" si="62">SUM(B85,E85,H85,K85,N85,Q85,T85,W85,Z85,AC85)</f>
        <v>952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6</v>
      </c>
      <c r="AI86" s="11">
        <f t="shared" si="58"/>
        <v>4</v>
      </c>
      <c r="AJ86" s="11">
        <f t="shared" si="59"/>
        <v>0</v>
      </c>
      <c r="AK86" s="11">
        <f t="shared" si="60"/>
        <v>2</v>
      </c>
      <c r="AL86" s="11">
        <f t="shared" si="61"/>
        <v>8</v>
      </c>
      <c r="AM86" s="11">
        <f t="shared" si="62"/>
        <v>990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6</v>
      </c>
      <c r="AI87" s="11">
        <f t="shared" si="58"/>
        <v>5</v>
      </c>
      <c r="AJ87" s="11">
        <f t="shared" si="59"/>
        <v>0</v>
      </c>
      <c r="AK87" s="11">
        <f t="shared" si="60"/>
        <v>1</v>
      </c>
      <c r="AL87" s="11">
        <f t="shared" si="61"/>
        <v>10</v>
      </c>
      <c r="AM87" s="11">
        <f t="shared" si="62"/>
        <v>999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6</v>
      </c>
      <c r="AI88" s="11">
        <f t="shared" si="58"/>
        <v>4</v>
      </c>
      <c r="AJ88" s="11">
        <f t="shared" si="59"/>
        <v>1</v>
      </c>
      <c r="AK88" s="11">
        <f t="shared" si="60"/>
        <v>1</v>
      </c>
      <c r="AL88" s="11">
        <f t="shared" si="61"/>
        <v>9</v>
      </c>
      <c r="AM88" s="11">
        <f t="shared" si="62"/>
        <v>969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">
        <v>132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5</v>
      </c>
      <c r="AI89" s="11">
        <f t="shared" si="58"/>
        <v>2</v>
      </c>
      <c r="AJ89" s="11">
        <f t="shared" si="59"/>
        <v>0</v>
      </c>
      <c r="AK89" s="11">
        <f t="shared" si="60"/>
        <v>4</v>
      </c>
      <c r="AL89" s="11">
        <f t="shared" si="61"/>
        <v>4</v>
      </c>
      <c r="AM89" s="11">
        <f t="shared" si="62"/>
        <v>749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">
        <v>132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5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2"/>
      <c r="D93" s="103"/>
      <c r="E93" s="30" t="s">
        <v>19</v>
      </c>
      <c r="F93" s="102"/>
      <c r="G93" s="103"/>
      <c r="H93" s="30"/>
      <c r="I93" s="102"/>
      <c r="J93" s="103"/>
      <c r="K93" s="30" t="s">
        <v>21</v>
      </c>
      <c r="L93" s="102"/>
      <c r="M93" s="103"/>
      <c r="N93" s="30" t="s">
        <v>22</v>
      </c>
      <c r="O93" s="102"/>
      <c r="P93" s="103"/>
      <c r="Q93" s="30" t="s">
        <v>23</v>
      </c>
      <c r="R93" s="102"/>
      <c r="S93" s="103"/>
      <c r="T93" s="30" t="s">
        <v>24</v>
      </c>
      <c r="U93" s="102"/>
      <c r="V93" s="103"/>
      <c r="W93" s="30" t="s">
        <v>25</v>
      </c>
      <c r="X93" s="102"/>
      <c r="Y93" s="103"/>
      <c r="Z93" s="30" t="s">
        <v>26</v>
      </c>
      <c r="AA93" s="102"/>
      <c r="AB93" s="103"/>
      <c r="AC93" s="29" t="s">
        <v>27</v>
      </c>
      <c r="AD93" s="102"/>
      <c r="AE93" s="103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6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3</v>
      </c>
      <c r="AL95" s="39">
        <f t="shared" ref="AL95:AL100" si="68">AI95*2 + AJ95</f>
        <v>6</v>
      </c>
      <c r="AM95" s="39">
        <f t="shared" ref="AM95:AM100" si="69">SUM(B95,E95,H95,K95,N95,Q95,T95,W95,Z95,AC95)</f>
        <v>895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">
        <v>132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4</v>
      </c>
      <c r="AI96" s="11">
        <f t="shared" si="65"/>
        <v>3</v>
      </c>
      <c r="AJ96" s="11">
        <f t="shared" si="66"/>
        <v>0</v>
      </c>
      <c r="AK96" s="11">
        <f t="shared" si="67"/>
        <v>3</v>
      </c>
      <c r="AL96" s="11">
        <f t="shared" si="68"/>
        <v>6</v>
      </c>
      <c r="AM96" s="11">
        <f t="shared" si="69"/>
        <v>652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6</v>
      </c>
      <c r="AI97" s="11">
        <f t="shared" si="65"/>
        <v>5</v>
      </c>
      <c r="AJ97" s="11">
        <f t="shared" si="66"/>
        <v>0</v>
      </c>
      <c r="AK97" s="11">
        <f t="shared" si="67"/>
        <v>1</v>
      </c>
      <c r="AL97" s="11">
        <f t="shared" si="68"/>
        <v>10</v>
      </c>
      <c r="AM97" s="11">
        <f t="shared" si="69"/>
        <v>1020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168</v>
      </c>
      <c r="S98" s="11" t="str">
        <f>IF((COUNTBLANK(Q98:Q98)=1),"ncr",IF(Q98&gt;Q99,"W",IF(Q98=Q99,"D","L")))</f>
        <v>L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6</v>
      </c>
      <c r="AI98" s="11">
        <f t="shared" si="65"/>
        <v>3</v>
      </c>
      <c r="AJ98" s="11">
        <f t="shared" si="66"/>
        <v>0</v>
      </c>
      <c r="AK98" s="11">
        <f t="shared" si="67"/>
        <v>3</v>
      </c>
      <c r="AL98" s="11">
        <f t="shared" si="68"/>
        <v>6</v>
      </c>
      <c r="AM98" s="11">
        <f t="shared" si="69"/>
        <v>954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>
        <v>168</v>
      </c>
      <c r="R99" s="11">
        <f>Q98</f>
        <v>158</v>
      </c>
      <c r="S99" s="11" t="str">
        <f>IF((COUNTBLANK(Q99:Q99)=1),"ncr",IF(Q99&gt;Q98,"W",IF(Q99=Q98,"D","L")))</f>
        <v>W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6</v>
      </c>
      <c r="AI99" s="11">
        <f t="shared" si="65"/>
        <v>4</v>
      </c>
      <c r="AJ99" s="11">
        <f t="shared" si="66"/>
        <v>0</v>
      </c>
      <c r="AK99" s="11">
        <f t="shared" si="67"/>
        <v>2</v>
      </c>
      <c r="AL99" s="11">
        <f t="shared" si="68"/>
        <v>8</v>
      </c>
      <c r="AM99" s="11">
        <f t="shared" si="69"/>
        <v>970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">
        <v>132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5</v>
      </c>
      <c r="AI100" s="11">
        <f t="shared" si="65"/>
        <v>0</v>
      </c>
      <c r="AJ100" s="11">
        <f t="shared" si="66"/>
        <v>0</v>
      </c>
      <c r="AK100" s="11">
        <f t="shared" si="67"/>
        <v>6</v>
      </c>
      <c r="AL100" s="11">
        <f t="shared" si="68"/>
        <v>0</v>
      </c>
      <c r="AM100" s="11">
        <f t="shared" si="69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2"/>
      <c r="D103" s="103"/>
      <c r="E103" s="30" t="s">
        <v>19</v>
      </c>
      <c r="F103" s="102"/>
      <c r="G103" s="103"/>
      <c r="H103" s="30" t="s">
        <v>20</v>
      </c>
      <c r="I103" s="102"/>
      <c r="J103" s="103"/>
      <c r="K103" s="30" t="s">
        <v>21</v>
      </c>
      <c r="L103" s="102"/>
      <c r="M103" s="103"/>
      <c r="N103" s="30" t="s">
        <v>22</v>
      </c>
      <c r="O103" s="102"/>
      <c r="P103" s="103"/>
      <c r="Q103" s="30" t="s">
        <v>23</v>
      </c>
      <c r="R103" s="102"/>
      <c r="S103" s="103"/>
      <c r="T103" s="30" t="s">
        <v>24</v>
      </c>
      <c r="U103" s="102"/>
      <c r="V103" s="103"/>
      <c r="W103" s="30" t="s">
        <v>25</v>
      </c>
      <c r="X103" s="102"/>
      <c r="Y103" s="103"/>
      <c r="Z103" s="30" t="s">
        <v>26</v>
      </c>
      <c r="AA103" s="102"/>
      <c r="AB103" s="103"/>
      <c r="AC103" s="29" t="s">
        <v>27</v>
      </c>
      <c r="AD103" s="102"/>
      <c r="AE103" s="103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162</v>
      </c>
      <c r="S105" s="39" t="str">
        <f>IF((COUNTBLANK(Q105:Q105)=1),"ncr",IF(Q105&gt;Q106,"W",IF(Q105=Q106,"D","L")))</f>
        <v>W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6</v>
      </c>
      <c r="AI105" s="39">
        <f t="shared" ref="AI105:AI110" si="72">COUNTIF(A105:AE105,"W")</f>
        <v>5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10</v>
      </c>
      <c r="AM105" s="39">
        <f t="shared" ref="AM105:AM110" si="76">SUM(B105,E105,H105,K105,N105,Q105,T105,W105,Z105,AC105)</f>
        <v>1008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>
        <v>162</v>
      </c>
      <c r="R106" s="11">
        <f>Q105</f>
        <v>173</v>
      </c>
      <c r="S106" s="11" t="str">
        <f>IF((COUNTBLANK(Q106:Q106)=1),"ncr",IF(Q106&gt;Q105,"W",IF(Q106=Q105,"D","L")))</f>
        <v>L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5</v>
      </c>
      <c r="AI106" s="11">
        <f t="shared" si="72"/>
        <v>2</v>
      </c>
      <c r="AJ106" s="11">
        <f t="shared" si="73"/>
        <v>1</v>
      </c>
      <c r="AK106" s="11">
        <f t="shared" si="74"/>
        <v>3</v>
      </c>
      <c r="AL106" s="11">
        <f t="shared" si="75"/>
        <v>5</v>
      </c>
      <c r="AM106" s="11">
        <f t="shared" si="76"/>
        <v>814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4</v>
      </c>
      <c r="AI107" s="11">
        <f t="shared" si="72"/>
        <v>3</v>
      </c>
      <c r="AJ107" s="11">
        <f t="shared" si="73"/>
        <v>0</v>
      </c>
      <c r="AK107" s="11">
        <f t="shared" si="74"/>
        <v>3</v>
      </c>
      <c r="AL107" s="11">
        <f t="shared" si="75"/>
        <v>6</v>
      </c>
      <c r="AM107" s="11">
        <f t="shared" si="76"/>
        <v>626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172</v>
      </c>
      <c r="R108" s="11">
        <f>Q109</f>
        <v>147</v>
      </c>
      <c r="S108" s="11" t="str">
        <f>IF((COUNTBLANK(Q108:Q108)=1),"ncr",IF(Q108&gt;Q109,"W",IF(Q108=Q109,"D","L")))</f>
        <v>W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6</v>
      </c>
      <c r="AI108" s="11">
        <f t="shared" si="72"/>
        <v>5</v>
      </c>
      <c r="AJ108" s="11">
        <f t="shared" si="73"/>
        <v>0</v>
      </c>
      <c r="AK108" s="11">
        <f t="shared" si="74"/>
        <v>1</v>
      </c>
      <c r="AL108" s="11">
        <f t="shared" si="75"/>
        <v>10</v>
      </c>
      <c r="AM108" s="11">
        <f t="shared" si="76"/>
        <v>982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172</v>
      </c>
      <c r="S109" s="11" t="str">
        <f>IF((COUNTBLANK(Q109:Q109)=1),"ncr",IF(Q109&gt;Q108,"W",IF(Q109=Q108,"D","L")))</f>
        <v>L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6</v>
      </c>
      <c r="AI109" s="11">
        <f t="shared" si="72"/>
        <v>1</v>
      </c>
      <c r="AJ109" s="11">
        <f t="shared" si="73"/>
        <v>1</v>
      </c>
      <c r="AK109" s="11">
        <f t="shared" si="74"/>
        <v>4</v>
      </c>
      <c r="AL109" s="11">
        <f t="shared" si="75"/>
        <v>3</v>
      </c>
      <c r="AM109" s="11">
        <f t="shared" si="76"/>
        <v>900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6</v>
      </c>
      <c r="AI110" s="11">
        <f t="shared" si="72"/>
        <v>1</v>
      </c>
      <c r="AJ110" s="11">
        <f t="shared" si="73"/>
        <v>0</v>
      </c>
      <c r="AK110" s="11">
        <f t="shared" si="74"/>
        <v>5</v>
      </c>
      <c r="AL110" s="11">
        <f t="shared" si="75"/>
        <v>2</v>
      </c>
      <c r="AM110" s="11">
        <f t="shared" si="76"/>
        <v>885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2"/>
      <c r="D113" s="103"/>
      <c r="E113" s="30" t="s">
        <v>19</v>
      </c>
      <c r="F113" s="102"/>
      <c r="G113" s="103"/>
      <c r="H113" s="30" t="s">
        <v>20</v>
      </c>
      <c r="I113" s="102"/>
      <c r="J113" s="103"/>
      <c r="K113" s="30" t="s">
        <v>21</v>
      </c>
      <c r="L113" s="102"/>
      <c r="M113" s="103"/>
      <c r="N113" s="30" t="s">
        <v>22</v>
      </c>
      <c r="O113" s="102"/>
      <c r="P113" s="103"/>
      <c r="Q113" s="30" t="s">
        <v>23</v>
      </c>
      <c r="R113" s="102"/>
      <c r="S113" s="103"/>
      <c r="T113" s="30" t="s">
        <v>24</v>
      </c>
      <c r="U113" s="102"/>
      <c r="V113" s="103"/>
      <c r="W113" s="30" t="s">
        <v>25</v>
      </c>
      <c r="X113" s="102"/>
      <c r="Y113" s="103"/>
      <c r="Z113" s="30" t="s">
        <v>26</v>
      </c>
      <c r="AA113" s="102"/>
      <c r="AB113" s="103"/>
      <c r="AC113" s="29" t="s">
        <v>27</v>
      </c>
      <c r="AD113" s="102"/>
      <c r="AE113" s="103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>
        <v>152</v>
      </c>
      <c r="R115" s="39">
        <f>Q116</f>
        <v>165</v>
      </c>
      <c r="S115" s="39" t="str">
        <f>IF((COUNTBLANK(Q115:Q115)=1),"ncr",IF(Q115&gt;Q116,"W",IF(Q115=Q116,"D","L")))</f>
        <v>L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6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924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152</v>
      </c>
      <c r="S116" s="11" t="str">
        <f>IF((COUNTBLANK(Q116:Q116)=1),"ncr",IF(Q116&gt;Q115,"W",IF(Q116=Q115,"D","L")))</f>
        <v>W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6</v>
      </c>
      <c r="AI116" s="11">
        <f t="shared" si="79"/>
        <v>6</v>
      </c>
      <c r="AJ116" s="11">
        <f t="shared" si="80"/>
        <v>0</v>
      </c>
      <c r="AK116" s="11">
        <f t="shared" si="81"/>
        <v>0</v>
      </c>
      <c r="AL116" s="11">
        <f t="shared" si="82"/>
        <v>12</v>
      </c>
      <c r="AM116" s="11">
        <f t="shared" si="83"/>
        <v>978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>
        <v>149</v>
      </c>
      <c r="R117" s="11">
        <f>Q120</f>
        <v>143</v>
      </c>
      <c r="S117" s="11" t="str">
        <f>IF((COUNTBLANK(Q117:Q117)=1),"ncr",IF(Q117&gt;Q120,"W",IF(Q117=Q120,"D","L")))</f>
        <v>W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6</v>
      </c>
      <c r="AI117" s="11">
        <f t="shared" si="79"/>
        <v>2</v>
      </c>
      <c r="AJ117" s="11">
        <f t="shared" si="80"/>
        <v>0</v>
      </c>
      <c r="AK117" s="11">
        <f t="shared" si="81"/>
        <v>4</v>
      </c>
      <c r="AL117" s="11">
        <f t="shared" si="82"/>
        <v>4</v>
      </c>
      <c r="AM117" s="11">
        <f t="shared" si="83"/>
        <v>845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6</v>
      </c>
      <c r="AI118" s="11">
        <f t="shared" si="79"/>
        <v>2</v>
      </c>
      <c r="AJ118" s="11">
        <f t="shared" si="80"/>
        <v>0</v>
      </c>
      <c r="AK118" s="11">
        <f t="shared" si="81"/>
        <v>4</v>
      </c>
      <c r="AL118" s="11">
        <f t="shared" si="82"/>
        <v>4</v>
      </c>
      <c r="AM118" s="11">
        <f t="shared" si="83"/>
        <v>910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6</v>
      </c>
      <c r="AI119" s="11">
        <f t="shared" si="79"/>
        <v>3</v>
      </c>
      <c r="AJ119" s="11">
        <f t="shared" si="80"/>
        <v>1</v>
      </c>
      <c r="AK119" s="11">
        <f t="shared" si="81"/>
        <v>2</v>
      </c>
      <c r="AL119" s="11">
        <f t="shared" si="82"/>
        <v>7</v>
      </c>
      <c r="AM119" s="11">
        <f t="shared" si="83"/>
        <v>908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149</v>
      </c>
      <c r="S120" s="11" t="str">
        <f>IF((COUNTBLANK(Q120:Q120)=1),"ncr",IF(Q120&gt;Q117,"W",IF(Q120=Q117,"D","L")))</f>
        <v>L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6</v>
      </c>
      <c r="AI120" s="11">
        <f t="shared" si="79"/>
        <v>2</v>
      </c>
      <c r="AJ120" s="11">
        <f t="shared" si="80"/>
        <v>0</v>
      </c>
      <c r="AK120" s="11">
        <f t="shared" si="81"/>
        <v>4</v>
      </c>
      <c r="AL120" s="11">
        <f t="shared" si="82"/>
        <v>4</v>
      </c>
      <c r="AM120" s="11">
        <f t="shared" si="83"/>
        <v>868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4"/>
      <c r="D123" s="105"/>
      <c r="E123" s="63" t="s">
        <v>19</v>
      </c>
      <c r="F123" s="104"/>
      <c r="G123" s="105"/>
      <c r="H123" s="63" t="s">
        <v>20</v>
      </c>
      <c r="I123" s="104"/>
      <c r="J123" s="105"/>
      <c r="K123" s="63" t="s">
        <v>21</v>
      </c>
      <c r="L123" s="104"/>
      <c r="M123" s="105"/>
      <c r="N123" s="63" t="s">
        <v>22</v>
      </c>
      <c r="O123" s="104"/>
      <c r="P123" s="105"/>
      <c r="Q123" s="63" t="s">
        <v>23</v>
      </c>
      <c r="R123" s="104"/>
      <c r="S123" s="105"/>
      <c r="T123" s="63" t="s">
        <v>24</v>
      </c>
      <c r="U123" s="104"/>
      <c r="V123" s="105"/>
      <c r="W123" s="63" t="s">
        <v>25</v>
      </c>
      <c r="X123" s="104"/>
      <c r="Y123" s="105"/>
      <c r="Z123" s="63" t="s">
        <v>26</v>
      </c>
      <c r="AA123" s="104"/>
      <c r="AB123" s="105"/>
      <c r="AC123" s="62" t="s">
        <v>27</v>
      </c>
      <c r="AD123" s="104"/>
      <c r="AE123" s="105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IF((COUNTBLANK(E125:E125)=1),"ncr",IF(E125&gt;E126,"W",IF(E125=E126,"D","L")))</f>
        <v>W</v>
      </c>
      <c r="H125" s="38">
        <v>165</v>
      </c>
      <c r="I125" s="39">
        <f>H128</f>
        <v>159</v>
      </c>
      <c r="J125" s="39" t="str">
        <f>IF((COUNTBLANK(H125:H125)=1),"ncr",IF(H125&gt;H126,"W",IF(H125=H126,"D","L")))</f>
        <v>W</v>
      </c>
      <c r="K125" s="38">
        <v>155</v>
      </c>
      <c r="L125" s="39">
        <f>K129</f>
        <v>137</v>
      </c>
      <c r="M125" s="39" t="str">
        <f>IF((COUNTBLANK(K125:K125)=1),"ncr",IF(K125&gt;K126,"W",IF(K125=K126,"D","L")))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>
        <v>148</v>
      </c>
      <c r="R125" s="39">
        <f>Q126</f>
        <v>127</v>
      </c>
      <c r="S125" s="39" t="str">
        <f>IF((COUNTBLANK(Q125:Q125)=1),"ncr",IF(Q125&gt;Q126,"W",IF(Q125=Q126,"D","L")))</f>
        <v>W</v>
      </c>
      <c r="T125" s="38"/>
      <c r="U125" s="39">
        <f>T127</f>
        <v>0</v>
      </c>
      <c r="V125" s="39" t="str">
        <f>IF((COUNTBLANK(T125:T125)=1),"ncr",IF(T125&gt;T126,"W",IF(T125=T126,"D","L")))</f>
        <v>ncr</v>
      </c>
      <c r="W125" s="38"/>
      <c r="X125" s="39">
        <f>W128</f>
        <v>0</v>
      </c>
      <c r="Y125" s="39" t="str">
        <f>IF((COUNTBLANK(W125:W125)=1),"ncr",IF(W125&gt;W126,"W",IF(W125=W126,"D","L")))</f>
        <v>ncr</v>
      </c>
      <c r="Z125" s="38"/>
      <c r="AA125" s="39">
        <f>Z129</f>
        <v>0</v>
      </c>
      <c r="AB125" s="39" t="str">
        <f>IF((COUNTBLANK(Z125:Z125)=1),"ncr",IF(Z125&gt;Z126,"W",IF(Z125=Z126,"D","L")))</f>
        <v>ncr</v>
      </c>
      <c r="AC125" s="38"/>
      <c r="AD125" s="39">
        <f>AC130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6</v>
      </c>
      <c r="AI125" s="39">
        <f t="shared" ref="AI125:AI130" si="85">COUNTIF(A125:AE125,"W")</f>
        <v>6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12</v>
      </c>
      <c r="AM125" s="39">
        <f t="shared" ref="AM125:AM130" si="89">SUM(B125,E125,H125,K125,N125,Q125,T125,W125,Z125,AC125)</f>
        <v>915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IF((COUNTBLANK(E126:E126)=1),"ncr",IF(E126&gt;E125,"W",IF(E126=E125,"D","L")))</f>
        <v>L</v>
      </c>
      <c r="H126" s="14">
        <v>137</v>
      </c>
      <c r="I126" s="11">
        <f>H127</f>
        <v>134</v>
      </c>
      <c r="J126" s="11" t="str">
        <f>IF((COUNTBLANK(H126:H126)=1),"ncr",IF(H126&gt;H125,"W",IF(H126=H125,"D","L")))</f>
        <v>L</v>
      </c>
      <c r="K126" s="14">
        <v>131</v>
      </c>
      <c r="L126" s="11">
        <f>K130</f>
        <v>98</v>
      </c>
      <c r="M126" s="11" t="str">
        <f>IF((COUNTBLANK(K126:K126)=1),"ncr",IF(K126&gt;K125,"W",IF(K126=K125,"D","L")))</f>
        <v>L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Q126" s="14">
        <v>127</v>
      </c>
      <c r="R126" s="11">
        <f>Q125</f>
        <v>148</v>
      </c>
      <c r="S126" s="11" t="str">
        <f>IF((COUNTBLANK(Q126:Q126)=1),"ncr",IF(Q126&gt;Q125,"W",IF(Q126=Q125,"D","L")))</f>
        <v>L</v>
      </c>
      <c r="U126" s="11">
        <f>T129</f>
        <v>0</v>
      </c>
      <c r="V126" s="11" t="str">
        <f>IF((COUNTBLANK(T126:T126)=1),"ncr",IF(T126&gt;T125,"W",IF(T126=T125,"D","L")))</f>
        <v>ncr</v>
      </c>
      <c r="X126" s="11">
        <f>W127</f>
        <v>0</v>
      </c>
      <c r="Y126" s="11" t="str">
        <f>IF((COUNTBLANK(W126:W126)=1),"ncr",IF(W126&gt;W125,"W",IF(W126=W125,"D","L")))</f>
        <v>ncr</v>
      </c>
      <c r="AA126" s="11">
        <f>Z130</f>
        <v>0</v>
      </c>
      <c r="AB126" s="11" t="str">
        <f>IF((COUNTBLANK(Z126:Z126)=1),"ncr",IF(Z126&gt;Z125,"W",IF(Z126=Z125,"D","L")))</f>
        <v>ncr</v>
      </c>
      <c r="AD126" s="11">
        <f>AC128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6</v>
      </c>
      <c r="AI126" s="11">
        <f t="shared" si="85"/>
        <v>0</v>
      </c>
      <c r="AJ126" s="11">
        <f t="shared" si="86"/>
        <v>0</v>
      </c>
      <c r="AK126" s="11">
        <f t="shared" si="87"/>
        <v>6</v>
      </c>
      <c r="AL126" s="11">
        <f t="shared" si="88"/>
        <v>0</v>
      </c>
      <c r="AM126" s="11">
        <f t="shared" si="89"/>
        <v>781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IF((COUNTBLANK(E127:E127)=1),"ncr",IF(E127&gt;E130,"W",IF(E127=E130,"D","L")))</f>
        <v>W</v>
      </c>
      <c r="H127" s="14">
        <v>134</v>
      </c>
      <c r="I127" s="11">
        <f>H126</f>
        <v>137</v>
      </c>
      <c r="J127" s="11" t="str">
        <f>IF((COUNTBLANK(H127:H127)=1),"ncr",IF(H127&gt;H130,"W",IF(H127=H130,"D","L")))</f>
        <v>W</v>
      </c>
      <c r="K127" s="14">
        <v>147</v>
      </c>
      <c r="L127" s="11">
        <f>K128</f>
        <v>137</v>
      </c>
      <c r="M127" s="11" t="str">
        <f>IF((COUNTBLANK(K127:K127)=1),"ncr",IF(K127&gt;K130,"W",IF(K127=K130,"D","L")))</f>
        <v>W</v>
      </c>
      <c r="N127" s="14">
        <v>141</v>
      </c>
      <c r="O127" s="11">
        <f>N129</f>
        <v>142</v>
      </c>
      <c r="P127" s="11" t="str">
        <f>IF((COUNTBLANK(N127:N127)=1),"ncr",IF(N127&gt;N130,"W",IF(N127=N130,"D","L")))</f>
        <v>W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U127" s="11">
        <f>T125</f>
        <v>0</v>
      </c>
      <c r="V127" s="11" t="str">
        <f>IF((COUNTBLANK(T127:T127)=1),"ncr",IF(T127&gt;T130,"W",IF(T127=T130,"D","L")))</f>
        <v>ncr</v>
      </c>
      <c r="X127" s="11">
        <f>W126</f>
        <v>0</v>
      </c>
      <c r="Y127" s="11" t="str">
        <f>IF((COUNTBLANK(W127:W127)=1),"ncr",IF(W127&gt;W130,"W",IF(W127=W130,"D","L")))</f>
        <v>ncr</v>
      </c>
      <c r="AA127" s="11">
        <f>Z128</f>
        <v>0</v>
      </c>
      <c r="AB127" s="11" t="str">
        <f>IF((COUNTBLANK(Z127:Z127)=1),"ncr",IF(Z127&gt;Z130,"W",IF(Z127=Z130,"D","L")))</f>
        <v>ncr</v>
      </c>
      <c r="AD127" s="11">
        <f>AC129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6</v>
      </c>
      <c r="AI127" s="11">
        <f t="shared" si="85"/>
        <v>6</v>
      </c>
      <c r="AJ127" s="11">
        <f t="shared" si="86"/>
        <v>0</v>
      </c>
      <c r="AK127" s="11">
        <f t="shared" si="87"/>
        <v>0</v>
      </c>
      <c r="AL127" s="11">
        <f t="shared" si="88"/>
        <v>12</v>
      </c>
      <c r="AM127" s="11">
        <f t="shared" si="89"/>
        <v>823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IF((COUNTBLANK(E128:E128)=1),"ncr",IF(E128&gt;E129,"W",IF(E128=E129,"D","L")))</f>
        <v>W</v>
      </c>
      <c r="H128" s="14">
        <v>159</v>
      </c>
      <c r="I128" s="11">
        <f>H125</f>
        <v>165</v>
      </c>
      <c r="J128" s="11" t="str">
        <f>IF((COUNTBLANK(H128:H128)=1),"ncr",IF(H128&gt;H129,"W",IF(H128=H129,"D","L")))</f>
        <v>L</v>
      </c>
      <c r="K128" s="14">
        <v>137</v>
      </c>
      <c r="L128" s="11">
        <f>K127</f>
        <v>147</v>
      </c>
      <c r="M128" s="11" t="str">
        <f>IF((COUNTBLANK(K128:K128)=1),"ncr",IF(K128&gt;K129,"W",IF(K128=K129,"D","L")))</f>
        <v>D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U128" s="11">
        <f>T130</f>
        <v>0</v>
      </c>
      <c r="V128" s="11" t="str">
        <f>IF((COUNTBLANK(T128:T128)=1),"ncr",IF(T128&gt;T129,"W",IF(T128=T129,"D","L")))</f>
        <v>ncr</v>
      </c>
      <c r="X128" s="11">
        <f>W125</f>
        <v>0</v>
      </c>
      <c r="Y128" s="11" t="str">
        <f>IF((COUNTBLANK(W128:W128)=1),"ncr",IF(W128&gt;W129,"W",IF(W128=W129,"D","L")))</f>
        <v>ncr</v>
      </c>
      <c r="AA128" s="11">
        <f>Z127</f>
        <v>0</v>
      </c>
      <c r="AB128" s="11" t="str">
        <f>IF((COUNTBLANK(Z128:Z128)=1),"ncr",IF(Z128&gt;Z129,"W",IF(Z128=Z129,"D","L")))</f>
        <v>ncr</v>
      </c>
      <c r="AD128" s="11">
        <f>AC126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6</v>
      </c>
      <c r="AI128" s="11">
        <f t="shared" si="85"/>
        <v>3</v>
      </c>
      <c r="AJ128" s="11">
        <f t="shared" si="86"/>
        <v>1</v>
      </c>
      <c r="AK128" s="11">
        <f t="shared" si="87"/>
        <v>2</v>
      </c>
      <c r="AL128" s="11">
        <f t="shared" si="88"/>
        <v>7</v>
      </c>
      <c r="AM128" s="11">
        <f t="shared" si="89"/>
        <v>909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IF((COUNTBLANK(E129:E129)=1),"ncr",IF(E129&gt;E128,"W",IF(E129=E128,"D","L")))</f>
        <v>L</v>
      </c>
      <c r="H129" s="14">
        <v>160</v>
      </c>
      <c r="I129" s="11">
        <f>H130</f>
        <v>109</v>
      </c>
      <c r="J129" s="11" t="str">
        <f>IF((COUNTBLANK(H129:H129)=1),"ncr",IF(H129&gt;H128,"W",IF(H129=H128,"D","L")))</f>
        <v>W</v>
      </c>
      <c r="K129" s="14">
        <v>137</v>
      </c>
      <c r="L129" s="11">
        <f>K125</f>
        <v>155</v>
      </c>
      <c r="M129" s="11" t="str">
        <f>IF((COUNTBLANK(K129:K129)=1),"ncr",IF(K129&gt;K128,"W",IF(K129=K128,"D","L")))</f>
        <v>D</v>
      </c>
      <c r="N129" s="14">
        <v>142</v>
      </c>
      <c r="O129" s="11">
        <f>N127</f>
        <v>141</v>
      </c>
      <c r="P129" s="11" t="str">
        <f>IF((COUNTBLANK(N129:N129)=1),"ncr",IF(N129&gt;N128,"W",IF(N129=N128,"D","L")))</f>
        <v>L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U129" s="11">
        <f>T126</f>
        <v>0</v>
      </c>
      <c r="V129" s="11" t="str">
        <f>IF((COUNTBLANK(T129:T129)=1),"ncr",IF(T129&gt;T128,"W",IF(T129=T128,"D","L")))</f>
        <v>ncr</v>
      </c>
      <c r="X129" s="11">
        <f>W130</f>
        <v>0</v>
      </c>
      <c r="Y129" s="11" t="str">
        <f>IF((COUNTBLANK(W129:W129)=1),"ncr",IF(W129&gt;W128,"W",IF(W129=W128,"D","L")))</f>
        <v>ncr</v>
      </c>
      <c r="AA129" s="11">
        <f>Z125</f>
        <v>0</v>
      </c>
      <c r="AB129" s="11" t="str">
        <f>IF((COUNTBLANK(Z129:Z129)=1),"ncr",IF(Z129&gt;Z128,"W",IF(Z129=Z128,"D","L")))</f>
        <v>ncr</v>
      </c>
      <c r="AD129" s="11">
        <f>AC127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6</v>
      </c>
      <c r="AI129" s="11">
        <f t="shared" si="85"/>
        <v>2</v>
      </c>
      <c r="AJ129" s="11">
        <f t="shared" si="86"/>
        <v>1</v>
      </c>
      <c r="AK129" s="11">
        <f t="shared" si="87"/>
        <v>3</v>
      </c>
      <c r="AL129" s="11">
        <f t="shared" si="88"/>
        <v>5</v>
      </c>
      <c r="AM129" s="11">
        <f t="shared" si="89"/>
        <v>861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IF((COUNTBLANK(E130:E130)=1),"ncr",IF(E130&gt;E127,"W",IF(E130=E127,"D","L")))</f>
        <v>L</v>
      </c>
      <c r="H130" s="14">
        <v>109</v>
      </c>
      <c r="I130" s="11">
        <f>H129</f>
        <v>160</v>
      </c>
      <c r="J130" s="11" t="str">
        <f>IF((COUNTBLANK(H130:H130)=1),"ncr",IF(H130&gt;H127,"W",IF(H130=H127,"D","L")))</f>
        <v>L</v>
      </c>
      <c r="K130" s="14">
        <v>98</v>
      </c>
      <c r="L130" s="11">
        <f>K126</f>
        <v>131</v>
      </c>
      <c r="M130" s="11" t="str">
        <f>IF((COUNTBLANK(K130:K130)=1),"ncr",IF(K130&gt;K127,"W",IF(K130=K127,"D","L")))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U130" s="11">
        <f>T128</f>
        <v>0</v>
      </c>
      <c r="V130" s="11" t="str">
        <f>IF((COUNTBLANK(T130:T130)=1),"ncr",IF(T130&gt;T127,"W",IF(T130=T127,"D","L")))</f>
        <v>ncr</v>
      </c>
      <c r="X130" s="11">
        <f>W129</f>
        <v>0</v>
      </c>
      <c r="Y130" s="11" t="str">
        <f>IF((COUNTBLANK(W130:W130)=1),"ncr",IF(W130&gt;W127,"W",IF(W130=W127,"D","L")))</f>
        <v>ncr</v>
      </c>
      <c r="AA130" s="11">
        <f>Z126</f>
        <v>0</v>
      </c>
      <c r="AB130" s="11" t="str">
        <f>IF((COUNTBLANK(Z130:Z130)=1),"ncr",IF(Z130&gt;Z127,"W",IF(Z130=Z127,"D","L")))</f>
        <v>ncr</v>
      </c>
      <c r="AD130" s="11">
        <f>AC125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6</v>
      </c>
      <c r="AI130" s="11">
        <f t="shared" si="85"/>
        <v>0</v>
      </c>
      <c r="AJ130" s="11">
        <f t="shared" si="86"/>
        <v>0</v>
      </c>
      <c r="AK130" s="11">
        <f t="shared" si="87"/>
        <v>6</v>
      </c>
      <c r="AL130" s="11">
        <f t="shared" si="88"/>
        <v>0</v>
      </c>
      <c r="AM130" s="11">
        <f t="shared" si="89"/>
        <v>657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Q131" s="14" t="s">
        <v>29</v>
      </c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4"/>
      <c r="D136" s="105"/>
      <c r="E136" s="25" t="s">
        <v>19</v>
      </c>
      <c r="F136" s="104"/>
      <c r="G136" s="105"/>
      <c r="H136" s="25" t="s">
        <v>20</v>
      </c>
      <c r="I136" s="104"/>
      <c r="J136" s="105"/>
      <c r="K136" s="25" t="s">
        <v>21</v>
      </c>
      <c r="L136" s="104"/>
      <c r="M136" s="105"/>
      <c r="N136" s="25" t="s">
        <v>22</v>
      </c>
      <c r="O136" s="104"/>
      <c r="P136" s="105"/>
      <c r="Q136" s="25" t="s">
        <v>23</v>
      </c>
      <c r="R136" s="104"/>
      <c r="S136" s="105"/>
      <c r="T136" s="25" t="s">
        <v>24</v>
      </c>
      <c r="U136" s="104"/>
      <c r="V136" s="105"/>
      <c r="W136" s="25" t="s">
        <v>25</v>
      </c>
      <c r="X136" s="104"/>
      <c r="Y136" s="105"/>
      <c r="Z136" s="25" t="s">
        <v>26</v>
      </c>
      <c r="AA136" s="104"/>
      <c r="AB136" s="105"/>
      <c r="AC136" s="24" t="s">
        <v>27</v>
      </c>
      <c r="AD136" s="104"/>
      <c r="AE136" s="105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522</v>
      </c>
      <c r="R138" s="39">
        <f>Q143</f>
        <v>322</v>
      </c>
      <c r="S138" s="39" t="str">
        <f>IF((Q138=0),"ncr",IF(Q138&gt;Q143,"W",IF(Q138=Q143,"D","L")))</f>
        <v>W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6</v>
      </c>
      <c r="AI138" s="39">
        <f>COUNTIF(A138:AE138,"W")</f>
        <v>4</v>
      </c>
      <c r="AJ138" s="39">
        <f>COUNTIF(A138:AC138,"D")</f>
        <v>0</v>
      </c>
      <c r="AK138" s="39">
        <f>COUNTIF(A138:AE138,"L")</f>
        <v>2</v>
      </c>
      <c r="AL138" s="39">
        <f>AI138*2 + AJ138</f>
        <v>8</v>
      </c>
      <c r="AM138" s="39">
        <f>SUM(B138,E138,H138,K138,N138,Q138,T138,W138,Z138,AC138)</f>
        <v>3164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179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164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179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322</v>
      </c>
      <c r="R143" s="11">
        <f>Q138</f>
        <v>522</v>
      </c>
      <c r="S143" s="11" t="str">
        <f>IF((Q143=0),"ncr",IF(Q143&gt;Q138,"W",IF(Q143=Q138,"D","L")))</f>
        <v>L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6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4</v>
      </c>
      <c r="AL143" s="11">
        <f>AI143*2 + AJ143</f>
        <v>4</v>
      </c>
      <c r="AM143" s="11">
        <f>SUM(B143,E143,H143,K143,N143,Q143,T143,W143,Z143,AC143)</f>
        <v>2948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157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134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165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548</v>
      </c>
      <c r="R148" s="11">
        <f>Q163</f>
        <v>506</v>
      </c>
      <c r="S148" s="11" t="str">
        <f>IF((Q15=0),"ncr",IF(Q148&gt;Q163,"W",IF(Q148=Q163,"D","L")))</f>
        <v>W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6</v>
      </c>
      <c r="AI148" s="11">
        <f>COUNTIF(A148:AE148,"W")</f>
        <v>5</v>
      </c>
      <c r="AJ148" s="11">
        <f>COUNTIF(A148:AC148,"D")</f>
        <v>0</v>
      </c>
      <c r="AK148" s="11">
        <f>COUNTIF(A148:AE148,"L")</f>
        <v>1</v>
      </c>
      <c r="AL148" s="11">
        <f>AI148*2 + AJ148</f>
        <v>10</v>
      </c>
      <c r="AM148" s="11">
        <f>SUM(B148,E148,H148,K148,N148,Q148,T148,W148,Z148,AC148)</f>
        <v>3240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176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6</v>
      </c>
      <c r="AI153" s="11">
        <f>COUNTIF(A153:AE153,"W")</f>
        <v>6</v>
      </c>
      <c r="AJ153" s="11">
        <f>COUNTIF(A153:AC153,"D")</f>
        <v>0</v>
      </c>
      <c r="AK153" s="11">
        <f>COUNTIF(A153:AE153,"L")</f>
        <v>0</v>
      </c>
      <c r="AL153" s="11">
        <f>AI153*2 + AJ153</f>
        <v>12</v>
      </c>
      <c r="AM153" s="11">
        <f>SUM(B153,E153,H153,K153,N153,Q153,T153,W153,Z153,AC153)</f>
        <v>3244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6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5</v>
      </c>
      <c r="AL158" s="11">
        <f>AI158*2 + AJ158</f>
        <v>2</v>
      </c>
      <c r="AM158" s="11">
        <f>SUM(B158,E158,H158,K158,N158,Q158,T158,W158,Z158,AC158)</f>
        <v>3168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548</v>
      </c>
      <c r="S163" s="11" t="str">
        <f>IF((Q163=0),"ncr",IF(Q163&gt;Q148,"W",IF(Q163=Q148,"D","L")))</f>
        <v>L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6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6</v>
      </c>
      <c r="AL163" s="11">
        <f>AI163*2 + AJ163</f>
        <v>0</v>
      </c>
      <c r="AM163" s="11">
        <f>SUM(B163,E163,H163,K163,N163,Q163,T163,W163,Z163,AC163)</f>
        <v>3057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4"/>
      <c r="D169" s="105"/>
      <c r="E169" s="25" t="s">
        <v>19</v>
      </c>
      <c r="F169" s="104"/>
      <c r="G169" s="105"/>
      <c r="H169" s="25" t="s">
        <v>20</v>
      </c>
      <c r="I169" s="104"/>
      <c r="J169" s="105"/>
      <c r="K169" s="25" t="s">
        <v>21</v>
      </c>
      <c r="L169" s="104"/>
      <c r="M169" s="105"/>
      <c r="N169" s="25" t="s">
        <v>22</v>
      </c>
      <c r="O169" s="104"/>
      <c r="P169" s="105"/>
      <c r="Q169" s="25" t="s">
        <v>23</v>
      </c>
      <c r="R169" s="104"/>
      <c r="S169" s="105"/>
      <c r="T169" s="25" t="s">
        <v>24</v>
      </c>
      <c r="U169" s="104"/>
      <c r="V169" s="105"/>
      <c r="W169" s="25" t="s">
        <v>25</v>
      </c>
      <c r="X169" s="104"/>
      <c r="Y169" s="105"/>
      <c r="Z169" s="25" t="s">
        <v>26</v>
      </c>
      <c r="AA169" s="104"/>
      <c r="AB169" s="105"/>
      <c r="AC169" s="24" t="s">
        <v>27</v>
      </c>
      <c r="AD169" s="104"/>
      <c r="AE169" s="105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6</v>
      </c>
      <c r="AI171" s="39">
        <f>COUNTIF(A171:AE171,"W")</f>
        <v>5</v>
      </c>
      <c r="AJ171" s="39">
        <f>COUNTIF(A171:AC171,"D")</f>
        <v>0</v>
      </c>
      <c r="AK171" s="39">
        <f>COUNTIF(A171:AE171,"L")</f>
        <v>1</v>
      </c>
      <c r="AL171" s="39">
        <f>AI171*2 + AJ171</f>
        <v>10</v>
      </c>
      <c r="AM171" s="39">
        <f>SUM(B171,E171,H171,K171,N171,Q171,T171,W171,Z171,AC171)</f>
        <v>3088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6</v>
      </c>
      <c r="AI176" s="11">
        <f>COUNTIF(A176:AE176,"W")</f>
        <v>3</v>
      </c>
      <c r="AJ176" s="11">
        <f>COUNTIF(A176:AC176,"D")</f>
        <v>0</v>
      </c>
      <c r="AK176" s="11">
        <f>COUNTIF(A176:AE176,"L")</f>
        <v>3</v>
      </c>
      <c r="AL176" s="11">
        <f>AI176*2 + AJ176</f>
        <v>6</v>
      </c>
      <c r="AM176" s="11">
        <f>SUM(B176,E176,H176,K176,N176,Q176,T176,W176,Z176,AC176)</f>
        <v>3014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497</v>
      </c>
      <c r="R181" s="11">
        <f>Q196</f>
        <v>486</v>
      </c>
      <c r="S181" s="11" t="str">
        <f>IF((Q48=0),"ncr",IF(Q181&gt;Q196,"W",IF(Q181=Q196,"D","L")))</f>
        <v>W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6</v>
      </c>
      <c r="AI181" s="11">
        <f>COUNTIF(A181:AE181,"W")</f>
        <v>3</v>
      </c>
      <c r="AJ181" s="11">
        <f>COUNTIF(A181:AC181,"D")</f>
        <v>0</v>
      </c>
      <c r="AK181" s="11">
        <f>COUNTIF(A181:AE181,"L")</f>
        <v>3</v>
      </c>
      <c r="AL181" s="11">
        <f>AI181*2 + AJ181</f>
        <v>6</v>
      </c>
      <c r="AM181" s="11">
        <f>SUM(B181,E181,H181,K181,N181,Q181,T181,W181,Z181,AC181)</f>
        <v>2958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169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160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168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315</v>
      </c>
      <c r="S186" s="11" t="str">
        <f>IF(OR(Q187=0,Q188=0),"ncr",IF(Q186&gt;Q191,"W",IF(Q186=Q191,"D","L")))</f>
        <v>W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6</v>
      </c>
      <c r="AI186" s="11">
        <f>COUNTIF(A186:AE186,"W")</f>
        <v>5</v>
      </c>
      <c r="AJ186" s="11">
        <f>COUNTIF(A186:AC186,"D")</f>
        <v>0</v>
      </c>
      <c r="AK186" s="11">
        <f>COUNTIF(A186:AE186,"L")</f>
        <v>1</v>
      </c>
      <c r="AL186" s="11">
        <f>AI186*2 + AJ186</f>
        <v>10</v>
      </c>
      <c r="AM186" s="11">
        <f>SUM(B186,E186,H186,K186,N186,Q186,T186,W186,Z186,AC186)</f>
        <v>3020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315</v>
      </c>
      <c r="R191" s="11">
        <f>Q186</f>
        <v>475</v>
      </c>
      <c r="S191" s="11" t="str">
        <f>IF((Q191=0),"ncr",IF(Q191&gt;Q186,"W",IF(Q191=Q186,"D","L")))</f>
        <v>L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6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6</v>
      </c>
      <c r="AL191" s="11">
        <f>AI191*2 + AJ191</f>
        <v>0</v>
      </c>
      <c r="AM191" s="11">
        <f>SUM(B191,E191,H191,K191,N191,Q191,T191,W191,Z191,AC191)</f>
        <v>2443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177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138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486</v>
      </c>
      <c r="R196" s="11">
        <f>Q181</f>
        <v>497</v>
      </c>
      <c r="S196" s="11" t="str">
        <f>IF((Q196=0),"ncr",IF(Q196&gt;Q181,"W",IF(Q196=Q181,"D","L")))</f>
        <v>L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6</v>
      </c>
      <c r="AI196" s="11">
        <f>COUNTIF(A196:AE196,"W")</f>
        <v>2</v>
      </c>
      <c r="AJ196" s="11">
        <f>COUNTIF(B196:AE196,"D")</f>
        <v>0</v>
      </c>
      <c r="AK196" s="11">
        <f>COUNTIF(A196:AE196,"L")</f>
        <v>4</v>
      </c>
      <c r="AL196" s="11">
        <f>AI196*2 + AJ196</f>
        <v>4</v>
      </c>
      <c r="AM196" s="11">
        <f>SUM(B196,E196,H196,K196,N196,Q196,T196,W196,Z196,AC196)</f>
        <v>2720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162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172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152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4"/>
      <c r="D202" s="105"/>
      <c r="E202" s="25" t="s">
        <v>19</v>
      </c>
      <c r="F202" s="104"/>
      <c r="G202" s="105"/>
      <c r="H202" s="25" t="s">
        <v>20</v>
      </c>
      <c r="I202" s="104"/>
      <c r="J202" s="105"/>
      <c r="K202" s="25"/>
      <c r="L202" s="104"/>
      <c r="M202" s="105"/>
      <c r="N202" s="25"/>
      <c r="O202" s="104"/>
      <c r="P202" s="105"/>
      <c r="Q202" s="25"/>
      <c r="R202" s="104"/>
      <c r="S202" s="105"/>
      <c r="T202" s="25"/>
      <c r="U202" s="104"/>
      <c r="V202" s="105"/>
      <c r="W202" s="25" t="s">
        <v>25</v>
      </c>
      <c r="X202" s="104"/>
      <c r="Y202" s="105"/>
      <c r="Z202" s="25" t="s">
        <v>26</v>
      </c>
      <c r="AA202" s="104"/>
      <c r="AB202" s="105"/>
      <c r="AC202" s="24" t="s">
        <v>27</v>
      </c>
      <c r="AD202" s="104"/>
      <c r="AE202" s="105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2026-10-17T17:36:29Z</dcterms:modified>
</cp:coreProperties>
</file>