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134" i="1"/>
  <c r="N142"/>
  <c r="AC148"/>
  <c r="AC147"/>
  <c r="Z148"/>
  <c r="Z147"/>
  <c r="W148"/>
  <c r="W147"/>
  <c r="T148"/>
  <c r="T147"/>
  <c r="T146" s="1"/>
  <c r="V146" s="1"/>
  <c r="Q148"/>
  <c r="Q147"/>
  <c r="N148"/>
  <c r="N147"/>
  <c r="N146" s="1"/>
  <c r="K148"/>
  <c r="K147"/>
  <c r="H148"/>
  <c r="H147"/>
  <c r="H146" s="1"/>
  <c r="J146" s="1"/>
  <c r="E148"/>
  <c r="E147"/>
  <c r="AC144"/>
  <c r="AC143"/>
  <c r="Z144"/>
  <c r="Z143"/>
  <c r="W144"/>
  <c r="W143"/>
  <c r="T144"/>
  <c r="T143"/>
  <c r="Q144"/>
  <c r="Q143"/>
  <c r="N144"/>
  <c r="N143"/>
  <c r="K144"/>
  <c r="K143"/>
  <c r="H144"/>
  <c r="H143"/>
  <c r="E144"/>
  <c r="E143"/>
  <c r="AC140"/>
  <c r="AC139"/>
  <c r="Z140"/>
  <c r="Z139"/>
  <c r="W140"/>
  <c r="W139"/>
  <c r="T140"/>
  <c r="T139"/>
  <c r="Q140"/>
  <c r="Q139"/>
  <c r="N140"/>
  <c r="N139"/>
  <c r="K140"/>
  <c r="K139"/>
  <c r="H140"/>
  <c r="H139"/>
  <c r="E140"/>
  <c r="E139"/>
  <c r="AC136"/>
  <c r="AC135"/>
  <c r="Z136"/>
  <c r="Z135"/>
  <c r="W136"/>
  <c r="W135"/>
  <c r="T136"/>
  <c r="T135"/>
  <c r="Q136"/>
  <c r="Q135"/>
  <c r="N136"/>
  <c r="N135"/>
  <c r="K136"/>
  <c r="K135"/>
  <c r="H136"/>
  <c r="H135"/>
  <c r="E136"/>
  <c r="E135"/>
  <c r="AC132"/>
  <c r="AC131"/>
  <c r="Z132"/>
  <c r="Z131"/>
  <c r="W132"/>
  <c r="W131"/>
  <c r="T132"/>
  <c r="T131"/>
  <c r="Q132"/>
  <c r="Q131"/>
  <c r="N132"/>
  <c r="N131"/>
  <c r="K132"/>
  <c r="K131"/>
  <c r="H132"/>
  <c r="H131"/>
  <c r="E132"/>
  <c r="E131"/>
  <c r="AC128"/>
  <c r="AC127"/>
  <c r="Z128"/>
  <c r="Z127"/>
  <c r="W128"/>
  <c r="W127"/>
  <c r="T128"/>
  <c r="T127"/>
  <c r="Q128"/>
  <c r="Q127"/>
  <c r="N128"/>
  <c r="N127"/>
  <c r="K128"/>
  <c r="K127"/>
  <c r="H128"/>
  <c r="H127"/>
  <c r="E128"/>
  <c r="E127"/>
  <c r="B148"/>
  <c r="B147"/>
  <c r="B144"/>
  <c r="B143"/>
  <c r="B140"/>
  <c r="B138" s="1"/>
  <c r="C142" s="1"/>
  <c r="B139"/>
  <c r="B136"/>
  <c r="B135"/>
  <c r="B132"/>
  <c r="B131"/>
  <c r="B128"/>
  <c r="B127"/>
  <c r="AC121"/>
  <c r="AC120"/>
  <c r="Z121"/>
  <c r="Z120"/>
  <c r="W121"/>
  <c r="W120"/>
  <c r="T121"/>
  <c r="T120"/>
  <c r="Q121"/>
  <c r="Q120"/>
  <c r="N121"/>
  <c r="N120"/>
  <c r="K121"/>
  <c r="K120"/>
  <c r="H121"/>
  <c r="H120"/>
  <c r="E121"/>
  <c r="E120"/>
  <c r="AC117"/>
  <c r="AC116"/>
  <c r="Z117"/>
  <c r="Z116"/>
  <c r="W117"/>
  <c r="W116"/>
  <c r="T117"/>
  <c r="T116"/>
  <c r="Q117"/>
  <c r="Q116"/>
  <c r="N117"/>
  <c r="N116"/>
  <c r="K117"/>
  <c r="K116"/>
  <c r="H117"/>
  <c r="H116"/>
  <c r="E117"/>
  <c r="E116"/>
  <c r="AC113"/>
  <c r="AC112"/>
  <c r="Z113"/>
  <c r="Z112"/>
  <c r="W113"/>
  <c r="W112"/>
  <c r="T113"/>
  <c r="T112"/>
  <c r="Q113"/>
  <c r="Q112"/>
  <c r="N113"/>
  <c r="N112"/>
  <c r="K113"/>
  <c r="K112"/>
  <c r="H113"/>
  <c r="H112"/>
  <c r="E113"/>
  <c r="E112"/>
  <c r="AC109"/>
  <c r="AC108"/>
  <c r="Z109"/>
  <c r="Z108"/>
  <c r="W109"/>
  <c r="W108"/>
  <c r="T109"/>
  <c r="T108"/>
  <c r="Q109"/>
  <c r="Q108"/>
  <c r="N109"/>
  <c r="N108"/>
  <c r="K109"/>
  <c r="K108"/>
  <c r="H109"/>
  <c r="H108"/>
  <c r="H107" s="1"/>
  <c r="E109"/>
  <c r="E108"/>
  <c r="AC105"/>
  <c r="AC104"/>
  <c r="Z105"/>
  <c r="Z104"/>
  <c r="W105"/>
  <c r="W104"/>
  <c r="T105"/>
  <c r="T104"/>
  <c r="Q105"/>
  <c r="Q104"/>
  <c r="N105"/>
  <c r="N104"/>
  <c r="K105"/>
  <c r="K104"/>
  <c r="H105"/>
  <c r="H104"/>
  <c r="E105"/>
  <c r="E104"/>
  <c r="AC101"/>
  <c r="AC100"/>
  <c r="Z101"/>
  <c r="Z100"/>
  <c r="Z99" s="1"/>
  <c r="W101"/>
  <c r="W100"/>
  <c r="T101"/>
  <c r="T100"/>
  <c r="Q101"/>
  <c r="Q100"/>
  <c r="N101"/>
  <c r="N100"/>
  <c r="N99" s="1"/>
  <c r="P99" s="1"/>
  <c r="K101"/>
  <c r="K100"/>
  <c r="H101"/>
  <c r="H100"/>
  <c r="E101"/>
  <c r="E100"/>
  <c r="B121"/>
  <c r="B120"/>
  <c r="B117"/>
  <c r="B116"/>
  <c r="B113"/>
  <c r="B112"/>
  <c r="B109"/>
  <c r="B108"/>
  <c r="B105"/>
  <c r="B104"/>
  <c r="B101"/>
  <c r="B100"/>
  <c r="AM90"/>
  <c r="AE90"/>
  <c r="AD90"/>
  <c r="AB90"/>
  <c r="AA90"/>
  <c r="Y90"/>
  <c r="X90"/>
  <c r="V90"/>
  <c r="U90"/>
  <c r="S90"/>
  <c r="R90"/>
  <c r="P90"/>
  <c r="O90"/>
  <c r="M90"/>
  <c r="L90"/>
  <c r="J90"/>
  <c r="I90"/>
  <c r="G90"/>
  <c r="F90"/>
  <c r="D90"/>
  <c r="AI90" s="1"/>
  <c r="C90"/>
  <c r="AM89"/>
  <c r="AE89"/>
  <c r="AD89"/>
  <c r="AB89"/>
  <c r="AA89"/>
  <c r="Y89"/>
  <c r="X89"/>
  <c r="V89"/>
  <c r="U89"/>
  <c r="S89"/>
  <c r="R89"/>
  <c r="P89"/>
  <c r="O89"/>
  <c r="M89"/>
  <c r="L89"/>
  <c r="J89"/>
  <c r="I89"/>
  <c r="G89"/>
  <c r="F89"/>
  <c r="D89"/>
  <c r="C89"/>
  <c r="AJ89" s="1"/>
  <c r="AM88"/>
  <c r="AE88"/>
  <c r="AD88"/>
  <c r="AB88"/>
  <c r="AA88"/>
  <c r="Y88"/>
  <c r="X88"/>
  <c r="V88"/>
  <c r="U88"/>
  <c r="S88"/>
  <c r="R88"/>
  <c r="P88"/>
  <c r="O88"/>
  <c r="M88"/>
  <c r="L88"/>
  <c r="J88"/>
  <c r="I88"/>
  <c r="G88"/>
  <c r="F88"/>
  <c r="D88"/>
  <c r="AI88" s="1"/>
  <c r="C88"/>
  <c r="AM87"/>
  <c r="AE87"/>
  <c r="AD87"/>
  <c r="AB87"/>
  <c r="AA87"/>
  <c r="Y87"/>
  <c r="X87"/>
  <c r="V87"/>
  <c r="U87"/>
  <c r="S87"/>
  <c r="R87"/>
  <c r="P87"/>
  <c r="O87"/>
  <c r="M87"/>
  <c r="L87"/>
  <c r="J87"/>
  <c r="I87"/>
  <c r="G87"/>
  <c r="F87"/>
  <c r="D87"/>
  <c r="AK87" s="1"/>
  <c r="C87"/>
  <c r="AJ87" s="1"/>
  <c r="AM86"/>
  <c r="AE86"/>
  <c r="AD86"/>
  <c r="AB86"/>
  <c r="AA86"/>
  <c r="Y86"/>
  <c r="X86"/>
  <c r="V86"/>
  <c r="U86"/>
  <c r="S86"/>
  <c r="R86"/>
  <c r="P86"/>
  <c r="O86"/>
  <c r="M86"/>
  <c r="L86"/>
  <c r="J86"/>
  <c r="I86"/>
  <c r="G86"/>
  <c r="F86"/>
  <c r="D86"/>
  <c r="AI86" s="1"/>
  <c r="C86"/>
  <c r="AM85"/>
  <c r="AE85"/>
  <c r="AD85"/>
  <c r="AB85"/>
  <c r="AA85"/>
  <c r="Y85"/>
  <c r="X85"/>
  <c r="V85"/>
  <c r="U85"/>
  <c r="S85"/>
  <c r="R85"/>
  <c r="P85"/>
  <c r="O85"/>
  <c r="M85"/>
  <c r="L85"/>
  <c r="J85"/>
  <c r="I85"/>
  <c r="G85"/>
  <c r="F85"/>
  <c r="D85"/>
  <c r="AK85" s="1"/>
  <c r="C85"/>
  <c r="AJ85" s="1"/>
  <c r="B99"/>
  <c r="W111"/>
  <c r="X99" s="1"/>
  <c r="N107"/>
  <c r="AC103"/>
  <c r="AM75"/>
  <c r="AM65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K79" s="1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115"/>
  <c r="W11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Q142"/>
  <c r="O35"/>
  <c r="I39"/>
  <c r="J10"/>
  <c r="F38"/>
  <c r="C37"/>
  <c r="B142"/>
  <c r="D142" s="1"/>
  <c r="Q138"/>
  <c r="R142" s="1"/>
  <c r="K126"/>
  <c r="H130"/>
  <c r="E138"/>
  <c r="F146" s="1"/>
  <c r="E134"/>
  <c r="E126"/>
  <c r="AC146"/>
  <c r="AD126" s="1"/>
  <c r="Z146"/>
  <c r="AB146" s="1"/>
  <c r="W146"/>
  <c r="Y146" s="1"/>
  <c r="Q146"/>
  <c r="R134" s="1"/>
  <c r="K146"/>
  <c r="M146" s="1"/>
  <c r="E146"/>
  <c r="G146" s="1"/>
  <c r="B146"/>
  <c r="D146" s="1"/>
  <c r="W142"/>
  <c r="E142"/>
  <c r="AC142"/>
  <c r="AE142" s="1"/>
  <c r="Z142"/>
  <c r="AA126" s="1"/>
  <c r="T142"/>
  <c r="V142" s="1"/>
  <c r="S142"/>
  <c r="K142"/>
  <c r="M142" s="1"/>
  <c r="J142"/>
  <c r="H142"/>
  <c r="I146" s="1"/>
  <c r="R138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10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K111" s="1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1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AK89" l="1"/>
  <c r="AH88"/>
  <c r="AH86"/>
  <c r="P146"/>
  <c r="O126"/>
  <c r="AA130"/>
  <c r="AH90"/>
  <c r="C138"/>
  <c r="AH85"/>
  <c r="AJ86"/>
  <c r="AL86" s="1"/>
  <c r="AH87"/>
  <c r="AJ88"/>
  <c r="AL88" s="1"/>
  <c r="AH89"/>
  <c r="AJ90"/>
  <c r="AL90" s="1"/>
  <c r="AI85"/>
  <c r="AL85" s="1"/>
  <c r="AK86"/>
  <c r="AI87"/>
  <c r="AL87" s="1"/>
  <c r="AK88"/>
  <c r="AI89"/>
  <c r="AL89" s="1"/>
  <c r="AK90"/>
  <c r="AC99"/>
  <c r="AE99" s="1"/>
  <c r="Q99"/>
  <c r="S99" s="1"/>
  <c r="E99"/>
  <c r="G99" s="1"/>
  <c r="W99"/>
  <c r="Y99" s="1"/>
  <c r="K99"/>
  <c r="M99" s="1"/>
  <c r="T99"/>
  <c r="V99" s="1"/>
  <c r="H99"/>
  <c r="J99" s="1"/>
  <c r="AM99"/>
  <c r="AB99"/>
  <c r="N115"/>
  <c r="K107"/>
  <c r="L111" s="1"/>
  <c r="H115"/>
  <c r="E103"/>
  <c r="W115"/>
  <c r="Q103"/>
  <c r="R99" s="1"/>
  <c r="AI80"/>
  <c r="AJ80"/>
  <c r="AJ75"/>
  <c r="K103"/>
  <c r="AK76"/>
  <c r="AI76"/>
  <c r="E119"/>
  <c r="F111" s="1"/>
  <c r="AI78"/>
  <c r="AK78"/>
  <c r="AK77"/>
  <c r="B119"/>
  <c r="C107" s="1"/>
  <c r="AH38"/>
  <c r="B111"/>
  <c r="C115" s="1"/>
  <c r="T111"/>
  <c r="H111"/>
  <c r="I99" s="1"/>
  <c r="AK75"/>
  <c r="AJ76"/>
  <c r="AH77"/>
  <c r="AJ78"/>
  <c r="AH79"/>
  <c r="AH75"/>
  <c r="AI77"/>
  <c r="AI79"/>
  <c r="AK80"/>
  <c r="AI75"/>
  <c r="AH76"/>
  <c r="AJ77"/>
  <c r="AH78"/>
  <c r="AJ79"/>
  <c r="AH80"/>
  <c r="AC107"/>
  <c r="AD115" s="1"/>
  <c r="AC119"/>
  <c r="AD99" s="1"/>
  <c r="W103"/>
  <c r="T119"/>
  <c r="V119" s="1"/>
  <c r="Z111"/>
  <c r="AA107" s="1"/>
  <c r="Q119"/>
  <c r="R107" s="1"/>
  <c r="H119"/>
  <c r="I115" s="1"/>
  <c r="K115"/>
  <c r="L99" s="1"/>
  <c r="Q107"/>
  <c r="R119" s="1"/>
  <c r="AA115"/>
  <c r="W107"/>
  <c r="X103" s="1"/>
  <c r="B103"/>
  <c r="C99" s="1"/>
  <c r="AC111"/>
  <c r="Z115"/>
  <c r="AA99" s="1"/>
  <c r="Z107"/>
  <c r="AA111" s="1"/>
  <c r="Z103"/>
  <c r="AA119" s="1"/>
  <c r="Z119"/>
  <c r="AA103" s="1"/>
  <c r="T103"/>
  <c r="U115" s="1"/>
  <c r="T107"/>
  <c r="U99" s="1"/>
  <c r="Q115"/>
  <c r="R111" s="1"/>
  <c r="Q111"/>
  <c r="R115" s="1"/>
  <c r="N119"/>
  <c r="O99" s="1"/>
  <c r="N111"/>
  <c r="O103" s="1"/>
  <c r="N103"/>
  <c r="O111" s="1"/>
  <c r="K119"/>
  <c r="L103" s="1"/>
  <c r="E115"/>
  <c r="F103" s="1"/>
  <c r="E111"/>
  <c r="E107"/>
  <c r="F99" s="1"/>
  <c r="B126"/>
  <c r="C130" s="1"/>
  <c r="AE115"/>
  <c r="AD111"/>
  <c r="Z138"/>
  <c r="AA134" s="1"/>
  <c r="Z130"/>
  <c r="W130"/>
  <c r="X134" s="1"/>
  <c r="W138"/>
  <c r="X126" s="1"/>
  <c r="T130"/>
  <c r="U142" s="1"/>
  <c r="Q130"/>
  <c r="S130" s="1"/>
  <c r="S138"/>
  <c r="Q126"/>
  <c r="S126" s="1"/>
  <c r="N130"/>
  <c r="O138" s="1"/>
  <c r="H138"/>
  <c r="I126" s="1"/>
  <c r="AC138"/>
  <c r="AD130" s="1"/>
  <c r="AC126"/>
  <c r="AE126" s="1"/>
  <c r="AD119"/>
  <c r="Z126"/>
  <c r="AA142" s="1"/>
  <c r="W126"/>
  <c r="X138" s="1"/>
  <c r="T138"/>
  <c r="V138" s="1"/>
  <c r="V130"/>
  <c r="T126"/>
  <c r="U134" s="1"/>
  <c r="AK70"/>
  <c r="AJ37"/>
  <c r="R130"/>
  <c r="N138"/>
  <c r="O130" s="1"/>
  <c r="AJ70"/>
  <c r="O134"/>
  <c r="N126"/>
  <c r="O146" s="1"/>
  <c r="B107"/>
  <c r="E130"/>
  <c r="G130" s="1"/>
  <c r="H126"/>
  <c r="H134"/>
  <c r="I130" s="1"/>
  <c r="N134"/>
  <c r="T134"/>
  <c r="U126" s="1"/>
  <c r="Z134"/>
  <c r="AA138" s="1"/>
  <c r="AJ46"/>
  <c r="AJ66"/>
  <c r="AC134"/>
  <c r="AD142" s="1"/>
  <c r="AE146"/>
  <c r="B134"/>
  <c r="J107"/>
  <c r="O107"/>
  <c r="K130"/>
  <c r="M130" s="1"/>
  <c r="K138"/>
  <c r="Q134"/>
  <c r="W134"/>
  <c r="X130" s="1"/>
  <c r="AC130"/>
  <c r="C134"/>
  <c r="AD134"/>
  <c r="AB142"/>
  <c r="U130"/>
  <c r="AJ58"/>
  <c r="L126"/>
  <c r="M126"/>
  <c r="K134"/>
  <c r="L138" s="1"/>
  <c r="X142"/>
  <c r="U138"/>
  <c r="S146"/>
  <c r="L130"/>
  <c r="F138"/>
  <c r="I142"/>
  <c r="AJ69"/>
  <c r="AI37"/>
  <c r="AJ60"/>
  <c r="J103"/>
  <c r="AH68"/>
  <c r="AI69"/>
  <c r="AJ56"/>
  <c r="AK55"/>
  <c r="G142"/>
  <c r="F130"/>
  <c r="AK57"/>
  <c r="AK47"/>
  <c r="AK37"/>
  <c r="AK28"/>
  <c r="G126"/>
  <c r="F134"/>
  <c r="AK68"/>
  <c r="AK67"/>
  <c r="AI65"/>
  <c r="AK65"/>
  <c r="AJ59"/>
  <c r="AH58"/>
  <c r="AI59"/>
  <c r="AK60"/>
  <c r="AJ55"/>
  <c r="AI55"/>
  <c r="B130"/>
  <c r="C126" s="1"/>
  <c r="AI28"/>
  <c r="J130"/>
  <c r="I134"/>
  <c r="F126"/>
  <c r="G134"/>
  <c r="AD146"/>
  <c r="AB130"/>
  <c r="AA146"/>
  <c r="X146"/>
  <c r="Y142"/>
  <c r="L142"/>
  <c r="Y126"/>
  <c r="AM142"/>
  <c r="Y130"/>
  <c r="G138"/>
  <c r="AM146"/>
  <c r="D138"/>
  <c r="AH138" s="1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107"/>
  <c r="AJ28"/>
  <c r="AK26"/>
  <c r="AI25"/>
  <c r="AK27"/>
  <c r="AJ25"/>
  <c r="AK29"/>
  <c r="AI27"/>
  <c r="AJ26"/>
  <c r="AH30"/>
  <c r="AH25"/>
  <c r="AH29"/>
  <c r="B11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C146" l="1"/>
  <c r="D99"/>
  <c r="J138"/>
  <c r="R126"/>
  <c r="AI99"/>
  <c r="X111"/>
  <c r="F107"/>
  <c r="AK99"/>
  <c r="AJ99"/>
  <c r="AH99"/>
  <c r="D103"/>
  <c r="AE107"/>
  <c r="AB107"/>
  <c r="Y103"/>
  <c r="U111"/>
  <c r="G119"/>
  <c r="D107"/>
  <c r="AL80"/>
  <c r="V103"/>
  <c r="AL76"/>
  <c r="AH40"/>
  <c r="AL75"/>
  <c r="AL78"/>
  <c r="AL79"/>
  <c r="Y107"/>
  <c r="AL77"/>
  <c r="P126"/>
  <c r="AB138"/>
  <c r="AH39"/>
  <c r="S115"/>
  <c r="M111"/>
  <c r="L107"/>
  <c r="J111"/>
  <c r="X107"/>
  <c r="R103"/>
  <c r="M119"/>
  <c r="U119"/>
  <c r="AD107"/>
  <c r="AB111"/>
  <c r="V111"/>
  <c r="D119"/>
  <c r="AE103"/>
  <c r="AB119"/>
  <c r="AB103"/>
  <c r="C103"/>
  <c r="AE111"/>
  <c r="AM103"/>
  <c r="Y115"/>
  <c r="Y119"/>
  <c r="X119"/>
  <c r="S111"/>
  <c r="S107"/>
  <c r="AE138"/>
  <c r="AE134"/>
  <c r="AM138"/>
  <c r="Y138"/>
  <c r="V134"/>
  <c r="P111"/>
  <c r="P103"/>
  <c r="L134"/>
  <c r="L146"/>
  <c r="J134"/>
  <c r="I138"/>
  <c r="J126"/>
  <c r="F142"/>
  <c r="G103"/>
  <c r="X115"/>
  <c r="AB115"/>
  <c r="I103"/>
  <c r="M107"/>
  <c r="L119"/>
  <c r="L115"/>
  <c r="AE130"/>
  <c r="AD138"/>
  <c r="AB134"/>
  <c r="Y134"/>
  <c r="U146"/>
  <c r="V126"/>
  <c r="S103"/>
  <c r="P130"/>
  <c r="P138"/>
  <c r="AM126"/>
  <c r="M134"/>
  <c r="AM134"/>
  <c r="G107"/>
  <c r="AM130"/>
  <c r="D130"/>
  <c r="C119"/>
  <c r="AD103"/>
  <c r="AH36"/>
  <c r="AB126"/>
  <c r="AL56"/>
  <c r="AL58"/>
  <c r="AL50"/>
  <c r="AL37"/>
  <c r="AL60"/>
  <c r="AL46"/>
  <c r="R146"/>
  <c r="AI146" s="1"/>
  <c r="AL70"/>
  <c r="AL66"/>
  <c r="AL69"/>
  <c r="O142"/>
  <c r="P142"/>
  <c r="P134"/>
  <c r="M138"/>
  <c r="M103"/>
  <c r="AI35"/>
  <c r="AJ35"/>
  <c r="D134"/>
  <c r="AH134" s="1"/>
  <c r="D126"/>
  <c r="AL67"/>
  <c r="AL55"/>
  <c r="AL6"/>
  <c r="AL65"/>
  <c r="AL59"/>
  <c r="AL28"/>
  <c r="AL7"/>
  <c r="AL18"/>
  <c r="AL17"/>
  <c r="AL8"/>
  <c r="AL9"/>
  <c r="AL68"/>
  <c r="AL57"/>
  <c r="V115"/>
  <c r="U103"/>
  <c r="AM107"/>
  <c r="AL25"/>
  <c r="S119"/>
  <c r="AM119"/>
  <c r="Y111"/>
  <c r="AL19"/>
  <c r="AE119"/>
  <c r="AL49"/>
  <c r="AL45"/>
  <c r="AI39"/>
  <c r="AL39" s="1"/>
  <c r="M115"/>
  <c r="F119"/>
  <c r="G111"/>
  <c r="AM111"/>
  <c r="AL27"/>
  <c r="AL26"/>
  <c r="P107"/>
  <c r="O115"/>
  <c r="P115"/>
  <c r="AL20"/>
  <c r="F115"/>
  <c r="G115"/>
  <c r="AL29"/>
  <c r="C111"/>
  <c r="D115"/>
  <c r="D111"/>
  <c r="U107"/>
  <c r="V107"/>
  <c r="AL16"/>
  <c r="O119"/>
  <c r="P119"/>
  <c r="I111"/>
  <c r="AL15"/>
  <c r="AL5"/>
  <c r="AL10"/>
  <c r="AI36"/>
  <c r="AJ36"/>
  <c r="AL30"/>
  <c r="AI40"/>
  <c r="AK40"/>
  <c r="I119"/>
  <c r="AM115"/>
  <c r="J119"/>
  <c r="AL48"/>
  <c r="AK39"/>
  <c r="AJ38"/>
  <c r="AI38"/>
  <c r="AK38"/>
  <c r="AL47"/>
  <c r="AJ40"/>
  <c r="AH35"/>
  <c r="J115"/>
  <c r="AK36"/>
  <c r="AL99" l="1"/>
  <c r="AI130"/>
  <c r="AH146"/>
  <c r="AJ146"/>
  <c r="AL146" s="1"/>
  <c r="AK134"/>
  <c r="AK142"/>
  <c r="AI142"/>
  <c r="AK130"/>
  <c r="AI138"/>
  <c r="AI134"/>
  <c r="AL134" s="1"/>
  <c r="AH130"/>
  <c r="AH126"/>
  <c r="AJ130"/>
  <c r="AJ103"/>
  <c r="AJ126"/>
  <c r="AI103"/>
  <c r="AK146"/>
  <c r="AJ138"/>
  <c r="AH142"/>
  <c r="AI126"/>
  <c r="AK126"/>
  <c r="AJ142"/>
  <c r="AL35"/>
  <c r="AH103"/>
  <c r="AK103"/>
  <c r="AK138"/>
  <c r="AK119"/>
  <c r="AK107"/>
  <c r="AI115"/>
  <c r="AK111"/>
  <c r="AI107"/>
  <c r="AI111"/>
  <c r="AL36"/>
  <c r="AH111"/>
  <c r="AJ115"/>
  <c r="AJ111"/>
  <c r="AK115"/>
  <c r="AJ107"/>
  <c r="AH107"/>
  <c r="AH119"/>
  <c r="AH115"/>
  <c r="AI119"/>
  <c r="AJ119"/>
  <c r="AL38"/>
  <c r="AL40"/>
  <c r="AL130" l="1"/>
  <c r="AL142"/>
  <c r="AL138"/>
  <c r="AL126"/>
  <c r="AL103"/>
  <c r="AL107"/>
  <c r="AL115"/>
  <c r="AL111"/>
  <c r="AL119"/>
</calcChain>
</file>

<file path=xl/sharedStrings.xml><?xml version="1.0" encoding="utf-8"?>
<sst xmlns="http://schemas.openxmlformats.org/spreadsheetml/2006/main" count="762" uniqueCount="109">
  <si>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</si>
  <si>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</si>
  <si>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</si>
  <si>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</si>
  <si>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</si>
  <si>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</si>
  <si>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</si>
  <si>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</si>
  <si>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</si>
  <si>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</si>
  <si>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</si>
  <si>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</si>
  <si>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</si>
  <si>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</si>
  <si>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</si>
  <si>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</si>
  <si>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</si>
  <si>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</si>
  <si>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</si>
  <si>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</si>
  <si>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</si>
  <si>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</si>
  <si>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</si>
  <si>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</si>
  <si>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</si>
  <si>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</si>
  <si>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</si>
  <si>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</si>
  <si>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</si>
  <si>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</si>
  <si>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</si>
  <si>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</si>
  <si>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</si>
  <si>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</si>
  <si>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</si>
  <si>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</si>
  <si>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</si>
  <si>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</si>
  <si>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</si>
  <si>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</si>
  <si>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</si>
  <si>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</si>
  <si>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</si>
  <si>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</si>
  <si>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</si>
  <si>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</si>
  <si>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</si>
  <si>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</si>
  <si>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</si>
  <si>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</si>
  <si>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P Hucklebridge</t>
  </si>
  <si>
    <t>D Crayford</t>
  </si>
  <si>
    <t>G Kirtley</t>
  </si>
  <si>
    <t>G Dutton</t>
  </si>
  <si>
    <t>R Arthurs</t>
  </si>
  <si>
    <t>T Hine</t>
  </si>
  <si>
    <t>Bye</t>
  </si>
  <si>
    <t>Div 8</t>
  </si>
  <si>
    <t>K Hall</t>
  </si>
  <si>
    <t>A Burner</t>
  </si>
  <si>
    <t>M Lawes</t>
  </si>
  <si>
    <t>Rotherham Ch "A"</t>
  </si>
  <si>
    <t>Chippenham</t>
  </si>
  <si>
    <t>R Nathaniel</t>
  </si>
  <si>
    <t xml:space="preserve">Yorkshire Small Bore Rifle &amp; Pistol Association - LWSR Comp 7 50m SUMMER  2026   </t>
  </si>
  <si>
    <t>N Grapes</t>
  </si>
  <si>
    <t>M Warriner</t>
  </si>
  <si>
    <t>Dave Crayford</t>
  </si>
  <si>
    <t>R Chesire</t>
  </si>
  <si>
    <t>C Romain</t>
  </si>
  <si>
    <t>J Bower</t>
  </si>
  <si>
    <t>T Briggs</t>
  </si>
  <si>
    <t>G Shipley</t>
  </si>
  <si>
    <t>J Dixon</t>
  </si>
  <si>
    <t>S Slater</t>
  </si>
  <si>
    <t>A Lucy</t>
  </si>
  <si>
    <t>S Wade</t>
  </si>
  <si>
    <t>G Elliot</t>
  </si>
  <si>
    <t>D Coverdale</t>
  </si>
  <si>
    <t>I Zougman</t>
  </si>
  <si>
    <t>Div 9</t>
  </si>
  <si>
    <t>J Hays</t>
  </si>
  <si>
    <t>S Drew</t>
  </si>
  <si>
    <t>Ben Crayford</t>
  </si>
  <si>
    <t>P Jordan</t>
  </si>
  <si>
    <t>A Wheatley</t>
  </si>
  <si>
    <t>J Buck</t>
  </si>
  <si>
    <t>C Smith</t>
  </si>
  <si>
    <t>J Thomson</t>
  </si>
  <si>
    <t>C Godfrey</t>
  </si>
  <si>
    <t>M Barnett</t>
  </si>
  <si>
    <t>Hayley Underwood</t>
  </si>
  <si>
    <t>Jason Underwood</t>
  </si>
  <si>
    <t>D Parr</t>
  </si>
  <si>
    <t>J Hewitt</t>
  </si>
  <si>
    <t>Chippenham "A"</t>
  </si>
  <si>
    <t>Airborough</t>
  </si>
  <si>
    <t>Chippenham "B"</t>
  </si>
  <si>
    <t xml:space="preserve">Rotherham Ch </t>
  </si>
  <si>
    <t>Ecclesfield  "A"</t>
  </si>
  <si>
    <t>Rotherham Ch  "A"</t>
  </si>
  <si>
    <t>Airborough "A"</t>
  </si>
  <si>
    <t>Airborough "B"</t>
  </si>
  <si>
    <t>Ecclesfield "B"</t>
  </si>
  <si>
    <t>Rotherham Ch "B"</t>
  </si>
  <si>
    <t>A Berner</t>
  </si>
  <si>
    <t>Rotherham Ch "C"</t>
  </si>
  <si>
    <t>Airborough "C"</t>
  </si>
  <si>
    <t>Competitor 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</si>
</sst>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55"/>
  <sheetViews>
    <sheetView tabSelected="1" zoomScaleNormal="100" workbookViewId="0">
      <pane xSplit="1" topLeftCell="B1" activePane="topRight" state="frozen"/>
      <selection activeCell="A3" sqref="A3"/>
      <selection pane="topRight" activeCell="B90" sqref="B90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58" t="s">
        <v>64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5"/>
      <c r="D3" s="57"/>
      <c r="E3" s="27" t="s">
        <v>19</v>
      </c>
      <c r="F3" s="55"/>
      <c r="G3" s="57"/>
      <c r="H3" s="27" t="s">
        <v>20</v>
      </c>
      <c r="I3" s="55"/>
      <c r="J3" s="57"/>
      <c r="K3" s="27" t="s">
        <v>21</v>
      </c>
      <c r="L3" s="55"/>
      <c r="M3" s="57"/>
      <c r="N3" s="27" t="s">
        <v>22</v>
      </c>
      <c r="O3" s="55"/>
      <c r="P3" s="57"/>
      <c r="Q3" s="27" t="s">
        <v>23</v>
      </c>
      <c r="R3" s="55"/>
      <c r="S3" s="56"/>
      <c r="T3" s="27" t="s">
        <v>24</v>
      </c>
      <c r="U3" s="55"/>
      <c r="V3" s="57"/>
      <c r="W3" s="27" t="s">
        <v>25</v>
      </c>
      <c r="X3" s="55"/>
      <c r="Y3" s="57"/>
      <c r="Z3" s="27" t="s">
        <v>26</v>
      </c>
      <c r="AA3" s="55"/>
      <c r="AB3" s="57"/>
      <c r="AC3" s="26" t="s">
        <v>27</v>
      </c>
      <c r="AD3" s="55"/>
      <c r="AE3" s="56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0" t="s">
        <v>39</v>
      </c>
      <c r="B5" s="16">
        <v>197</v>
      </c>
      <c r="C5" s="3">
        <f>B6</f>
        <v>190</v>
      </c>
      <c r="D5" s="3" t="str">
        <f>IF((COUNTBLANK(B5:B5)=1),"ncr",IF(B5&gt;B6,"W",IF(B5=B6,"D","L")))</f>
        <v>W</v>
      </c>
      <c r="F5" s="3">
        <f>E7</f>
        <v>0</v>
      </c>
      <c r="G5" s="3" t="str">
        <f>IF((COUNTBLANK(E5:E5)=1),"ncr",IF(E5&gt;E7,"W",IF(E5=E7,"D","L")))</f>
        <v>ncr</v>
      </c>
      <c r="I5" s="3">
        <f>H8</f>
        <v>0</v>
      </c>
      <c r="J5" s="3" t="str">
        <f>IF((COUNTBLANK(H5:H5)=1),"ncr",IF(H5&gt;H8,"W",IF(H5=H8,"D","L")))</f>
        <v>ncr</v>
      </c>
      <c r="L5" s="3">
        <f>K9</f>
        <v>0</v>
      </c>
      <c r="M5" s="3" t="str">
        <f>IF((COUNTBLANK(K5:K5)=1),"ncr",IF(K5&gt;K9,"W",IF(K5=K9,"D","L")))</f>
        <v>ncr</v>
      </c>
      <c r="O5" s="3">
        <f>N10</f>
        <v>0</v>
      </c>
      <c r="P5" s="3" t="str">
        <f>IF((COUNTBLANK(N5:N5)=1),"ncr",IF(N5&gt;N10,"W",IF(N5=N10,"D","L")))</f>
        <v>ncr</v>
      </c>
      <c r="R5" s="3">
        <f>Q6</f>
        <v>0</v>
      </c>
      <c r="S5" s="3" t="str">
        <f>IF((COUNTBLANK(Q5:Q5)=1),"ncr",IF(Q5&gt;Q6,"W",IF(Q5=Q6,"D","L")))</f>
        <v>ncr</v>
      </c>
      <c r="U5" s="3">
        <f>T7</f>
        <v>0</v>
      </c>
      <c r="V5" s="3" t="str">
        <f>IF((COUNTBLANK(T5:T5)=1),"ncr",IF(T5&gt;T7,"W",IF(T5=T7,"D","L")))</f>
        <v>ncr</v>
      </c>
      <c r="X5" s="3">
        <f>W8</f>
        <v>0</v>
      </c>
      <c r="Y5" s="3" t="str">
        <f>IF((COUNTBLANK(W5:W5)=1),"ncr",IF(W5&gt;W8,"W",IF(W5=W8,"D","L")))</f>
        <v>ncr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0" t="s">
        <v>39</v>
      </c>
      <c r="AH5" s="3">
        <f t="shared" ref="AH5:AH10" si="0">10-COUNTBLANK(B5:AE5)</f>
        <v>1</v>
      </c>
      <c r="AI5" s="3">
        <f t="shared" ref="AI5:AI10" si="1">COUNTIF(A5:AE5,"W")</f>
        <v>1</v>
      </c>
      <c r="AJ5" s="3">
        <f t="shared" ref="AJ5:AJ10" si="2">COUNTIF(B5:AE5,"D")</f>
        <v>0</v>
      </c>
      <c r="AK5" s="3">
        <f t="shared" ref="AK5:AK10" si="3">COUNTIF(A5:AE5,"L")</f>
        <v>0</v>
      </c>
      <c r="AL5" s="3">
        <f t="shared" ref="AL5:AL10" si="4">AI5*2 + AJ5</f>
        <v>2</v>
      </c>
      <c r="AM5" s="3">
        <f t="shared" ref="AM5:AM10" si="5">SUM(B5,E5,H5,K5,N5,Q5,T5,W5,Z5,AC5)</f>
        <v>197</v>
      </c>
      <c r="AN5" s="32"/>
      <c r="AO5" s="29"/>
      <c r="AY5" s="19"/>
    </row>
    <row r="6" spans="1:51">
      <c r="A6" s="50" t="s">
        <v>42</v>
      </c>
      <c r="B6" s="16">
        <v>190</v>
      </c>
      <c r="C6" s="3">
        <f>B5</f>
        <v>197</v>
      </c>
      <c r="D6" s="3" t="str">
        <f>IF((COUNTBLANK(B6:B6)=1),"ncr",IF(B6&gt;B5,"W",IF(B6=B5,"D","L")))</f>
        <v>L</v>
      </c>
      <c r="F6" s="3">
        <f>E9</f>
        <v>0</v>
      </c>
      <c r="G6" s="3" t="str">
        <f>IF((COUNTBLANK(E6:E6)=1),"ncr",IF(E6&gt;E9,"W",IF(E6=E9,"D","L")))</f>
        <v>ncr</v>
      </c>
      <c r="I6" s="3">
        <f>H7</f>
        <v>0</v>
      </c>
      <c r="J6" s="3" t="str">
        <f>IF((COUNTBLANK(H6:H6)=1),"ncr",IF(H6&gt;H7,"W",IF(H6=H7,"D","L")))</f>
        <v>ncr</v>
      </c>
      <c r="L6" s="3">
        <f>K10</f>
        <v>0</v>
      </c>
      <c r="M6" s="3" t="str">
        <f>IF((COUNTBLANK(K6:K6)=1),"ncr",IF(K6&gt;K10,"W",IF(K6=K10,"D","L")))</f>
        <v>ncr</v>
      </c>
      <c r="O6" s="3">
        <f>N8</f>
        <v>0</v>
      </c>
      <c r="P6" s="3" t="str">
        <f>IF((COUNTBLANK(N6:N6)=1),"ncr",IF(N6&gt;N8,"W",IF(N6=N8,"D","L")))</f>
        <v>ncr</v>
      </c>
      <c r="R6" s="3">
        <f>Q5</f>
        <v>0</v>
      </c>
      <c r="S6" s="3" t="str">
        <f>IF((COUNTBLANK(Q6:Q6)=1),"ncr",IF(Q6&gt;Q5,"W",IF(Q6=Q5,"D","L")))</f>
        <v>ncr</v>
      </c>
      <c r="U6" s="3">
        <f>T9</f>
        <v>0</v>
      </c>
      <c r="V6" s="3" t="str">
        <f>IF((COUNTBLANK(T6:T6)=1),"ncr",IF(T6&gt;T9,"W",IF(T6=T9,"D","L")))</f>
        <v>ncr</v>
      </c>
      <c r="X6" s="3">
        <f>W7</f>
        <v>0</v>
      </c>
      <c r="Y6" s="3" t="str">
        <f>IF((COUNTBLANK(W6:W6)=1),"ncr",IF(W6&gt;W7,"W",IF(W6=W7,"D","L")))</f>
        <v>ncr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0" t="s">
        <v>42</v>
      </c>
      <c r="AH6" s="3">
        <f t="shared" si="0"/>
        <v>1</v>
      </c>
      <c r="AI6" s="3">
        <f t="shared" si="1"/>
        <v>0</v>
      </c>
      <c r="AJ6" s="3">
        <f t="shared" si="2"/>
        <v>0</v>
      </c>
      <c r="AK6" s="3">
        <f t="shared" si="3"/>
        <v>1</v>
      </c>
      <c r="AL6" s="3">
        <f t="shared" si="4"/>
        <v>0</v>
      </c>
      <c r="AM6" s="3">
        <f t="shared" si="5"/>
        <v>190</v>
      </c>
      <c r="AN6" s="38"/>
      <c r="AO6" s="29"/>
      <c r="AY6" s="19"/>
    </row>
    <row r="7" spans="1:51">
      <c r="A7" s="50" t="s">
        <v>41</v>
      </c>
      <c r="B7" s="16">
        <v>186</v>
      </c>
      <c r="C7" s="3">
        <f>B10</f>
        <v>183</v>
      </c>
      <c r="D7" s="3" t="str">
        <f>IF((COUNTBLANK(B7:B7)=1),"ncr",IF(B7&gt;B10,"W",IF(B7=B10,"D","L")))</f>
        <v>W</v>
      </c>
      <c r="F7" s="3">
        <f>E5</f>
        <v>0</v>
      </c>
      <c r="G7" s="3" t="str">
        <f>IF((COUNTBLANK(E7:E7)=1),"ncr",IF(E7&gt;E5,"W",IF(E7=E5,"D","L")))</f>
        <v>ncr</v>
      </c>
      <c r="I7" s="3">
        <f>H6</f>
        <v>0</v>
      </c>
      <c r="J7" s="3" t="str">
        <f>IF((COUNTBLANK(H7:H7)=1),"ncr",IF(H7&gt;H6,"W",IF(H7=H6,"D","L")))</f>
        <v>ncr</v>
      </c>
      <c r="L7" s="3">
        <f>K8</f>
        <v>0</v>
      </c>
      <c r="M7" s="3" t="str">
        <f>IF((COUNTBLANK(K7:K7)=1),"ncr",IF(K7&gt;K8,"W",IF(K7=K8,"D","L")))</f>
        <v>ncr</v>
      </c>
      <c r="O7" s="3">
        <f>N9</f>
        <v>0</v>
      </c>
      <c r="P7" s="3" t="str">
        <f>IF((COUNTBLANK(N7:N7)=1),"ncr",IF(N7&gt;N9,"W",IF(N7=N9,"D","L")))</f>
        <v>ncr</v>
      </c>
      <c r="R7" s="3">
        <f>Q10</f>
        <v>0</v>
      </c>
      <c r="S7" s="3" t="str">
        <f>IF((COUNTBLANK(Q7:Q7)=1),"ncr",IF(Q7&gt;Q10,"W",IF(Q7=Q10,"D","L")))</f>
        <v>ncr</v>
      </c>
      <c r="U7" s="3">
        <f>T5</f>
        <v>0</v>
      </c>
      <c r="V7" s="3" t="str">
        <f>IF((COUNTBLANK(T7:T7)=1),"ncr",IF(T7&gt;T5,"W",IF(T7=T5,"D","L")))</f>
        <v>ncr</v>
      </c>
      <c r="X7" s="3">
        <f>W6</f>
        <v>0</v>
      </c>
      <c r="Y7" s="3" t="str">
        <f>IF((COUNTBLANK(W7:W7)=1),"ncr",IF(W7&gt;W6,"W",IF(W7=W6,"D","L")))</f>
        <v>ncr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0" t="s">
        <v>41</v>
      </c>
      <c r="AH7" s="3">
        <f t="shared" si="0"/>
        <v>1</v>
      </c>
      <c r="AI7" s="3">
        <f t="shared" si="1"/>
        <v>1</v>
      </c>
      <c r="AJ7" s="3">
        <f t="shared" si="2"/>
        <v>0</v>
      </c>
      <c r="AK7" s="3">
        <f t="shared" si="3"/>
        <v>0</v>
      </c>
      <c r="AL7" s="3">
        <f t="shared" si="4"/>
        <v>2</v>
      </c>
      <c r="AM7" s="3">
        <f t="shared" si="5"/>
        <v>186</v>
      </c>
      <c r="AO7" s="29"/>
      <c r="AY7" s="19"/>
    </row>
    <row r="8" spans="1:51">
      <c r="A8" s="50" t="s">
        <v>65</v>
      </c>
      <c r="B8" s="16">
        <v>173</v>
      </c>
      <c r="C8" s="3">
        <f>B9</f>
        <v>185</v>
      </c>
      <c r="D8" s="3" t="str">
        <f>IF((COUNTBLANK(B8:B8)=1),"ncr",IF(B8&gt;B9,"W",IF(B8=B9,"D","L")))</f>
        <v>L</v>
      </c>
      <c r="F8" s="3">
        <f>E10</f>
        <v>0</v>
      </c>
      <c r="G8" s="3" t="str">
        <f>IF((COUNTBLANK(E8:E8)=1),"ncr",IF(E8&gt;E10,"W",IF(E8=E10,"D","L")))</f>
        <v>ncr</v>
      </c>
      <c r="I8" s="3">
        <f>H5</f>
        <v>0</v>
      </c>
      <c r="J8" s="3" t="str">
        <f>IF((COUNTBLANK(H8:H8)=1),"ncr",IF(H8&gt;H5,"W",IF(H8=H5,"D","L")))</f>
        <v>ncr</v>
      </c>
      <c r="L8" s="3">
        <f>K7</f>
        <v>0</v>
      </c>
      <c r="M8" s="3" t="str">
        <f>IF((COUNTBLANK(K8:K8)=1),"ncr",IF(K8&gt;K7,"W",IF(K8=K7,"D","L")))</f>
        <v>ncr</v>
      </c>
      <c r="O8" s="3">
        <f>N6</f>
        <v>0</v>
      </c>
      <c r="P8" s="3" t="str">
        <f>IF((COUNTBLANK(N8:N8)=1),"ncr",IF(N8&gt;N6,"W",IF(N8=N6,"D","L")))</f>
        <v>ncr</v>
      </c>
      <c r="R8" s="3">
        <f>Q9</f>
        <v>0</v>
      </c>
      <c r="S8" s="3" t="str">
        <f>IF((COUNTBLANK(Q8:Q8)=1),"ncr",IF(Q8&gt;Q9,"W",IF(Q8=Q9,"D","L")))</f>
        <v>ncr</v>
      </c>
      <c r="U8" s="3">
        <f>T10</f>
        <v>0</v>
      </c>
      <c r="V8" s="3" t="str">
        <f>IF((COUNTBLANK(T8:T8)=1),"ncr",IF(T8&gt;T10,"W",IF(T8=T10,"D","L")))</f>
        <v>ncr</v>
      </c>
      <c r="X8" s="3">
        <f>W5</f>
        <v>0</v>
      </c>
      <c r="Y8" s="3" t="str">
        <f>IF((COUNTBLANK(W8:W8)=1),"ncr",IF(W8&gt;W5,"W",IF(W8=W5,"D","L")))</f>
        <v>ncr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0" t="s">
        <v>65</v>
      </c>
      <c r="AH8" s="3">
        <f t="shared" si="0"/>
        <v>1</v>
      </c>
      <c r="AI8" s="3">
        <f t="shared" si="1"/>
        <v>0</v>
      </c>
      <c r="AJ8" s="3">
        <f t="shared" si="2"/>
        <v>0</v>
      </c>
      <c r="AK8" s="3">
        <f t="shared" si="3"/>
        <v>1</v>
      </c>
      <c r="AL8" s="3">
        <f t="shared" si="4"/>
        <v>0</v>
      </c>
      <c r="AM8" s="3">
        <f t="shared" si="5"/>
        <v>173</v>
      </c>
      <c r="AN8" s="1"/>
      <c r="AO8" s="29"/>
      <c r="AY8" s="19"/>
    </row>
    <row r="9" spans="1:51">
      <c r="A9" s="50" t="s">
        <v>43</v>
      </c>
      <c r="B9" s="16">
        <v>185</v>
      </c>
      <c r="C9" s="3">
        <f>B8</f>
        <v>173</v>
      </c>
      <c r="D9" s="3" t="str">
        <f>IF((COUNTBLANK(B9:B9)=1),"ncr",IF(B9&gt;B8,"W",IF(B9=B8,"D","L")))</f>
        <v>W</v>
      </c>
      <c r="F9" s="3">
        <f>E6</f>
        <v>0</v>
      </c>
      <c r="G9" s="3" t="str">
        <f>IF((COUNTBLANK(E9:E9)=1),"ncr",IF(E9&gt;E6,"W",IF(E9=E6,"D","L")))</f>
        <v>ncr</v>
      </c>
      <c r="I9" s="3">
        <f>H10</f>
        <v>0</v>
      </c>
      <c r="J9" s="3" t="str">
        <f>IF((COUNTBLANK(H9:H9)=1),"ncr",IF(H9&gt;H10,"W",IF(H9=H10,"D","L")))</f>
        <v>ncr</v>
      </c>
      <c r="L9" s="3">
        <f>K5</f>
        <v>0</v>
      </c>
      <c r="M9" s="3" t="str">
        <f>IF((COUNTBLANK(K9:K9)=1),"ncr",IF(K9&gt;K5,"W",IF(K9=K5,"D","L")))</f>
        <v>ncr</v>
      </c>
      <c r="O9" s="3">
        <f>N7</f>
        <v>0</v>
      </c>
      <c r="P9" s="3" t="str">
        <f>IF((COUNTBLANK(N9:N9)=1),"ncr",IF(N9&gt;N7,"W",IF(N9=N7,"D","L")))</f>
        <v>ncr</v>
      </c>
      <c r="R9" s="3">
        <f>Q8</f>
        <v>0</v>
      </c>
      <c r="S9" s="3" t="str">
        <f>IF((COUNTBLANK(Q9:Q9)=1),"ncr",IF(Q9&gt;Q8,"W",IF(Q9=Q8,"D","L")))</f>
        <v>ncr</v>
      </c>
      <c r="U9" s="3">
        <f>T6</f>
        <v>0</v>
      </c>
      <c r="V9" s="3" t="str">
        <f>IF((COUNTBLANK(T9:T9)=1),"ncr",IF(T9&gt;T6,"W",IF(T9=T6,"D","L")))</f>
        <v>ncr</v>
      </c>
      <c r="X9" s="3">
        <f>W10</f>
        <v>0</v>
      </c>
      <c r="Y9" s="3" t="str">
        <f>IF((COUNTBLANK(W9:W9)=1),"ncr",IF(W9&gt;W10,"W",IF(W9=W10,"D","L")))</f>
        <v>ncr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0" t="s">
        <v>43</v>
      </c>
      <c r="AH9" s="3">
        <f t="shared" si="0"/>
        <v>1</v>
      </c>
      <c r="AI9" s="3">
        <f t="shared" si="1"/>
        <v>1</v>
      </c>
      <c r="AJ9" s="3">
        <f t="shared" si="2"/>
        <v>0</v>
      </c>
      <c r="AK9" s="3">
        <f t="shared" si="3"/>
        <v>0</v>
      </c>
      <c r="AL9" s="3">
        <f t="shared" si="4"/>
        <v>2</v>
      </c>
      <c r="AM9" s="3">
        <f t="shared" si="5"/>
        <v>185</v>
      </c>
      <c r="AO9" s="29"/>
      <c r="AY9" s="19"/>
    </row>
    <row r="10" spans="1:51">
      <c r="A10" s="50" t="s">
        <v>45</v>
      </c>
      <c r="B10" s="16">
        <v>183</v>
      </c>
      <c r="C10" s="3">
        <f>B7</f>
        <v>186</v>
      </c>
      <c r="D10" s="3" t="str">
        <f>IF((COUNTBLANK(B10:B10)=1),"ncr",IF(B10&gt;B7,"W",IF(B10=B7,"D","L")))</f>
        <v>L</v>
      </c>
      <c r="F10" s="3">
        <f>E8</f>
        <v>0</v>
      </c>
      <c r="G10" s="3" t="str">
        <f>IF((COUNTBLANK(E10:E10)=1),"ncr",IF(E10&gt;E8,"W",IF(E10=E8,"D","L")))</f>
        <v>ncr</v>
      </c>
      <c r="I10" s="3">
        <f>H9</f>
        <v>0</v>
      </c>
      <c r="J10" s="3" t="str">
        <f>IF((COUNTBLANK(H10:H10)=1),"ncr",IF(H10&gt;H9,"W",IF(H10=H9,"D","L")))</f>
        <v>ncr</v>
      </c>
      <c r="L10" s="3">
        <f>K6</f>
        <v>0</v>
      </c>
      <c r="M10" s="3" t="str">
        <f>IF((COUNTBLANK(K10:K10)=1),"ncr",IF(K10&gt;K6,"W",IF(K10=K6,"D","L")))</f>
        <v>ncr</v>
      </c>
      <c r="O10" s="3">
        <f>N5</f>
        <v>0</v>
      </c>
      <c r="P10" s="3" t="str">
        <f>IF((COUNTBLANK(N10:N10)=1),"ncr",IF(N10&gt;N5,"W",IF(N10=N5,"D","L")))</f>
        <v>ncr</v>
      </c>
      <c r="R10" s="3">
        <f>Q7</f>
        <v>0</v>
      </c>
      <c r="S10" s="3" t="str">
        <f>IF((COUNTBLANK(Q10:Q10)=1),"ncr",IF(Q10&gt;Q7,"W",IF(Q10=Q7,"D","L")))</f>
        <v>ncr</v>
      </c>
      <c r="U10" s="3">
        <f>T8</f>
        <v>0</v>
      </c>
      <c r="V10" s="3" t="str">
        <f>IF((COUNTBLANK(T10:T10)=1),"ncr",IF(T10&gt;T8,"W",IF(T10=T8,"D","L")))</f>
        <v>ncr</v>
      </c>
      <c r="X10" s="3">
        <f>W9</f>
        <v>0</v>
      </c>
      <c r="Y10" s="3" t="str">
        <f>IF((COUNTBLANK(W10:W10)=1),"ncr",IF(W10&gt;W9,"W",IF(W10=W19,"D","L")))</f>
        <v>ncr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0" t="s">
        <v>45</v>
      </c>
      <c r="AH10" s="3">
        <f t="shared" si="0"/>
        <v>1</v>
      </c>
      <c r="AI10" s="3">
        <f t="shared" si="1"/>
        <v>0</v>
      </c>
      <c r="AJ10" s="3">
        <f t="shared" si="2"/>
        <v>0</v>
      </c>
      <c r="AK10" s="3">
        <f t="shared" si="3"/>
        <v>1</v>
      </c>
      <c r="AL10" s="3">
        <f t="shared" si="4"/>
        <v>0</v>
      </c>
      <c r="AM10" s="3">
        <f t="shared" si="5"/>
        <v>183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4" t="s">
        <v>17</v>
      </c>
      <c r="C13" s="55"/>
      <c r="D13" s="57"/>
      <c r="E13" s="27" t="s">
        <v>19</v>
      </c>
      <c r="F13" s="55"/>
      <c r="G13" s="57"/>
      <c r="H13" s="27" t="s">
        <v>20</v>
      </c>
      <c r="I13" s="55"/>
      <c r="J13" s="57"/>
      <c r="K13" s="27" t="s">
        <v>21</v>
      </c>
      <c r="L13" s="55"/>
      <c r="M13" s="57"/>
      <c r="N13" s="27" t="s">
        <v>22</v>
      </c>
      <c r="O13" s="55"/>
      <c r="P13" s="57"/>
      <c r="Q13" s="27" t="s">
        <v>23</v>
      </c>
      <c r="R13" s="55"/>
      <c r="S13" s="56"/>
      <c r="T13" s="27" t="s">
        <v>24</v>
      </c>
      <c r="U13" s="55"/>
      <c r="V13" s="57"/>
      <c r="W13" s="27" t="s">
        <v>25</v>
      </c>
      <c r="X13" s="55"/>
      <c r="Y13" s="57"/>
      <c r="Z13" s="27" t="s">
        <v>26</v>
      </c>
      <c r="AA13" s="55"/>
      <c r="AB13" s="57"/>
      <c r="AC13" s="26" t="s">
        <v>27</v>
      </c>
      <c r="AD13" s="55"/>
      <c r="AE13" s="56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49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0" t="s">
        <v>66</v>
      </c>
      <c r="B15" s="16">
        <v>187</v>
      </c>
      <c r="C15" s="3">
        <f>B16</f>
        <v>177</v>
      </c>
      <c r="D15" s="3" t="str">
        <f>IF((COUNTBLANK(B15:B15)=1),"ncr",IF(B15&gt;B16,"W",IF(B15=B16,"D","L")))</f>
        <v>W</v>
      </c>
      <c r="F15" s="3">
        <f>E17</f>
        <v>0</v>
      </c>
      <c r="G15" s="3" t="str">
        <f>IF((COUNTBLANK(E15:E15)=1),"ncr",IF(E15&gt;E17,"W",IF(E15=E17,"D","L")))</f>
        <v>ncr</v>
      </c>
      <c r="I15" s="3">
        <f>H18</f>
        <v>0</v>
      </c>
      <c r="J15" s="3" t="str">
        <f>IF((COUNTBLANK(H15:H15)=1),"ncr",IF(H15&gt;H18,"W",IF(H15=H18,"D","L")))</f>
        <v>ncr</v>
      </c>
      <c r="L15" s="3">
        <f>K19</f>
        <v>0</v>
      </c>
      <c r="M15" s="3" t="str">
        <f>IF((COUNTBLANK(K15:K15)=1),"ncr",IF(K15&gt;K19,"W",IF(K15=K19,"D","L")))</f>
        <v>ncr</v>
      </c>
      <c r="O15" s="3">
        <f>N20</f>
        <v>0</v>
      </c>
      <c r="P15" s="3" t="str">
        <f>IF((COUNTBLANK(N15:N15)=1),"ncr",IF(N15&gt;N20,"W",IF(N15=N20,"D","L")))</f>
        <v>ncr</v>
      </c>
      <c r="R15" s="3">
        <f>Q16</f>
        <v>0</v>
      </c>
      <c r="S15" s="3" t="str">
        <f>IF((COUNTBLANK(Q15:Q15)=1),"ncr",IF(Q15&gt;Q16,"W",IF(Q15=Q16,"D","L")))</f>
        <v>ncr</v>
      </c>
      <c r="U15" s="3">
        <f>T17</f>
        <v>0</v>
      </c>
      <c r="V15" s="3" t="str">
        <f>IF((COUNTBLANK(T15:T15)=1),"ncr",IF(T15&gt;T17,"W",IF(T15=T17,"D","L")))</f>
        <v>ncr</v>
      </c>
      <c r="X15" s="3">
        <f>W18</f>
        <v>0</v>
      </c>
      <c r="Y15" s="3" t="str">
        <f>IF((COUNTBLANK(W15:W15)=1),"ncr",IF(W15&gt;W18,"W",IF(W15=W18,"D","L")))</f>
        <v>ncr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0" t="s">
        <v>66</v>
      </c>
      <c r="AH15" s="3">
        <f t="shared" ref="AH15:AH20" si="6">10-COUNTBLANK(B15:AE15)</f>
        <v>1</v>
      </c>
      <c r="AI15" s="3">
        <f t="shared" ref="AI15:AI20" si="7">COUNTIF(A15:AE15,"W")</f>
        <v>1</v>
      </c>
      <c r="AJ15" s="3">
        <f t="shared" ref="AJ15:AJ20" si="8">COUNTIF(B15:AE15,"D")</f>
        <v>0</v>
      </c>
      <c r="AK15" s="3">
        <f t="shared" ref="AK15:AK20" si="9">COUNTIF(A15:AE15,"L")</f>
        <v>0</v>
      </c>
      <c r="AL15" s="3">
        <f t="shared" ref="AL15:AL20" si="10">AI15*2 + AJ15</f>
        <v>2</v>
      </c>
      <c r="AM15" s="3">
        <f t="shared" ref="AM15:AM20" si="11">SUM(B15,E15,H15,K15,N15,Q15,T15,W15,Z15,AC15)</f>
        <v>187</v>
      </c>
      <c r="AN15" s="38"/>
      <c r="AO15" s="29"/>
      <c r="AY15" s="19"/>
    </row>
    <row r="16" spans="1:51">
      <c r="A16" s="50" t="s">
        <v>67</v>
      </c>
      <c r="B16" s="16">
        <v>177</v>
      </c>
      <c r="C16" s="3">
        <f>B15</f>
        <v>187</v>
      </c>
      <c r="D16" s="3" t="str">
        <f>IF((COUNTBLANK(B16:B16)=1),"ncr",IF(B16&gt;B15,"W",IF(B16=B15,"D","L")))</f>
        <v>L</v>
      </c>
      <c r="F16" s="3">
        <f>E19</f>
        <v>0</v>
      </c>
      <c r="G16" s="3" t="str">
        <f>IF((COUNTBLANK(E16:E16)=1),"ncr",IF(E16&gt;E19,"W",IF(E16=E19,"D","L")))</f>
        <v>ncr</v>
      </c>
      <c r="I16" s="3">
        <f>H17</f>
        <v>0</v>
      </c>
      <c r="J16" s="3" t="str">
        <f>IF((COUNTBLANK(H16:H16)=1),"ncr",IF(H16&gt;H17,"W",IF(H16=H17,"D","L")))</f>
        <v>ncr</v>
      </c>
      <c r="L16" s="3">
        <f>K20</f>
        <v>0</v>
      </c>
      <c r="M16" s="3" t="str">
        <f>IF((COUNTBLANK(K16:K16)=1),"ncr",IF(K16&gt;K20,"W",IF(K16=K20,"D","L")))</f>
        <v>ncr</v>
      </c>
      <c r="O16" s="3">
        <f>N18</f>
        <v>0</v>
      </c>
      <c r="P16" s="3" t="str">
        <f>IF((COUNTBLANK(N16:N16)=1),"ncr",IF(N16&gt;N18,"W",IF(N16=N18,"D","L")))</f>
        <v>ncr</v>
      </c>
      <c r="R16" s="3">
        <f>Q15</f>
        <v>0</v>
      </c>
      <c r="S16" s="3" t="str">
        <f>IF((COUNTBLANK(Q16:Q16)=1),"ncr",IF(Q16&gt;Q15,"W",IF(Q16=Q15,"D","L")))</f>
        <v>ncr</v>
      </c>
      <c r="U16" s="3">
        <f>T19</f>
        <v>0</v>
      </c>
      <c r="V16" s="3" t="str">
        <f>IF((COUNTBLANK(T16:T16)=1),"ncr",IF(T16&gt;T19,"W",IF(T16=T19,"D","L")))</f>
        <v>ncr</v>
      </c>
      <c r="X16" s="3">
        <f>W17</f>
        <v>0</v>
      </c>
      <c r="Y16" s="3" t="str">
        <f>IF((COUNTBLANK(W16:W16)=1),"ncr",IF(W16&gt;W17,"W",IF(W16=W17,"D","L")))</f>
        <v>ncr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0" t="s">
        <v>67</v>
      </c>
      <c r="AH16" s="3">
        <f t="shared" si="6"/>
        <v>1</v>
      </c>
      <c r="AI16" s="3">
        <f t="shared" si="7"/>
        <v>0</v>
      </c>
      <c r="AJ16" s="3">
        <f t="shared" si="8"/>
        <v>0</v>
      </c>
      <c r="AK16" s="3">
        <f t="shared" si="9"/>
        <v>1</v>
      </c>
      <c r="AL16" s="3">
        <f t="shared" si="10"/>
        <v>0</v>
      </c>
      <c r="AM16" s="3">
        <f t="shared" si="11"/>
        <v>177</v>
      </c>
      <c r="AN16" s="37"/>
      <c r="AO16" s="29"/>
      <c r="AY16" s="19"/>
    </row>
    <row r="17" spans="1:51">
      <c r="A17" s="50" t="s">
        <v>58</v>
      </c>
      <c r="B17" s="16">
        <v>180</v>
      </c>
      <c r="C17" s="3">
        <f>B20</f>
        <v>170</v>
      </c>
      <c r="D17" s="3" t="str">
        <f>IF((COUNTBLANK(B17:B17)=1),"ncr",IF(B17&gt;B20,"W",IF(B17=B20,"D","L")))</f>
        <v>W</v>
      </c>
      <c r="F17" s="3">
        <f>E15</f>
        <v>0</v>
      </c>
      <c r="G17" s="3" t="str">
        <f>IF((COUNTBLANK(E17:E17)=1),"ncr",IF(E17&gt;E15,"W",IF(E17=E15,"D","L")))</f>
        <v>ncr</v>
      </c>
      <c r="I17" s="3">
        <f>H16</f>
        <v>0</v>
      </c>
      <c r="J17" s="3" t="str">
        <f>IF((COUNTBLANK(H17:H17)=1),"ncr",IF(H17&gt;H16,"W",IF(H17=H16,"D","L")))</f>
        <v>ncr</v>
      </c>
      <c r="L17" s="3">
        <f>K18</f>
        <v>0</v>
      </c>
      <c r="M17" s="3" t="str">
        <f>IF((COUNTBLANK(K17:K17)=1),"ncr",IF(K17&gt;K18,"W",IF(K17=K18,"D","L")))</f>
        <v>ncr</v>
      </c>
      <c r="O17" s="3">
        <f>N19</f>
        <v>0</v>
      </c>
      <c r="P17" s="3" t="str">
        <f>IF((COUNTBLANK(N17:N17)=1),"ncr",IF(N17&gt;N19,"W",IF(N17=N19,"D","L")))</f>
        <v>ncr</v>
      </c>
      <c r="R17" s="3">
        <f>Q20</f>
        <v>0</v>
      </c>
      <c r="S17" s="3" t="str">
        <f>IF((COUNTBLANK(Q17:Q17)=1),"ncr",IF(Q17&gt;Q20,"W",IF(Q17=Q20,"D","L")))</f>
        <v>ncr</v>
      </c>
      <c r="U17" s="3">
        <f>T15</f>
        <v>0</v>
      </c>
      <c r="V17" s="3" t="str">
        <f>IF((COUNTBLANK(T17:T17)=1),"ncr",IF(T17&gt;T15,"W",IF(T17=T15,"D","L")))</f>
        <v>ncr</v>
      </c>
      <c r="X17" s="3">
        <f>W16</f>
        <v>0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0" t="s">
        <v>58</v>
      </c>
      <c r="AH17" s="3">
        <f t="shared" si="6"/>
        <v>1</v>
      </c>
      <c r="AI17" s="3">
        <f t="shared" si="7"/>
        <v>1</v>
      </c>
      <c r="AJ17" s="3">
        <f t="shared" si="8"/>
        <v>0</v>
      </c>
      <c r="AK17" s="3">
        <f t="shared" si="9"/>
        <v>0</v>
      </c>
      <c r="AL17" s="3">
        <f t="shared" si="10"/>
        <v>2</v>
      </c>
      <c r="AM17" s="3">
        <f t="shared" si="11"/>
        <v>180</v>
      </c>
      <c r="AN17" s="38"/>
      <c r="AO17" s="29"/>
      <c r="AY17" s="19"/>
    </row>
    <row r="18" spans="1:51">
      <c r="A18" s="50" t="s">
        <v>44</v>
      </c>
      <c r="B18" s="16">
        <v>182</v>
      </c>
      <c r="C18" s="3">
        <f>B19</f>
        <v>170</v>
      </c>
      <c r="D18" s="3" t="str">
        <f>IF((COUNTBLANK(B18:B18)=1),"ncr",IF(B18&gt;B19,"W",IF(B18=B19,"D","L")))</f>
        <v>W</v>
      </c>
      <c r="F18" s="3">
        <f>E20</f>
        <v>0</v>
      </c>
      <c r="G18" s="3" t="str">
        <f>IF((COUNTBLANK(E18:E18)=1),"ncr",IF(E18&gt;E20,"W",IF(E18=E20,"D","L")))</f>
        <v>ncr</v>
      </c>
      <c r="I18" s="3">
        <f>H15</f>
        <v>0</v>
      </c>
      <c r="J18" s="3" t="str">
        <f>IF((COUNTBLANK(H18:H18)=1),"ncr",IF(H18&gt;H15,"W",IF(H18=H15,"D","L")))</f>
        <v>ncr</v>
      </c>
      <c r="L18" s="3">
        <f>K17</f>
        <v>0</v>
      </c>
      <c r="M18" s="3" t="str">
        <f>IF((COUNTBLANK(K18:K18)=1),"ncr",IF(K18&gt;K17,"W",IF(K18=K17,"D","L")))</f>
        <v>ncr</v>
      </c>
      <c r="O18" s="3">
        <f>N16</f>
        <v>0</v>
      </c>
      <c r="P18" s="3" t="str">
        <f>IF((COUNTBLANK(N18:N18)=1),"ncr",IF(N18&gt;N16,"W",IF(N18=N16,"D","L")))</f>
        <v>ncr</v>
      </c>
      <c r="R18" s="3">
        <f>Q19</f>
        <v>0</v>
      </c>
      <c r="S18" s="3" t="str">
        <f>IF((COUNTBLANK(Q18:Q18)=1),"ncr",IF(Q18&gt;Q19,"W",IF(Q18=Q19,"D","L")))</f>
        <v>ncr</v>
      </c>
      <c r="U18" s="3">
        <f>T20</f>
        <v>0</v>
      </c>
      <c r="V18" s="3" t="str">
        <f>IF((COUNTBLANK(T18:T18)=1),"ncr",IF(T18&gt;T20,"W",IF(T18=T20,"D","L")))</f>
        <v>ncr</v>
      </c>
      <c r="X18" s="3">
        <f>W15</f>
        <v>0</v>
      </c>
      <c r="Y18" s="3" t="str">
        <f>IF((COUNTBLANK(W18:W18)=1),"ncr",IF(W18&gt;W15,"W",IF(W18=W15,"D","L")))</f>
        <v>ncr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0" t="s">
        <v>44</v>
      </c>
      <c r="AH18" s="3">
        <f t="shared" si="6"/>
        <v>1</v>
      </c>
      <c r="AI18" s="3">
        <f t="shared" si="7"/>
        <v>1</v>
      </c>
      <c r="AJ18" s="3">
        <f t="shared" si="8"/>
        <v>0</v>
      </c>
      <c r="AK18" s="3">
        <f t="shared" si="9"/>
        <v>0</v>
      </c>
      <c r="AL18" s="3">
        <f t="shared" si="10"/>
        <v>2</v>
      </c>
      <c r="AM18" s="3">
        <f t="shared" si="11"/>
        <v>182</v>
      </c>
      <c r="AN18" s="38"/>
      <c r="AO18" s="29"/>
      <c r="AY18" s="19"/>
    </row>
    <row r="19" spans="1:51">
      <c r="A19" s="51" t="s">
        <v>68</v>
      </c>
      <c r="B19" s="16">
        <v>170</v>
      </c>
      <c r="C19" s="3">
        <f>B18</f>
        <v>182</v>
      </c>
      <c r="D19" s="3" t="str">
        <f>IF((COUNTBLANK(B19:B19)=1),"ncr",IF(B19&gt;B18,"W",IF(B19=B18,"D","L")))</f>
        <v>L</v>
      </c>
      <c r="F19" s="3">
        <f>E16</f>
        <v>0</v>
      </c>
      <c r="G19" s="3" t="str">
        <f>IF((COUNTBLANK(E19:E19)=1),"ncr",IF(E19&gt;E16,"W",IF(E19=E16,"D","L")))</f>
        <v>ncr</v>
      </c>
      <c r="I19" s="3">
        <f>H20</f>
        <v>0</v>
      </c>
      <c r="J19" s="3" t="str">
        <f>IF((COUNTBLANK(H19:H19)=1),"ncr",IF(H19&gt;H20,"W",IF(H19=H20,"D","L")))</f>
        <v>ncr</v>
      </c>
      <c r="L19" s="3">
        <f>K15</f>
        <v>0</v>
      </c>
      <c r="M19" s="3" t="str">
        <f>IF((COUNTBLANK(K19:K19)=1),"ncr",IF(K19&gt;K15,"W",IF(K19=K15,"D","L")))</f>
        <v>ncr</v>
      </c>
      <c r="O19" s="3">
        <f>N17</f>
        <v>0</v>
      </c>
      <c r="P19" s="3" t="str">
        <f>IF((COUNTBLANK(N19:N19)=1),"ncr",IF(N19&gt;N17,"W",IF(N19=N17,"D","L")))</f>
        <v>ncr</v>
      </c>
      <c r="R19" s="3">
        <f>Q18</f>
        <v>0</v>
      </c>
      <c r="S19" s="3" t="str">
        <f>IF((COUNTBLANK(Q19:Q19)=1),"ncr",IF(Q19&gt;Q18,"W",IF(Q19=Q18,"D","L")))</f>
        <v>ncr</v>
      </c>
      <c r="U19" s="3">
        <f>T16</f>
        <v>0</v>
      </c>
      <c r="V19" s="3" t="str">
        <f>IF((COUNTBLANK(T19:T19)=1),"ncr",IF(T19&gt;T16,"W",IF(T19=T16,"D","L")))</f>
        <v>ncr</v>
      </c>
      <c r="X19" s="3">
        <f>W20</f>
        <v>0</v>
      </c>
      <c r="Y19" s="3" t="str">
        <f>IF((COUNTBLANK(W19:W19)=1),"ncr",IF(W19&gt;W20,"W",IF(W19=W20,"D","L")))</f>
        <v>ncr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1" t="s">
        <v>68</v>
      </c>
      <c r="AH19" s="3">
        <f t="shared" si="6"/>
        <v>1</v>
      </c>
      <c r="AI19" s="3">
        <f t="shared" si="7"/>
        <v>0</v>
      </c>
      <c r="AJ19" s="3">
        <f t="shared" si="8"/>
        <v>0</v>
      </c>
      <c r="AK19" s="3">
        <f t="shared" si="9"/>
        <v>1</v>
      </c>
      <c r="AL19" s="3">
        <f t="shared" si="10"/>
        <v>0</v>
      </c>
      <c r="AM19" s="3">
        <f t="shared" si="11"/>
        <v>170</v>
      </c>
      <c r="AN19" s="38"/>
      <c r="AO19" s="29"/>
      <c r="AY19" s="19"/>
    </row>
    <row r="20" spans="1:51">
      <c r="A20" s="50" t="s">
        <v>69</v>
      </c>
      <c r="B20" s="16">
        <v>170</v>
      </c>
      <c r="C20" s="3">
        <f>B17</f>
        <v>180</v>
      </c>
      <c r="D20" s="3" t="str">
        <f>IF((COUNTBLANK(B20:B20)=1),"ncr",IF(B20&gt;B17,"W",IF(B20=B17,"D","L")))</f>
        <v>L</v>
      </c>
      <c r="F20" s="3">
        <f>E18</f>
        <v>0</v>
      </c>
      <c r="G20" s="3" t="str">
        <f>IF((COUNTBLANK(E20:E20)=1),"ncr",IF(E20&gt;E18,"W",IF(E20=E18,"D","L")))</f>
        <v>ncr</v>
      </c>
      <c r="I20" s="3">
        <f>H19</f>
        <v>0</v>
      </c>
      <c r="J20" s="3" t="str">
        <f>IF((COUNTBLANK(H20:H20)=1),"ncr",IF(H20&gt;H19,"W",IF(H20=H29,"D","L")))</f>
        <v>ncr</v>
      </c>
      <c r="L20" s="3">
        <f>K16</f>
        <v>0</v>
      </c>
      <c r="M20" s="3" t="str">
        <f>IF((COUNTBLANK(K20:K20)=1),"ncr",IF(K20&gt;K16,"W",IF(K20=K16,"D","L")))</f>
        <v>ncr</v>
      </c>
      <c r="O20" s="3">
        <f>N15</f>
        <v>0</v>
      </c>
      <c r="P20" s="3" t="str">
        <f>IF((COUNTBLANK(N20:N20)=1),"ncr",IF(N20&gt;N15,"W",IF(N20=N15,"D","L")))</f>
        <v>ncr</v>
      </c>
      <c r="R20" s="3">
        <f>Q17</f>
        <v>0</v>
      </c>
      <c r="S20" s="3" t="str">
        <f>IF((COUNTBLANK(Q20:Q20)=1),"ncr",IF(Q20&gt;Q17,"W",IF(Q20=Q17,"D","L")))</f>
        <v>ncr</v>
      </c>
      <c r="U20" s="3">
        <f>T18</f>
        <v>0</v>
      </c>
      <c r="V20" s="3" t="str">
        <f>IF((COUNTBLANK(T20:T20)=1),"ncr",IF(T20&gt;T18,"W",IF(T20=T18,"D","L")))</f>
        <v>ncr</v>
      </c>
      <c r="X20" s="3">
        <f>W19</f>
        <v>0</v>
      </c>
      <c r="Y20" s="3" t="str">
        <f>IF((COUNTBLANK(W20:W20)=1),"ncr",IF(W20&gt;W19,"W",IF(W20=W29,"D","L")))</f>
        <v>ncr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0" t="s">
        <v>69</v>
      </c>
      <c r="AH20" s="3">
        <f t="shared" si="6"/>
        <v>1</v>
      </c>
      <c r="AI20" s="3">
        <f t="shared" si="7"/>
        <v>0</v>
      </c>
      <c r="AJ20" s="3">
        <f t="shared" si="8"/>
        <v>0</v>
      </c>
      <c r="AK20" s="3">
        <f t="shared" si="9"/>
        <v>1</v>
      </c>
      <c r="AL20" s="3">
        <f t="shared" si="10"/>
        <v>0</v>
      </c>
      <c r="AM20" s="3">
        <f t="shared" si="11"/>
        <v>170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5"/>
      <c r="D23" s="57"/>
      <c r="E23" s="27" t="s">
        <v>19</v>
      </c>
      <c r="F23" s="55"/>
      <c r="G23" s="57"/>
      <c r="H23" s="27" t="s">
        <v>20</v>
      </c>
      <c r="I23" s="55"/>
      <c r="J23" s="57"/>
      <c r="K23" s="27" t="s">
        <v>21</v>
      </c>
      <c r="L23" s="55"/>
      <c r="M23" s="57"/>
      <c r="N23" s="27" t="s">
        <v>22</v>
      </c>
      <c r="O23" s="55"/>
      <c r="P23" s="57"/>
      <c r="Q23" s="27" t="s">
        <v>23</v>
      </c>
      <c r="R23" s="55"/>
      <c r="S23" s="56"/>
      <c r="T23" s="27" t="s">
        <v>24</v>
      </c>
      <c r="U23" s="55"/>
      <c r="V23" s="57"/>
      <c r="W23" s="27" t="s">
        <v>25</v>
      </c>
      <c r="X23" s="55"/>
      <c r="Y23" s="57"/>
      <c r="Z23" s="27" t="s">
        <v>26</v>
      </c>
      <c r="AA23" s="55"/>
      <c r="AB23" s="57"/>
      <c r="AC23" s="26" t="s">
        <v>27</v>
      </c>
      <c r="AD23" s="55"/>
      <c r="AE23" s="56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0" t="s">
        <v>52</v>
      </c>
      <c r="B25" s="16">
        <v>178</v>
      </c>
      <c r="C25" s="3">
        <f>B26</f>
        <v>180</v>
      </c>
      <c r="D25" s="3" t="str">
        <f>IF((COUNTBLANK(B25:B25)=1),"ncr",IF(B25&gt;B26,"W",IF(B25=B26,"D","L")))</f>
        <v>L</v>
      </c>
      <c r="F25" s="3">
        <f>E27</f>
        <v>0</v>
      </c>
      <c r="G25" s="3" t="str">
        <f>IF((COUNTBLANK(E25:E25)=1),"ncr",IF(E25&gt;E27,"W",IF(E25=E27,"D","L")))</f>
        <v>ncr</v>
      </c>
      <c r="I25" s="3">
        <f>H28</f>
        <v>0</v>
      </c>
      <c r="J25" s="3" t="str">
        <f>IF((COUNTBLANK(H25:H25)=1),"ncr",IF(H25&gt;H28,"W",IF(H25=H28,"D","L")))</f>
        <v>ncr</v>
      </c>
      <c r="L25" s="3">
        <f>K29</f>
        <v>0</v>
      </c>
      <c r="M25" s="3" t="str">
        <f>IF((COUNTBLANK(K25:K25)=1),"ncr",IF(K25&gt;K29,"W",IF(K25=K29,"D","L")))</f>
        <v>ncr</v>
      </c>
      <c r="O25" s="3">
        <f>N30</f>
        <v>0</v>
      </c>
      <c r="P25" s="3" t="str">
        <f>IF((COUNTBLANK(N25:N25)=1),"ncr",IF(N25&gt;N30,"W",IF(N25=N30,"D","L")))</f>
        <v>ncr</v>
      </c>
      <c r="R25" s="3">
        <f>Q26</f>
        <v>0</v>
      </c>
      <c r="S25" s="3" t="str">
        <f>IF((COUNTBLANK(Q25:Q25)=1),"ncr",IF(Q25&gt;Q26,"W",IF(Q25=Q26,"D","L")))</f>
        <v>ncr</v>
      </c>
      <c r="U25" s="3">
        <f>T27</f>
        <v>0</v>
      </c>
      <c r="V25" s="3" t="str">
        <f>IF((COUNTBLANK(T25:T25)=1),"ncr",IF(T25&gt;T27,"W",IF(T25=T27,"D","L")))</f>
        <v>ncr</v>
      </c>
      <c r="X25" s="3">
        <f>W28</f>
        <v>0</v>
      </c>
      <c r="Y25" s="3" t="str">
        <f>IF((COUNTBLANK(W25:W25)=1),"ncr",IF(W25&gt;W28,"W",IF(W25=W28,"D","L")))</f>
        <v>ncr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0" t="s">
        <v>52</v>
      </c>
      <c r="AH25" s="3">
        <f t="shared" ref="AH25:AH30" si="12">10-COUNTBLANK(B25:AE25)</f>
        <v>1</v>
      </c>
      <c r="AI25" s="3">
        <f t="shared" ref="AI25:AI30" si="13">COUNTIF(A25:AE25,"W")</f>
        <v>0</v>
      </c>
      <c r="AJ25" s="3">
        <f t="shared" ref="AJ25:AJ30" si="14">COUNTIF(B25:AE25,"D")</f>
        <v>0</v>
      </c>
      <c r="AK25" s="3">
        <f t="shared" ref="AK25:AK30" si="15">COUNTIF(A25:AE25,"L")</f>
        <v>1</v>
      </c>
      <c r="AL25" s="3">
        <f t="shared" ref="AL25:AL30" si="16">AI25*2 + AJ25</f>
        <v>0</v>
      </c>
      <c r="AM25" s="3">
        <f t="shared" ref="AM25:AM30" si="17">SUM(B25,E25,H25,K25,N25,Q25,T25,W25,Z25,AC25)</f>
        <v>178</v>
      </c>
      <c r="AN25" s="37"/>
      <c r="AO25" s="29"/>
      <c r="AY25" s="19"/>
    </row>
    <row r="26" spans="1:51">
      <c r="A26" s="50" t="s">
        <v>47</v>
      </c>
      <c r="B26" s="16">
        <v>180</v>
      </c>
      <c r="C26" s="3">
        <f>B25</f>
        <v>178</v>
      </c>
      <c r="D26" s="3" t="str">
        <f>IF((COUNTBLANK(B26:B26)=1),"ncr",IF(B26&gt;B25,"W",IF(B26=B25,"D","L")))</f>
        <v>W</v>
      </c>
      <c r="F26" s="3">
        <f>E29</f>
        <v>0</v>
      </c>
      <c r="G26" s="3" t="str">
        <f>IF((COUNTBLANK(E26:E26)=1),"ncr",IF(E26&gt;E29,"W",IF(E26=E29,"D","L")))</f>
        <v>ncr</v>
      </c>
      <c r="I26" s="3">
        <f>H27</f>
        <v>0</v>
      </c>
      <c r="J26" s="3" t="str">
        <f>IF((COUNTBLANK(H26:H26)=1),"ncr",IF(H26&gt;H27,"W",IF(H26=H27,"D","L")))</f>
        <v>ncr</v>
      </c>
      <c r="L26" s="3">
        <f>K30</f>
        <v>0</v>
      </c>
      <c r="M26" s="3" t="str">
        <f>IF((COUNTBLANK(K26:K26)=1),"ncr",IF(K26&gt;K30,"W",IF(K26=K30,"D","L")))</f>
        <v>ncr</v>
      </c>
      <c r="O26" s="3">
        <f>N28</f>
        <v>0</v>
      </c>
      <c r="P26" s="3" t="str">
        <f>IF((COUNTBLANK(N26:N26)=1),"ncr",IF(N26&gt;N28,"W",IF(N26=N28,"D","L")))</f>
        <v>ncr</v>
      </c>
      <c r="R26" s="3">
        <f>Q25</f>
        <v>0</v>
      </c>
      <c r="S26" s="3" t="str">
        <f>IF((COUNTBLANK(Q26:Q26)=1),"ncr",IF(Q26&gt;Q25,"W",IF(Q26=Q25,"D","L")))</f>
        <v>ncr</v>
      </c>
      <c r="U26" s="3">
        <f>T29</f>
        <v>0</v>
      </c>
      <c r="V26" s="3" t="str">
        <f>IF((COUNTBLANK(T26:T26)=1),"ncr",IF(T26&gt;T29,"W",IF(T26=T29,"D","L")))</f>
        <v>ncr</v>
      </c>
      <c r="X26" s="3">
        <f>W27</f>
        <v>0</v>
      </c>
      <c r="Y26" s="3" t="str">
        <f>IF((COUNTBLANK(W26:W26)=1),"ncr",IF(W26&gt;W27,"W",IF(W26=W27,"D","L")))</f>
        <v>ncr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0" t="s">
        <v>47</v>
      </c>
      <c r="AH26" s="3">
        <f t="shared" si="12"/>
        <v>1</v>
      </c>
      <c r="AI26" s="3">
        <f t="shared" si="13"/>
        <v>1</v>
      </c>
      <c r="AJ26" s="3">
        <f t="shared" si="14"/>
        <v>0</v>
      </c>
      <c r="AK26" s="3">
        <f t="shared" si="15"/>
        <v>0</v>
      </c>
      <c r="AL26" s="3">
        <f t="shared" si="16"/>
        <v>2</v>
      </c>
      <c r="AM26" s="3">
        <f t="shared" si="17"/>
        <v>180</v>
      </c>
      <c r="AN26" s="38"/>
      <c r="AO26" s="29"/>
      <c r="AY26" s="19"/>
    </row>
    <row r="27" spans="1:51">
      <c r="A27" s="50" t="s">
        <v>70</v>
      </c>
      <c r="B27" s="16">
        <v>173</v>
      </c>
      <c r="C27" s="3">
        <f>B30</f>
        <v>164</v>
      </c>
      <c r="D27" s="3" t="str">
        <f>IF((COUNTBLANK(B27:B27)=1),"ncr",IF(B27&gt;B30,"W",IF(B27=B30,"D","L")))</f>
        <v>W</v>
      </c>
      <c r="F27" s="3">
        <f>E25</f>
        <v>0</v>
      </c>
      <c r="G27" s="3" t="str">
        <f>IF((COUNTBLANK(E27:E27)=1),"ncr",IF(E27&gt;E25,"W",IF(E27=E25,"D","L")))</f>
        <v>ncr</v>
      </c>
      <c r="I27" s="3">
        <f>H26</f>
        <v>0</v>
      </c>
      <c r="J27" s="3" t="str">
        <f>IF((COUNTBLANK(H27:H27)=1),"ncr",IF(H27&gt;H26,"W",IF(H27=H26,"D","L")))</f>
        <v>ncr</v>
      </c>
      <c r="L27" s="3">
        <f>K28</f>
        <v>0</v>
      </c>
      <c r="M27" s="3" t="str">
        <f>IF((COUNTBLANK(K27:K27)=1),"ncr",IF(K27&gt;K28,"W",IF(K27=K28,"D","L")))</f>
        <v>ncr</v>
      </c>
      <c r="O27" s="3">
        <f>N29</f>
        <v>0</v>
      </c>
      <c r="P27" s="3" t="str">
        <f>IF((COUNTBLANK(N27:N27)=1),"ncr",IF(N27&gt;N29,"W",IF(N27=N29,"D","L")))</f>
        <v>ncr</v>
      </c>
      <c r="R27" s="3">
        <f>Q30</f>
        <v>0</v>
      </c>
      <c r="S27" s="3" t="str">
        <f>IF((COUNTBLANK(Q27:Q27)=1),"ncr",IF(Q27&gt;Q30,"W",IF(Q27=Q30,"D","L")))</f>
        <v>ncr</v>
      </c>
      <c r="U27" s="3">
        <f>T25</f>
        <v>0</v>
      </c>
      <c r="V27" s="3" t="str">
        <f>IF((COUNTBLANK(T27:T27)=1),"ncr",IF(T27&gt;T25,"W",IF(T27=T25,"D","L")))</f>
        <v>ncr</v>
      </c>
      <c r="X27" s="3">
        <f>W26</f>
        <v>0</v>
      </c>
      <c r="Y27" s="3" t="str">
        <f>IF((COUNTBLANK(W27:W27)=1),"ncr",IF(W27&gt;W26,"W",IF(W27=W26,"D","L")))</f>
        <v>ncr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0" t="s">
        <v>70</v>
      </c>
      <c r="AH27" s="3">
        <f t="shared" si="12"/>
        <v>1</v>
      </c>
      <c r="AI27" s="3">
        <f t="shared" si="13"/>
        <v>1</v>
      </c>
      <c r="AJ27" s="3">
        <f t="shared" si="14"/>
        <v>0</v>
      </c>
      <c r="AK27" s="3">
        <f t="shared" si="15"/>
        <v>0</v>
      </c>
      <c r="AL27" s="3">
        <f t="shared" si="16"/>
        <v>2</v>
      </c>
      <c r="AM27" s="3">
        <f t="shared" si="17"/>
        <v>173</v>
      </c>
      <c r="AN27" s="1"/>
      <c r="AO27" s="29"/>
      <c r="AY27" s="19"/>
    </row>
    <row r="28" spans="1:51">
      <c r="A28" s="50" t="s">
        <v>63</v>
      </c>
      <c r="B28" s="16">
        <v>174</v>
      </c>
      <c r="C28" s="3">
        <f>B29</f>
        <v>172</v>
      </c>
      <c r="D28" s="3" t="str">
        <f>IF((COUNTBLANK(B28:B28)=1),"ncr",IF(B28&gt;B29,"W",IF(B28=B29,"D","L")))</f>
        <v>W</v>
      </c>
      <c r="F28" s="3">
        <f>E30</f>
        <v>0</v>
      </c>
      <c r="G28" s="3" t="str">
        <f>IF((COUNTBLANK(E28:E28)=1),"ncr",IF(E28&gt;E30,"W",IF(E28=E30,"D","L")))</f>
        <v>ncr</v>
      </c>
      <c r="I28" s="3">
        <f>H25</f>
        <v>0</v>
      </c>
      <c r="J28" s="3" t="str">
        <f>IF((COUNTBLANK(H28:H28)=1),"ncr",IF(H28&gt;H25,"W",IF(H28=H25,"D","L")))</f>
        <v>ncr</v>
      </c>
      <c r="L28" s="3">
        <f>K27</f>
        <v>0</v>
      </c>
      <c r="M28" s="3" t="str">
        <f>IF((COUNTBLANK(K28:K28)=1),"ncr",IF(K28&gt;K27,"W",IF(K28=K27,"D","L")))</f>
        <v>ncr</v>
      </c>
      <c r="O28" s="3">
        <f>N26</f>
        <v>0</v>
      </c>
      <c r="P28" s="3" t="str">
        <f>IF((COUNTBLANK(N28:N28)=1),"ncr",IF(N28&gt;N26,"W",IF(N28=N26,"D","L")))</f>
        <v>ncr</v>
      </c>
      <c r="R28" s="3">
        <f>Q29</f>
        <v>0</v>
      </c>
      <c r="S28" s="3" t="str">
        <f>IF((COUNTBLANK(Q28:Q28)=1),"ncr",IF(Q28&gt;Q29,"W",IF(Q28=Q29,"D","L")))</f>
        <v>ncr</v>
      </c>
      <c r="U28" s="3">
        <f>T30</f>
        <v>0</v>
      </c>
      <c r="V28" s="3" t="str">
        <f>IF((COUNTBLANK(T28:T28)=1),"ncr",IF(T28&gt;T30,"W",IF(T28=T30,"D","L")))</f>
        <v>ncr</v>
      </c>
      <c r="X28" s="3">
        <f>W25</f>
        <v>0</v>
      </c>
      <c r="Y28" s="3" t="str">
        <f>IF((COUNTBLANK(W28:W28)=1),"ncr",IF(W28&gt;W25,"W",IF(W28=W25,"D","L")))</f>
        <v>ncr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0" t="s">
        <v>63</v>
      </c>
      <c r="AH28" s="3">
        <f t="shared" si="12"/>
        <v>1</v>
      </c>
      <c r="AI28" s="3">
        <f t="shared" si="13"/>
        <v>1</v>
      </c>
      <c r="AJ28" s="3">
        <f t="shared" si="14"/>
        <v>0</v>
      </c>
      <c r="AK28" s="3">
        <f t="shared" si="15"/>
        <v>0</v>
      </c>
      <c r="AL28" s="3">
        <f t="shared" si="16"/>
        <v>2</v>
      </c>
      <c r="AM28" s="3">
        <f t="shared" si="17"/>
        <v>174</v>
      </c>
      <c r="AN28" s="38"/>
      <c r="AO28" s="29"/>
      <c r="AY28" s="19"/>
    </row>
    <row r="29" spans="1:51">
      <c r="A29" s="50" t="s">
        <v>49</v>
      </c>
      <c r="B29" s="16">
        <v>172</v>
      </c>
      <c r="C29" s="3">
        <f>B28</f>
        <v>174</v>
      </c>
      <c r="D29" s="3" t="str">
        <f>IF((COUNTBLANK(B29:B29)=1),"ncr",IF(B29&gt;B28,"W",IF(B29=B28,"D","L")))</f>
        <v>L</v>
      </c>
      <c r="F29" s="3">
        <f>E26</f>
        <v>0</v>
      </c>
      <c r="G29" s="3" t="str">
        <f>IF((COUNTBLANK(E29:E29)=1),"ncr",IF(E29&gt;E26,"W",IF(E29=E26,"D","L")))</f>
        <v>ncr</v>
      </c>
      <c r="I29" s="3">
        <f>H30</f>
        <v>0</v>
      </c>
      <c r="J29" s="3" t="str">
        <f>IF((COUNTBLANK(H29:H29)=1),"ncr",IF(H29&gt;H30,"W",IF(H29=H30,"D","L")))</f>
        <v>ncr</v>
      </c>
      <c r="L29" s="3">
        <f>K25</f>
        <v>0</v>
      </c>
      <c r="M29" s="3" t="str">
        <f>IF((COUNTBLANK(K29:K29)=1),"ncr",IF(K29&gt;K25,"W",IF(K29=K25,"D","L")))</f>
        <v>ncr</v>
      </c>
      <c r="O29" s="3">
        <f>N27</f>
        <v>0</v>
      </c>
      <c r="P29" s="3" t="str">
        <f>IF((COUNTBLANK(N29:N29)=1),"ncr",IF(N29&gt;N27,"W",IF(N29=N27,"D","L")))</f>
        <v>ncr</v>
      </c>
      <c r="R29" s="3">
        <f>Q28</f>
        <v>0</v>
      </c>
      <c r="S29" s="3" t="str">
        <f>IF((COUNTBLANK(Q29:Q29)=1),"ncr",IF(Q29&gt;Q28,"W",IF(Q29=Q28,"D","L")))</f>
        <v>ncr</v>
      </c>
      <c r="U29" s="3">
        <f>T26</f>
        <v>0</v>
      </c>
      <c r="V29" s="3" t="str">
        <f>IF((COUNTBLANK(T29:T29)=1),"ncr",IF(T29&gt;T26,"W",IF(T29=T26,"D","L")))</f>
        <v>ncr</v>
      </c>
      <c r="X29" s="3">
        <f>W30</f>
        <v>0</v>
      </c>
      <c r="Y29" s="3" t="str">
        <f>IF((COUNTBLANK(W29:W29)=1),"ncr",IF(W29&gt;W30,"W",IF(W29=W30,"D","L")))</f>
        <v>ncr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0" t="s">
        <v>49</v>
      </c>
      <c r="AH29" s="3">
        <f t="shared" si="12"/>
        <v>1</v>
      </c>
      <c r="AI29" s="3">
        <f t="shared" si="13"/>
        <v>0</v>
      </c>
      <c r="AJ29" s="3">
        <f t="shared" si="14"/>
        <v>0</v>
      </c>
      <c r="AK29" s="3">
        <f t="shared" si="15"/>
        <v>1</v>
      </c>
      <c r="AL29" s="3">
        <f t="shared" si="16"/>
        <v>0</v>
      </c>
      <c r="AM29" s="3">
        <f t="shared" si="17"/>
        <v>172</v>
      </c>
      <c r="AN29" s="38"/>
      <c r="AO29" s="29"/>
      <c r="AY29" s="19"/>
    </row>
    <row r="30" spans="1:51">
      <c r="A30" s="50" t="s">
        <v>108</v>
      </c>
      <c r="B30" s="16">
        <v>164</v>
      </c>
      <c r="C30" s="3">
        <f>B27</f>
        <v>173</v>
      </c>
      <c r="D30" s="3" t="str">
        <f>IF((COUNTBLANK(B30:B30)=1),"ncr",IF(B30&gt;B27,"W",IF(B30=B27,"D","L")))</f>
        <v>L</v>
      </c>
      <c r="F30" s="3">
        <f>E28</f>
        <v>0</v>
      </c>
      <c r="G30" s="3" t="str">
        <f>IF((COUNTBLANK(E30:E30)=1),"ncr",IF(E30&gt;E28,"W",IF(E30=E28,"D","L")))</f>
        <v>ncr</v>
      </c>
      <c r="I30" s="3">
        <f>H29</f>
        <v>0</v>
      </c>
      <c r="J30" s="3" t="str">
        <f>IF((COUNTBLANK(H30:H30)=1),"ncr",IF(H30&gt;H29,"W",IF(H30=H39,"D","L")))</f>
        <v>ncr</v>
      </c>
      <c r="L30" s="3">
        <f>K26</f>
        <v>0</v>
      </c>
      <c r="M30" s="3" t="str">
        <f>IF((COUNTBLANK(K30:K30)=1),"ncr",IF(K30&gt;K26,"W",IF(K30=K26,"D","L")))</f>
        <v>ncr</v>
      </c>
      <c r="O30" s="3">
        <f>N25</f>
        <v>0</v>
      </c>
      <c r="P30" s="3" t="str">
        <f>IF((COUNTBLANK(N30:N30)=1),"ncr",IF(N30&gt;N25,"W",IF(N30=N25,"D","L")))</f>
        <v>ncr</v>
      </c>
      <c r="R30" s="3">
        <f>Q27</f>
        <v>0</v>
      </c>
      <c r="S30" s="3" t="str">
        <f>IF((COUNTBLANK(Q30:Q30)=1),"ncr",IF(Q30&gt;Q27,"W",IF(Q30=Q27,"D","L")))</f>
        <v>ncr</v>
      </c>
      <c r="U30" s="3">
        <f>T28</f>
        <v>0</v>
      </c>
      <c r="V30" s="3" t="str">
        <f>IF((COUNTBLANK(T30:T30)=1),"ncr",IF(T30&gt;T28,"W",IF(T30=T28,"D","L")))</f>
        <v>ncr</v>
      </c>
      <c r="X30" s="3">
        <f>W29</f>
        <v>0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0" t="s">
        <v>108</v>
      </c>
      <c r="AH30" s="3">
        <f t="shared" si="12"/>
        <v>1</v>
      </c>
      <c r="AI30" s="3">
        <f t="shared" si="13"/>
        <v>0</v>
      </c>
      <c r="AJ30" s="3">
        <f t="shared" si="14"/>
        <v>0</v>
      </c>
      <c r="AK30" s="3">
        <f t="shared" si="15"/>
        <v>1</v>
      </c>
      <c r="AL30" s="3">
        <f t="shared" si="16"/>
        <v>0</v>
      </c>
      <c r="AM30" s="3">
        <f t="shared" si="17"/>
        <v>164</v>
      </c>
      <c r="AO30" s="29"/>
      <c r="AY30" s="19"/>
    </row>
    <row r="31" spans="1:51">
      <c r="A31" s="15"/>
      <c r="H31" s="39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5"/>
      <c r="D33" s="57"/>
      <c r="E33" s="27" t="s">
        <v>19</v>
      </c>
      <c r="F33" s="55"/>
      <c r="G33" s="57"/>
      <c r="H33" s="27" t="s">
        <v>20</v>
      </c>
      <c r="I33" s="55"/>
      <c r="J33" s="57"/>
      <c r="K33" s="27" t="s">
        <v>21</v>
      </c>
      <c r="L33" s="55"/>
      <c r="M33" s="57"/>
      <c r="N33" s="27" t="s">
        <v>22</v>
      </c>
      <c r="O33" s="55"/>
      <c r="P33" s="57"/>
      <c r="Q33" s="27" t="s">
        <v>23</v>
      </c>
      <c r="R33" s="55"/>
      <c r="S33" s="56"/>
      <c r="T33" s="27" t="s">
        <v>24</v>
      </c>
      <c r="U33" s="55"/>
      <c r="V33" s="57"/>
      <c r="W33" s="27" t="s">
        <v>25</v>
      </c>
      <c r="X33" s="55"/>
      <c r="Y33" s="57"/>
      <c r="Z33" s="27" t="s">
        <v>26</v>
      </c>
      <c r="AA33" s="55"/>
      <c r="AB33" s="57"/>
      <c r="AC33" s="26" t="s">
        <v>27</v>
      </c>
      <c r="AD33" s="55"/>
      <c r="AE33" s="56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0" t="s">
        <v>50</v>
      </c>
      <c r="B35" s="16">
        <v>179</v>
      </c>
      <c r="C35" s="3">
        <f>B36</f>
        <v>178</v>
      </c>
      <c r="D35" s="3" t="str">
        <f>IF((COUNTBLANK(B35:B35)=1),"ncr",IF(B35&gt;B36,"W",IF(B35=B36,"D","L")))</f>
        <v>W</v>
      </c>
      <c r="F35" s="3">
        <f>E37</f>
        <v>0</v>
      </c>
      <c r="G35" s="3" t="str">
        <f>IF((COUNTBLANK(E35:E35)=1),"ncr",IF(E35&gt;E37,"W",IF(E35=E37,"D","L")))</f>
        <v>ncr</v>
      </c>
      <c r="I35" s="3">
        <f>H38</f>
        <v>0</v>
      </c>
      <c r="J35" s="3" t="str">
        <f>IF((COUNTBLANK(H35:H35)=1),"ncr",IF(H35&gt;H38,"W",IF(H35=H38,"D","L")))</f>
        <v>ncr</v>
      </c>
      <c r="L35" s="3">
        <f>K39</f>
        <v>0</v>
      </c>
      <c r="M35" s="3" t="str">
        <f>IF((COUNTBLANK(K35:K35)=1),"ncr",IF(K35&gt;K39,"W",IF(K35=K39,"D","L")))</f>
        <v>ncr</v>
      </c>
      <c r="O35" s="3">
        <f>N40</f>
        <v>0</v>
      </c>
      <c r="P35" s="3" t="str">
        <f>IF((COUNTBLANK(N35:N35)=1),"ncr",IF(N35&gt;N40,"W",IF(N35=N40,"D","L")))</f>
        <v>ncr</v>
      </c>
      <c r="R35" s="3">
        <f>Q36</f>
        <v>0</v>
      </c>
      <c r="S35" s="3" t="str">
        <f>IF((COUNTBLANK(Q35:Q35)=1),"ncr",IF(Q35&gt;Q36,"W",IF(Q35=Q36,"D","L")))</f>
        <v>ncr</v>
      </c>
      <c r="U35" s="3">
        <f>T37</f>
        <v>0</v>
      </c>
      <c r="V35" s="3" t="str">
        <f>IF((COUNTBLANK(T35:T35)=1),"ncr",IF(T35&gt;T37,"W",IF(T35=T37,"D","L")))</f>
        <v>ncr</v>
      </c>
      <c r="X35" s="3">
        <f>W38</f>
        <v>0</v>
      </c>
      <c r="Y35" s="3" t="str">
        <f>IF((COUNTBLANK(W35:W35)=1),"ncr",IF(W35&gt;W38,"W",IF(W35=W38,"D","L")))</f>
        <v>ncr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0" t="s">
        <v>50</v>
      </c>
      <c r="AH35" s="3">
        <f t="shared" ref="AH35:AH40" si="18">10-COUNTBLANK(B35:AE35)</f>
        <v>1</v>
      </c>
      <c r="AI35" s="3">
        <f t="shared" ref="AI35:AI40" si="19">COUNTIF(A35:AE35,"W")</f>
        <v>1</v>
      </c>
      <c r="AJ35" s="3">
        <f t="shared" ref="AJ35:AJ40" si="20">COUNTIF(B35:AE35,"D")</f>
        <v>0</v>
      </c>
      <c r="AK35" s="3">
        <f t="shared" ref="AK35:AK40" si="21">COUNTIF(A35:AE35,"L")</f>
        <v>0</v>
      </c>
      <c r="AL35" s="3">
        <f t="shared" ref="AL35:AL40" si="22">AI35*2 + AJ35</f>
        <v>2</v>
      </c>
      <c r="AM35" s="3">
        <f t="shared" ref="AM35:AM40" si="23">SUM(B35,E35,H35,K35,N35,Q35,T35,W35,Z35,AC35)</f>
        <v>179</v>
      </c>
      <c r="AN35" s="37"/>
      <c r="AO35" s="29"/>
      <c r="AY35" s="19"/>
    </row>
    <row r="36" spans="1:51">
      <c r="A36" s="50" t="s">
        <v>60</v>
      </c>
      <c r="B36" s="16">
        <v>178</v>
      </c>
      <c r="C36" s="3">
        <f>B35</f>
        <v>179</v>
      </c>
      <c r="D36" s="3" t="str">
        <f>IF((COUNTBLANK(B36:B36)=1),"ncr",IF(B36&gt;B35,"W",IF(B36=B35,"D","L")))</f>
        <v>L</v>
      </c>
      <c r="F36" s="3">
        <f>E39</f>
        <v>0</v>
      </c>
      <c r="G36" s="3" t="str">
        <f>IF((COUNTBLANK(E36:E36)=1),"ncr",IF(E36&gt;E39,"W",IF(E36=E39,"D","L")))</f>
        <v>ncr</v>
      </c>
      <c r="I36" s="3">
        <f>H37</f>
        <v>0</v>
      </c>
      <c r="J36" s="3" t="str">
        <f>IF((COUNTBLANK(H36:H36)=1),"ncr",IF(H36&gt;H37,"W",IF(H36=H37,"D","L")))</f>
        <v>ncr</v>
      </c>
      <c r="L36" s="3">
        <f>+K40</f>
        <v>0</v>
      </c>
      <c r="M36" s="3" t="str">
        <f>IF((COUNTBLANK(K36:K36)=1),"ncr",IF(K36&gt;K40,"W",IF(K36=K40,"D","L")))</f>
        <v>ncr</v>
      </c>
      <c r="O36" s="3">
        <f>N38</f>
        <v>0</v>
      </c>
      <c r="P36" s="3" t="str">
        <f>IF((COUNTBLANK(N36:N36)=1),"ncr",IF(N36&gt;N38,"W",IF(N36=N38,"D","L")))</f>
        <v>ncr</v>
      </c>
      <c r="R36" s="3">
        <f>Q35</f>
        <v>0</v>
      </c>
      <c r="S36" s="3" t="str">
        <f>IF((COUNTBLANK(Q36:Q36)=1),"ncr",IF(Q36&gt;Q35,"W",IF(Q36=Q35,"D","L")))</f>
        <v>ncr</v>
      </c>
      <c r="U36" s="3">
        <f>T39</f>
        <v>0</v>
      </c>
      <c r="V36" s="3" t="str">
        <f>IF((COUNTBLANK(T36:T36)=1),"ncr",IF(T36&gt;T39,"W",IF(T36=T39,"D","L")))</f>
        <v>ncr</v>
      </c>
      <c r="X36" s="3">
        <f>W37</f>
        <v>0</v>
      </c>
      <c r="Y36" s="3" t="str">
        <f>IF((COUNTBLANK(W36:W36)=1),"ncr",IF(W36&gt;W37,"W",IF(W36=W37,"D","L")))</f>
        <v>ncr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0" t="s">
        <v>60</v>
      </c>
      <c r="AH36" s="3">
        <f t="shared" si="18"/>
        <v>1</v>
      </c>
      <c r="AI36" s="3">
        <f t="shared" si="19"/>
        <v>0</v>
      </c>
      <c r="AJ36" s="3">
        <f t="shared" si="20"/>
        <v>0</v>
      </c>
      <c r="AK36" s="3">
        <f t="shared" si="21"/>
        <v>1</v>
      </c>
      <c r="AL36" s="3">
        <f t="shared" si="22"/>
        <v>0</v>
      </c>
      <c r="AM36" s="3">
        <f t="shared" si="23"/>
        <v>178</v>
      </c>
      <c r="AN36" s="38"/>
      <c r="AO36" s="29"/>
      <c r="AY36" s="19"/>
    </row>
    <row r="37" spans="1:51">
      <c r="A37" s="50" t="s">
        <v>71</v>
      </c>
      <c r="B37" s="16">
        <v>170</v>
      </c>
      <c r="C37" s="3">
        <f>+B40</f>
        <v>177</v>
      </c>
      <c r="D37" s="3" t="str">
        <f>IF((COUNTBLANK(B37:B37)=1),"ncr",IF(B37&gt;B40,"W",IF(B37=B40,"D","L")))</f>
        <v>L</v>
      </c>
      <c r="F37" s="3">
        <f>E35</f>
        <v>0</v>
      </c>
      <c r="G37" s="3" t="str">
        <f>IF((COUNTBLANK(E37:E37)=1),"ncr",IF(E37&gt;E35,"W",IF(E37=E35,"D","L")))</f>
        <v>ncr</v>
      </c>
      <c r="I37" s="3">
        <f>H36</f>
        <v>0</v>
      </c>
      <c r="J37" s="3" t="str">
        <f>IF((COUNTBLANK(H37:H37)=1),"ncr",IF(H37&gt;H36,"W",IF(H37=H36,"D","L")))</f>
        <v>ncr</v>
      </c>
      <c r="L37" s="3">
        <f>K38</f>
        <v>0</v>
      </c>
      <c r="M37" s="3" t="str">
        <f>IF((COUNTBLANK(K37:K37)=1),"ncr",IF(K37&gt;K38,"W",IF(K37=K38,"D","L")))</f>
        <v>ncr</v>
      </c>
      <c r="O37" s="3">
        <f>N39</f>
        <v>0</v>
      </c>
      <c r="P37" s="3" t="str">
        <f>IF((COUNTBLANK(N37:N37)=1),"ncr",IF(N37&gt;N39,"W",IF(N37=N39,"D","L")))</f>
        <v>ncr</v>
      </c>
      <c r="R37" s="3">
        <f>+Q40</f>
        <v>0</v>
      </c>
      <c r="S37" s="3" t="str">
        <f>IF((COUNTBLANK(Q37:Q37)=1),"ncr",IF(Q37&gt;Q40,"W",IF(Q37=Q40,"D","L")))</f>
        <v>ncr</v>
      </c>
      <c r="U37" s="3">
        <f>T35</f>
        <v>0</v>
      </c>
      <c r="V37" s="3" t="str">
        <f>IF((COUNTBLANK(T37:T37)=1),"ncr",IF(T37&gt;T35,"W",IF(T37=T35,"D","L")))</f>
        <v>ncr</v>
      </c>
      <c r="X37" s="3">
        <f>W36</f>
        <v>0</v>
      </c>
      <c r="Y37" s="3" t="str">
        <f>IF((COUNTBLANK(W37:W37)=1),"ncr",IF(W37&gt;W36,"W",IF(W37=W36,"D","L")))</f>
        <v>ncr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0" t="s">
        <v>71</v>
      </c>
      <c r="AH37" s="3">
        <f t="shared" si="18"/>
        <v>1</v>
      </c>
      <c r="AI37" s="3">
        <f t="shared" si="19"/>
        <v>0</v>
      </c>
      <c r="AJ37" s="3">
        <f t="shared" si="20"/>
        <v>0</v>
      </c>
      <c r="AK37" s="3">
        <f t="shared" si="21"/>
        <v>1</v>
      </c>
      <c r="AL37" s="3">
        <f t="shared" si="22"/>
        <v>0</v>
      </c>
      <c r="AM37" s="3">
        <f t="shared" si="23"/>
        <v>170</v>
      </c>
      <c r="AN37" s="38"/>
      <c r="AO37" s="29"/>
      <c r="AY37" s="19"/>
    </row>
    <row r="38" spans="1:51">
      <c r="A38" s="50" t="s">
        <v>54</v>
      </c>
      <c r="B38" s="16">
        <v>157</v>
      </c>
      <c r="C38" s="3">
        <f>B39</f>
        <v>168</v>
      </c>
      <c r="D38" s="3" t="str">
        <f>IF((COUNTBLANK(B38:B38)=1),"ncr",IF(B38&gt;B39,"W",IF(B38=B39,"D","L")))</f>
        <v>L</v>
      </c>
      <c r="F38" s="3">
        <f>+E40</f>
        <v>0</v>
      </c>
      <c r="G38" s="3" t="str">
        <f>IF((COUNTBLANK(E38:E38)=1),"ncr",IF(E38&gt;E40,"W",IF(E38=E40,"D","L")))</f>
        <v>ncr</v>
      </c>
      <c r="I38" s="3">
        <f>H35</f>
        <v>0</v>
      </c>
      <c r="J38" s="3" t="str">
        <f>IF((COUNTBLANK(H38:H38)=1),"ncr",IF(H38&gt;H35,"W",IF(H38=H35,"D","L")))</f>
        <v>ncr</v>
      </c>
      <c r="L38" s="3">
        <f>K37</f>
        <v>0</v>
      </c>
      <c r="M38" s="3" t="str">
        <f>IF((COUNTBLANK(K38:K38)=1),"ncr",IF(K38&gt;K37,"W",IF(K38=K37,"D","L")))</f>
        <v>ncr</v>
      </c>
      <c r="O38" s="3">
        <f>N36</f>
        <v>0</v>
      </c>
      <c r="P38" s="3" t="str">
        <f>IF((COUNTBLANK(N38:N38)=1),"ncr",IF(N38&gt;N36,"W",IF(N38=N36,"D","L")))</f>
        <v>ncr</v>
      </c>
      <c r="R38" s="3">
        <f>Q39</f>
        <v>0</v>
      </c>
      <c r="S38" s="3" t="str">
        <f>IF((COUNTBLANK(Q38:Q38)=1),"ncr",IF(Q38&gt;Q39,"W",IF(Q38=Q39,"D","L")))</f>
        <v>ncr</v>
      </c>
      <c r="U38" s="3">
        <f>+T40</f>
        <v>0</v>
      </c>
      <c r="V38" s="3" t="str">
        <f>IF((COUNTBLANK(T38:T38)=1),"ncr",IF(T38&gt;T40,"W",IF(T38=T40,"D","L")))</f>
        <v>ncr</v>
      </c>
      <c r="X38" s="3">
        <f>W35</f>
        <v>0</v>
      </c>
      <c r="Y38" s="3" t="str">
        <f>IF((COUNTBLANK(W38:W38)=1),"ncr",IF(W38&gt;W35,"W",IF(W38=W35,"D","L")))</f>
        <v>ncr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0" t="s">
        <v>54</v>
      </c>
      <c r="AH38" s="3">
        <f t="shared" si="18"/>
        <v>1</v>
      </c>
      <c r="AI38" s="3">
        <f t="shared" si="19"/>
        <v>0</v>
      </c>
      <c r="AJ38" s="3">
        <f t="shared" si="20"/>
        <v>0</v>
      </c>
      <c r="AK38" s="3">
        <f t="shared" si="21"/>
        <v>1</v>
      </c>
      <c r="AL38" s="3">
        <f t="shared" si="22"/>
        <v>0</v>
      </c>
      <c r="AM38" s="3">
        <f t="shared" si="23"/>
        <v>157</v>
      </c>
      <c r="AN38" s="38"/>
      <c r="AO38" s="29"/>
      <c r="AY38" s="19"/>
    </row>
    <row r="39" spans="1:51">
      <c r="A39" s="50" t="s">
        <v>72</v>
      </c>
      <c r="B39" s="16">
        <v>168</v>
      </c>
      <c r="C39" s="3">
        <f>B38</f>
        <v>157</v>
      </c>
      <c r="D39" s="3" t="str">
        <f>IF((COUNTBLANK(B39:B39)=1),"ncr",IF(B39&gt;B38,"W",IF(B39=B38,"D","L")))</f>
        <v>W</v>
      </c>
      <c r="F39" s="3">
        <f>E36</f>
        <v>0</v>
      </c>
      <c r="G39" s="3" t="str">
        <f>IF((COUNTBLANK(E39:E39)=1),"ncr",IF(E39&gt;E36,"W",IF(E39=E36,"D","L")))</f>
        <v>ncr</v>
      </c>
      <c r="I39" s="3">
        <f>+H40</f>
        <v>0</v>
      </c>
      <c r="J39" s="3" t="str">
        <f>IF((COUNTBLANK(H39:H39)=1),"ncr",IF(H39&gt;H40,"W",IF(H39=H40,"D","L")))</f>
        <v>ncr</v>
      </c>
      <c r="L39" s="3">
        <f>K35</f>
        <v>0</v>
      </c>
      <c r="M39" s="3" t="str">
        <f>IF((COUNTBLANK(K39:K39)=1),"ncr",IF(K39&gt;K35,"W",IF(K39=K35,"D","L")))</f>
        <v>ncr</v>
      </c>
      <c r="O39" s="3">
        <f>N37</f>
        <v>0</v>
      </c>
      <c r="P39" s="3" t="str">
        <f>IF((COUNTBLANK(N39:N39)=1),"ncr",IF(N39&gt;N37,"W",IF(N39=N37,"D","L")))</f>
        <v>ncr</v>
      </c>
      <c r="R39" s="3">
        <f>Q38</f>
        <v>0</v>
      </c>
      <c r="S39" s="3" t="str">
        <f>IF((COUNTBLANK(Q39:Q39)=1),"ncr",IF(Q39&gt;Q38,"W",IF(Q39=Q38,"D","L")))</f>
        <v>ncr</v>
      </c>
      <c r="U39" s="3">
        <f>+T40</f>
        <v>0</v>
      </c>
      <c r="V39" s="3" t="str">
        <f>IF((COUNTBLANK(T39:T39)=1),"ncr",IF(T39&gt;T36,"W",IF(T39=T36,"D","L")))</f>
        <v>ncr</v>
      </c>
      <c r="X39" s="3">
        <f>+W40</f>
        <v>0</v>
      </c>
      <c r="Y39" s="3" t="str">
        <f>IF((COUNTBLANK(W39:W39)=1),"ncr",IF(W39&gt;W40,"W",IF(W39=W40,"D","L")))</f>
        <v>ncr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0" t="s">
        <v>72</v>
      </c>
      <c r="AH39" s="3">
        <f t="shared" si="18"/>
        <v>1</v>
      </c>
      <c r="AI39" s="3">
        <f t="shared" si="19"/>
        <v>1</v>
      </c>
      <c r="AJ39" s="3">
        <f t="shared" si="20"/>
        <v>0</v>
      </c>
      <c r="AK39" s="3">
        <f t="shared" si="21"/>
        <v>0</v>
      </c>
      <c r="AL39" s="3">
        <f t="shared" si="22"/>
        <v>2</v>
      </c>
      <c r="AM39" s="3">
        <f t="shared" si="23"/>
        <v>168</v>
      </c>
      <c r="AN39" s="38"/>
      <c r="AO39" s="29"/>
      <c r="AY39" s="19"/>
    </row>
    <row r="40" spans="1:51">
      <c r="A40" s="50" t="s">
        <v>73</v>
      </c>
      <c r="B40" s="36">
        <v>177</v>
      </c>
      <c r="C40" s="3">
        <f>B37</f>
        <v>170</v>
      </c>
      <c r="D40" s="3" t="str">
        <f>IF((COUNTBLANK(B40:B40)=1),"ncr",IF(B40&gt;B37,"W",IF(B40=B37,"D","L")))</f>
        <v>W</v>
      </c>
      <c r="E40" s="36"/>
      <c r="F40" s="3">
        <f>E38</f>
        <v>0</v>
      </c>
      <c r="G40" s="3" t="str">
        <f>IF((COUNTBLANK(E40:E40)=1),"ncr",IF(E40&gt;E38,"W",IF(E40=E38,"D","L")))</f>
        <v>ncr</v>
      </c>
      <c r="H40" s="36"/>
      <c r="I40" s="3">
        <f>H39</f>
        <v>0</v>
      </c>
      <c r="J40" s="3" t="str">
        <f>IF((COUNTBLANK(H40:H40)=1),"ncr",IF(H40&gt;H39,"W",IF(H40=H39,"D","L")))</f>
        <v>ncr</v>
      </c>
      <c r="K40" s="36"/>
      <c r="L40" s="3">
        <f>K36</f>
        <v>0</v>
      </c>
      <c r="M40" s="3" t="str">
        <f>IF((COUNTBLANK(K40:K40)=1),"ncr",IF(K40&gt;K36,"W",IF(K40=K36,"D","L")))</f>
        <v>ncr</v>
      </c>
      <c r="N40" s="36"/>
      <c r="O40" s="3">
        <f>N35</f>
        <v>0</v>
      </c>
      <c r="P40" s="3" t="str">
        <f>IF((COUNTBLANK(N40:N40)=1),"ncr",IF(N40&gt;N35,"W",IF(N40=N35,"D","L")))</f>
        <v>ncr</v>
      </c>
      <c r="Q40" s="36"/>
      <c r="R40" s="3">
        <f>Q37</f>
        <v>0</v>
      </c>
      <c r="S40" s="3" t="str">
        <f>IF((COUNTBLANK(Q40:Q40)=1),"ncr",IF(Q40&gt;Q37,"W",IF(Q40=Q37,"D","L")))</f>
        <v>ncr</v>
      </c>
      <c r="T40" s="36"/>
      <c r="U40" s="3">
        <f>T38</f>
        <v>0</v>
      </c>
      <c r="V40" s="3" t="str">
        <f>IF((COUNTBLANK(T40:T40)=1),"ncr",IF(T40&gt;T38,"W",IF(T40=T38,"D","L")))</f>
        <v>ncr</v>
      </c>
      <c r="W40" s="36"/>
      <c r="X40" s="3">
        <f>W39</f>
        <v>0</v>
      </c>
      <c r="Y40" s="3" t="str">
        <f>IF((COUNTBLANK(W40:W40)=1),"ncr",IF(W40&gt;W39,"W",IF(W40=W39,"D","L")))</f>
        <v>ncr</v>
      </c>
      <c r="Z40" s="36"/>
      <c r="AA40" s="3">
        <f>Z36</f>
        <v>0</v>
      </c>
      <c r="AB40" s="3" t="str">
        <f>IF((COUNTBLANK(Z40:Z40)=1),"ncr",IF(Z40&gt;Z36,"W",IF(Z40=Z36,"D","L")))</f>
        <v>ncr</v>
      </c>
      <c r="AC40" s="36"/>
      <c r="AD40" s="3">
        <f>AC35</f>
        <v>0</v>
      </c>
      <c r="AE40" s="17" t="str">
        <f>IF((COUNTBLANK(AC40:AC40)=1),"ncr",IF(AC40&gt;AC35,"W",IF(AC40=AC35,"D","L")))</f>
        <v>ncr</v>
      </c>
      <c r="AG40" s="50" t="s">
        <v>73</v>
      </c>
      <c r="AH40" s="3">
        <f t="shared" si="18"/>
        <v>1</v>
      </c>
      <c r="AI40" s="3">
        <f t="shared" si="19"/>
        <v>1</v>
      </c>
      <c r="AJ40" s="3">
        <f t="shared" si="20"/>
        <v>0</v>
      </c>
      <c r="AK40" s="3">
        <f t="shared" si="21"/>
        <v>0</v>
      </c>
      <c r="AL40" s="3">
        <f t="shared" si="22"/>
        <v>2</v>
      </c>
      <c r="AM40" s="3">
        <f t="shared" si="23"/>
        <v>177</v>
      </c>
      <c r="AN40" s="38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5"/>
      <c r="D43" s="57"/>
      <c r="E43" s="27" t="s">
        <v>19</v>
      </c>
      <c r="F43" s="55"/>
      <c r="G43" s="57"/>
      <c r="H43" s="27" t="s">
        <v>20</v>
      </c>
      <c r="I43" s="55"/>
      <c r="J43" s="57"/>
      <c r="K43" s="27" t="s">
        <v>21</v>
      </c>
      <c r="L43" s="55"/>
      <c r="M43" s="57"/>
      <c r="N43" s="27" t="s">
        <v>22</v>
      </c>
      <c r="O43" s="55"/>
      <c r="P43" s="57"/>
      <c r="Q43" s="27" t="s">
        <v>23</v>
      </c>
      <c r="R43" s="55"/>
      <c r="S43" s="56"/>
      <c r="T43" s="27" t="s">
        <v>24</v>
      </c>
      <c r="U43" s="55"/>
      <c r="V43" s="57"/>
      <c r="W43" s="27" t="s">
        <v>25</v>
      </c>
      <c r="X43" s="55"/>
      <c r="Y43" s="57"/>
      <c r="Z43" s="27" t="s">
        <v>26</v>
      </c>
      <c r="AA43" s="55"/>
      <c r="AB43" s="57"/>
      <c r="AC43" s="26" t="s">
        <v>27</v>
      </c>
      <c r="AD43" s="55"/>
      <c r="AE43" s="56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0" t="s">
        <v>74</v>
      </c>
      <c r="B45" s="16">
        <v>184</v>
      </c>
      <c r="C45" s="3">
        <f>B46</f>
        <v>176</v>
      </c>
      <c r="D45" s="3" t="str">
        <f>IF((COUNTBLANK(B45:B45)=1),"ncr",IF(B45&gt;B46,"W",IF(B45=B46,"D","L")))</f>
        <v>W</v>
      </c>
      <c r="F45" s="3">
        <f>E47</f>
        <v>0</v>
      </c>
      <c r="G45" s="3" t="str">
        <f>IF((COUNTBLANK(E45:E45)=1),"ncr",IF(E45&gt;E47,"W",IF(E45=E47,"D","L")))</f>
        <v>ncr</v>
      </c>
      <c r="I45" s="3">
        <f>H48</f>
        <v>0</v>
      </c>
      <c r="J45" s="3" t="str">
        <f>IF((COUNTBLANK(H45:H45)=1),"ncr",IF(H45&gt;H48,"W",IF(H45=H48,"D","L")))</f>
        <v>ncr</v>
      </c>
      <c r="L45" s="3">
        <f>K49</f>
        <v>0</v>
      </c>
      <c r="M45" s="3" t="str">
        <f>IF((COUNTBLANK(K45:K45)=1),"ncr",IF(K45&gt;K49,"W",IF(K45=K49,"D","L")))</f>
        <v>ncr</v>
      </c>
      <c r="O45" s="3">
        <f>N50</f>
        <v>0</v>
      </c>
      <c r="P45" s="3" t="str">
        <f>IF((COUNTBLANK(N45:N45)=1),"ncr",IF(N45&gt;N50,"W",IF(N45=N50,"D","L")))</f>
        <v>ncr</v>
      </c>
      <c r="R45" s="3">
        <f>Q46</f>
        <v>0</v>
      </c>
      <c r="S45" s="3" t="str">
        <f>IF((COUNTBLANK(Q45:Q45)=1),"ncr",IF(Q45&gt;Q46,"W",IF(Q45=Q46,"D","L")))</f>
        <v>ncr</v>
      </c>
      <c r="U45" s="3">
        <f>T47</f>
        <v>0</v>
      </c>
      <c r="V45" s="3" t="str">
        <f>IF((COUNTBLANK(T45:T45)=1),"ncr",IF(T45&gt;T47,"W",IF(T45=T47,"D","L")))</f>
        <v>ncr</v>
      </c>
      <c r="X45" s="3">
        <f>W48</f>
        <v>0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0" t="s">
        <v>74</v>
      </c>
      <c r="AH45" s="3">
        <f t="shared" ref="AH45:AH50" si="24">10-COUNTBLANK(B45:AE45)</f>
        <v>1</v>
      </c>
      <c r="AI45" s="3">
        <f t="shared" ref="AI45:AI50" si="25">COUNTIF(A45:AE45,"W")</f>
        <v>1</v>
      </c>
      <c r="AJ45" s="3">
        <f t="shared" ref="AJ45:AJ50" si="26">COUNTIF(B45:AE45,"D")</f>
        <v>0</v>
      </c>
      <c r="AK45" s="3">
        <f t="shared" ref="AK45:AK50" si="27">COUNTIF(A45:AE45,"L")</f>
        <v>0</v>
      </c>
      <c r="AL45" s="3">
        <f t="shared" ref="AL45:AL50" si="28">AI45*2 + AJ45</f>
        <v>2</v>
      </c>
      <c r="AM45" s="3">
        <f t="shared" ref="AM45:AM50" si="29">SUM(B45,E45,H45,K45,N45,Q45,T45,W45,Z45,AC45)</f>
        <v>184</v>
      </c>
      <c r="AN45" s="48"/>
      <c r="AO45" s="29"/>
      <c r="AY45" s="19"/>
    </row>
    <row r="46" spans="1:51">
      <c r="A46" s="50" t="s">
        <v>59</v>
      </c>
      <c r="B46" s="16">
        <v>176</v>
      </c>
      <c r="C46" s="3">
        <f>B45</f>
        <v>184</v>
      </c>
      <c r="D46" s="3" t="str">
        <f>IF((COUNTBLANK(B46:B46)=1),"ncr",IF(B46&gt;B45,"W",IF(B46=B45,"D","L")))</f>
        <v>L</v>
      </c>
      <c r="F46" s="3">
        <f>E49</f>
        <v>0</v>
      </c>
      <c r="G46" s="3" t="str">
        <f>IF((COUNTBLANK(E46:E46)=1),"ncr",IF(E46&gt;E49,"W",IF(E46=E49,"D","L")))</f>
        <v>ncr</v>
      </c>
      <c r="I46" s="3">
        <f>H47</f>
        <v>0</v>
      </c>
      <c r="J46" s="3" t="str">
        <f>IF((COUNTBLANK(H46:H46)=1),"ncr",IF(H46&gt;H47,"W",IF(H46=H47,"D","L")))</f>
        <v>ncr</v>
      </c>
      <c r="L46" s="3">
        <f>K50</f>
        <v>0</v>
      </c>
      <c r="M46" s="3" t="str">
        <f>IF((COUNTBLANK(K46:K46)=1),"ncr",IF(K46&gt;K50,"W",IF(K46=K50,"D","L")))</f>
        <v>ncr</v>
      </c>
      <c r="O46" s="3">
        <f>N48</f>
        <v>0</v>
      </c>
      <c r="P46" s="3" t="str">
        <f>IF((COUNTBLANK(N46:N46)=1),"ncr",IF(N46&gt;N48,"W",IF(N46=N48,"D","L")))</f>
        <v>ncr</v>
      </c>
      <c r="R46" s="3">
        <f>Q45</f>
        <v>0</v>
      </c>
      <c r="S46" s="3" t="str">
        <f>IF((COUNTBLANK(Q46:Q46)=1),"ncr",IF(Q46&gt;Q45,"W",IF(Q46=Q45,"D","L")))</f>
        <v>ncr</v>
      </c>
      <c r="U46" s="3">
        <f>T49</f>
        <v>0</v>
      </c>
      <c r="V46" s="3" t="str">
        <f>IF((COUNTBLANK(T46:T46)=1),"ncr",IF(T46&gt;T49,"W",IF(T46=T49,"D","L")))</f>
        <v>ncr</v>
      </c>
      <c r="X46" s="3">
        <f>W47</f>
        <v>0</v>
      </c>
      <c r="Y46" s="3" t="str">
        <f>IF((COUNTBLANK(W46:W46)=1),"ncr",IF(W46&gt;W47,"W",IF(W46=W47,"D","L")))</f>
        <v>ncr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0" t="s">
        <v>59</v>
      </c>
      <c r="AH46" s="3">
        <f t="shared" si="24"/>
        <v>1</v>
      </c>
      <c r="AI46" s="3">
        <f t="shared" si="25"/>
        <v>0</v>
      </c>
      <c r="AJ46" s="3">
        <f t="shared" si="26"/>
        <v>0</v>
      </c>
      <c r="AK46" s="3">
        <f t="shared" si="27"/>
        <v>1</v>
      </c>
      <c r="AL46" s="3">
        <f t="shared" si="28"/>
        <v>0</v>
      </c>
      <c r="AM46" s="3">
        <f t="shared" si="29"/>
        <v>176</v>
      </c>
      <c r="AN46" s="38"/>
      <c r="AO46" s="29"/>
      <c r="AY46" s="19"/>
    </row>
    <row r="47" spans="1:51">
      <c r="A47" s="50" t="s">
        <v>48</v>
      </c>
      <c r="B47" s="16">
        <v>177</v>
      </c>
      <c r="C47" s="3">
        <f>B50</f>
        <v>0</v>
      </c>
      <c r="D47" s="3" t="str">
        <f>IF((COUNTBLANK(B47:B47)=1),"ncr",IF(B47&gt;B50,"W",IF(B47=B50,"D","L")))</f>
        <v>W</v>
      </c>
      <c r="F47" s="3">
        <f>E45</f>
        <v>0</v>
      </c>
      <c r="G47" s="3" t="str">
        <f>IF((COUNTBLANK(E47:E47)=1),"ncr",IF(E47&gt;E45,"W",IF(E47=E45,"D","L")))</f>
        <v>ncr</v>
      </c>
      <c r="I47" s="3">
        <f>H46</f>
        <v>0</v>
      </c>
      <c r="J47" s="3" t="str">
        <f>IF((COUNTBLANK(H47:H47)=1),"ncr",IF(H47&gt;H46,"W",IF(H47=H46,"D","L")))</f>
        <v>ncr</v>
      </c>
      <c r="L47" s="3">
        <f>K48</f>
        <v>0</v>
      </c>
      <c r="M47" s="3" t="str">
        <f>IF((COUNTBLANK(K47:K47)=1),"ncr",IF(K47&gt;K48,"W",IF(K47=K48,"D","L")))</f>
        <v>ncr</v>
      </c>
      <c r="O47" s="3">
        <f>N49</f>
        <v>0</v>
      </c>
      <c r="P47" s="3" t="str">
        <f>IF((COUNTBLANK(N47:N47)=1),"ncr",IF(N47&gt;N49,"W",IF(N47=N49,"D","L")))</f>
        <v>ncr</v>
      </c>
      <c r="R47" s="3">
        <f>Q50</f>
        <v>0</v>
      </c>
      <c r="S47" s="3" t="str">
        <f>IF((COUNTBLANK(Q47:Q47)=1),"ncr",IF(Q47&gt;Q50,"W",IF(Q47=Q50,"D","L")))</f>
        <v>ncr</v>
      </c>
      <c r="U47" s="3">
        <f>T45</f>
        <v>0</v>
      </c>
      <c r="V47" s="3" t="str">
        <f>IF((COUNTBLANK(T47:T47)=1),"ncr",IF(T47&gt;T45,"W",IF(T47=T45,"D","L")))</f>
        <v>ncr</v>
      </c>
      <c r="X47" s="3">
        <f>W46</f>
        <v>0</v>
      </c>
      <c r="Y47" s="3" t="str">
        <f>IF((COUNTBLANK(W47:W47)=1),"ncr",IF(W47&gt;W46,"W",IF(W47=W46,"D","L")))</f>
        <v>ncr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0" t="s">
        <v>48</v>
      </c>
      <c r="AH47" s="3">
        <f t="shared" si="24"/>
        <v>1</v>
      </c>
      <c r="AI47" s="3">
        <f t="shared" si="25"/>
        <v>1</v>
      </c>
      <c r="AJ47" s="3">
        <f t="shared" si="26"/>
        <v>0</v>
      </c>
      <c r="AK47" s="3">
        <f t="shared" si="27"/>
        <v>0</v>
      </c>
      <c r="AL47" s="3">
        <f t="shared" si="28"/>
        <v>2</v>
      </c>
      <c r="AM47" s="3">
        <f t="shared" si="29"/>
        <v>177</v>
      </c>
      <c r="AN47" s="38"/>
      <c r="AO47" s="29"/>
      <c r="AY47" s="19"/>
    </row>
    <row r="48" spans="1:51">
      <c r="A48" s="50" t="s">
        <v>75</v>
      </c>
      <c r="B48" s="16">
        <v>179</v>
      </c>
      <c r="C48" s="3">
        <f>B49</f>
        <v>170</v>
      </c>
      <c r="D48" s="3" t="str">
        <f>IF((COUNTBLANK(B48:B48)=1),"ncr",IF(B48&gt;B49,"W",IF(B48=B49,"D","L")))</f>
        <v>W</v>
      </c>
      <c r="F48" s="3">
        <f>E50</f>
        <v>0</v>
      </c>
      <c r="G48" s="3" t="str">
        <f>IF((COUNTBLANK(E48:E48)=1),"ncr",IF(E48&gt;E50,"W",IF(E48=E50,"D","L")))</f>
        <v>ncr</v>
      </c>
      <c r="I48" s="3">
        <f>H45</f>
        <v>0</v>
      </c>
      <c r="J48" s="3" t="str">
        <f>IF((COUNTBLANK(H48:H48)=1),"ncr",IF(H48&gt;H45,"W",IF(H48=H45,"D","L")))</f>
        <v>ncr</v>
      </c>
      <c r="L48" s="3">
        <f>K47</f>
        <v>0</v>
      </c>
      <c r="M48" s="3" t="str">
        <f>IF((COUNTBLANK(K48:K48)=1),"ncr",IF(K48&gt;K47,"W",IF(K48=K47,"D","L")))</f>
        <v>ncr</v>
      </c>
      <c r="O48" s="3">
        <f>N46</f>
        <v>0</v>
      </c>
      <c r="P48" s="3" t="str">
        <f>IF((COUNTBLANK(N48:N48)=1),"ncr",IF(N48&gt;N46,"W",IF(N48=N46,"D","L")))</f>
        <v>ncr</v>
      </c>
      <c r="R48" s="3">
        <f>Q49</f>
        <v>0</v>
      </c>
      <c r="S48" s="3" t="str">
        <f>IF((COUNTBLANK(Q48:Q48)=1),"ncr",IF(Q48&gt;Q49,"W",IF(Q48=Q49,"D","L")))</f>
        <v>ncr</v>
      </c>
      <c r="U48" s="3">
        <f>T50</f>
        <v>0</v>
      </c>
      <c r="V48" s="3" t="str">
        <f>IF((COUNTBLANK(T48:T48)=1),"ncr",IF(T48&gt;T50,"W",IF(T48=T50,"D","L")))</f>
        <v>ncr</v>
      </c>
      <c r="X48" s="3">
        <f>W45</f>
        <v>0</v>
      </c>
      <c r="Y48" s="3" t="str">
        <f>IF((COUNTBLANK(W48:W48)=1),"ncr",IF(W48&gt;W45,"W",IF(W48=W45,"D","L")))</f>
        <v>ncr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0" t="s">
        <v>75</v>
      </c>
      <c r="AH48" s="3">
        <f t="shared" si="24"/>
        <v>1</v>
      </c>
      <c r="AI48" s="3">
        <f t="shared" si="25"/>
        <v>1</v>
      </c>
      <c r="AJ48" s="3">
        <f t="shared" si="26"/>
        <v>0</v>
      </c>
      <c r="AK48" s="3">
        <f t="shared" si="27"/>
        <v>0</v>
      </c>
      <c r="AL48" s="3">
        <f t="shared" si="28"/>
        <v>2</v>
      </c>
      <c r="AM48" s="3">
        <f t="shared" si="29"/>
        <v>179</v>
      </c>
      <c r="AN48" s="38"/>
      <c r="AO48" s="29"/>
      <c r="AY48" s="19"/>
    </row>
    <row r="49" spans="1:51">
      <c r="A49" s="50" t="s">
        <v>76</v>
      </c>
      <c r="B49" s="16">
        <v>170</v>
      </c>
      <c r="C49" s="3">
        <f>B48</f>
        <v>179</v>
      </c>
      <c r="D49" s="3" t="str">
        <f>IF((COUNTBLANK(B49:B49)=1),"ncr",IF(B49&gt;B48,"W",IF(B49=B48,"D","L")))</f>
        <v>L</v>
      </c>
      <c r="F49" s="3">
        <f>E46</f>
        <v>0</v>
      </c>
      <c r="G49" s="3" t="str">
        <f>IF((COUNTBLANK(E49:E49)=1),"ncr",IF(E49&gt;E46,"W",IF(E49=E46,"D","L")))</f>
        <v>ncr</v>
      </c>
      <c r="I49" s="3">
        <f>H50</f>
        <v>0</v>
      </c>
      <c r="J49" s="3" t="str">
        <f>IF((COUNTBLANK(H49:H49)=1),"ncr",IF(H49&gt;H50,"W",IF(H49=H50,"D","L")))</f>
        <v>ncr</v>
      </c>
      <c r="L49" s="3">
        <f>K45</f>
        <v>0</v>
      </c>
      <c r="M49" s="3" t="str">
        <f>IF((COUNTBLANK(K49:K49)=1),"ncr",IF(K49&gt;K45,"W",IF(K49=K45,"D","L")))</f>
        <v>ncr</v>
      </c>
      <c r="O49" s="3">
        <f>N47</f>
        <v>0</v>
      </c>
      <c r="P49" s="3" t="str">
        <f>IF((COUNTBLANK(N49:N49)=1),"ncr",IF(N49&gt;N47,"W",IF(N49=N47,"D","L")))</f>
        <v>ncr</v>
      </c>
      <c r="R49" s="3">
        <f>Q48</f>
        <v>0</v>
      </c>
      <c r="S49" s="3" t="str">
        <f>IF((COUNTBLANK(Q49:Q49)=1),"ncr",IF(Q49&gt;Q48,"W",IF(Q49=Q48,"D","L")))</f>
        <v>ncr</v>
      </c>
      <c r="U49" s="3">
        <f>T46</f>
        <v>0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0" t="s">
        <v>76</v>
      </c>
      <c r="AH49" s="3">
        <f t="shared" si="24"/>
        <v>1</v>
      </c>
      <c r="AI49" s="3">
        <f t="shared" si="25"/>
        <v>0</v>
      </c>
      <c r="AJ49" s="3">
        <f t="shared" si="26"/>
        <v>0</v>
      </c>
      <c r="AK49" s="3">
        <f t="shared" si="27"/>
        <v>1</v>
      </c>
      <c r="AL49" s="3">
        <f t="shared" si="28"/>
        <v>0</v>
      </c>
      <c r="AM49" s="3">
        <f t="shared" si="29"/>
        <v>170</v>
      </c>
      <c r="AN49" s="38"/>
      <c r="AO49" s="29"/>
      <c r="AP49" s="39" t="s">
        <v>29</v>
      </c>
      <c r="AY49" s="19"/>
    </row>
    <row r="50" spans="1:51">
      <c r="A50" s="50" t="s">
        <v>56</v>
      </c>
      <c r="C50" s="3">
        <f>B47</f>
        <v>177</v>
      </c>
      <c r="D50" s="3" t="str">
        <f>IF((COUNTBLANK(B50:B50)=1),"ncr",IF(B50&gt;B47,"W",IF(B50=B47,"D","L")))</f>
        <v>ncr</v>
      </c>
      <c r="F50" s="3">
        <f>E48</f>
        <v>0</v>
      </c>
      <c r="G50" s="3" t="str">
        <f>IF((COUNTBLANK(E50:E50)=1),"ncr",IF(E50&gt;E48,"W",IF(E50=E48,"D","L")))</f>
        <v>ncr</v>
      </c>
      <c r="I50" s="3">
        <f>H49</f>
        <v>0</v>
      </c>
      <c r="J50" s="3" t="str">
        <f>IF((COUNTBLANK(H50:H50)=1),"ncr",IF(H50&gt;H49,"W",IF(H50=H102,"D","L")))</f>
        <v>ncr</v>
      </c>
      <c r="L50" s="3">
        <f>K46</f>
        <v>0</v>
      </c>
      <c r="M50" s="3" t="str">
        <f>IF((COUNTBLANK(K50:K50)=1),"ncr",IF(K50&gt;K46,"W",IF(K50=K46,"D","L")))</f>
        <v>ncr</v>
      </c>
      <c r="O50" s="3">
        <f>N45</f>
        <v>0</v>
      </c>
      <c r="P50" s="3" t="str">
        <f>IF((COUNTBLANK(N50:N50)=1),"ncr",IF(N50&gt;N45,"W",IF(N50=N45,"D","L")))</f>
        <v>ncr</v>
      </c>
      <c r="R50" s="3">
        <f>Q47</f>
        <v>0</v>
      </c>
      <c r="S50" s="3" t="str">
        <f>IF((COUNTBLANK(Q50:Q50)=1),"ncr",IF(Q50&gt;Q47,"W",IF(Q50=Q47,"D","L")))</f>
        <v>ncr</v>
      </c>
      <c r="U50" s="3">
        <f>T48</f>
        <v>0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IF((COUNTBLANK(W50:W50)=1),"ncr",IF(W50&gt;W49,"W",IF(W50=W102,"D","L")))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0" t="s">
        <v>56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5"/>
      <c r="D53" s="57"/>
      <c r="E53" s="27" t="s">
        <v>19</v>
      </c>
      <c r="F53" s="55"/>
      <c r="G53" s="57"/>
      <c r="H53" s="27" t="s">
        <v>20</v>
      </c>
      <c r="I53" s="55"/>
      <c r="J53" s="57"/>
      <c r="K53" s="27" t="s">
        <v>21</v>
      </c>
      <c r="L53" s="55"/>
      <c r="M53" s="57"/>
      <c r="N53" s="27" t="s">
        <v>22</v>
      </c>
      <c r="O53" s="55"/>
      <c r="P53" s="57"/>
      <c r="Q53" s="27" t="s">
        <v>23</v>
      </c>
      <c r="R53" s="55"/>
      <c r="S53" s="56"/>
      <c r="T53" s="27" t="s">
        <v>24</v>
      </c>
      <c r="U53" s="55"/>
      <c r="V53" s="57"/>
      <c r="W53" s="27" t="s">
        <v>25</v>
      </c>
      <c r="X53" s="55"/>
      <c r="Y53" s="57"/>
      <c r="Z53" s="27" t="s">
        <v>26</v>
      </c>
      <c r="AA53" s="55"/>
      <c r="AB53" s="57"/>
      <c r="AC53" s="26" t="s">
        <v>27</v>
      </c>
      <c r="AD53" s="55"/>
      <c r="AE53" s="56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0" t="s">
        <v>77</v>
      </c>
      <c r="B55" s="16">
        <v>175</v>
      </c>
      <c r="C55" s="3">
        <f>B56</f>
        <v>179</v>
      </c>
      <c r="D55" s="3" t="str">
        <f>IF((COUNTBLANK(B55:B55)=1),"ncr",IF(B55&gt;B56,"W",IF(B55=B56,"D","L")))</f>
        <v>L</v>
      </c>
      <c r="F55" s="3">
        <f>E57</f>
        <v>0</v>
      </c>
      <c r="G55" s="3" t="str">
        <f>IF((COUNTBLANK(E55:E55)=1),"ncr",IF(E55&gt;E57,"W",IF(E55=E57,"D","L")))</f>
        <v>ncr</v>
      </c>
      <c r="I55" s="3">
        <f>H58</f>
        <v>0</v>
      </c>
      <c r="J55" s="3" t="str">
        <f>IF((COUNTBLANK(H55:H55)=1),"ncr",IF(H55&gt;H58,"W",IF(H55=H58,"D","L")))</f>
        <v>ncr</v>
      </c>
      <c r="L55" s="3">
        <f>K59</f>
        <v>0</v>
      </c>
      <c r="M55" s="3" t="str">
        <f>IF((COUNTBLANK(K55:K55)=1),"ncr",IF(K55&gt;K59,"W",IF(K55=K59,"D","L")))</f>
        <v>ncr</v>
      </c>
      <c r="O55" s="3">
        <f>N60</f>
        <v>0</v>
      </c>
      <c r="P55" s="3" t="str">
        <f>IF((COUNTBLANK(N55:N55)=1),"ncr",IF(N55&gt;N60,"W",IF(N55=N60,"D","L")))</f>
        <v>ncr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0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0" t="s">
        <v>77</v>
      </c>
      <c r="AH55" s="3">
        <f t="shared" ref="AH55:AH60" si="30">10-COUNTBLANK(B55:AE55)</f>
        <v>1</v>
      </c>
      <c r="AI55" s="3">
        <f t="shared" ref="AI55:AI60" si="31">COUNTIF(A55:AE55,"W")</f>
        <v>0</v>
      </c>
      <c r="AJ55" s="3">
        <f t="shared" ref="AJ55:AJ60" si="32">COUNTIF(B55:AE55,"D")</f>
        <v>0</v>
      </c>
      <c r="AK55" s="3">
        <f t="shared" ref="AK55:AK60" si="33">COUNTIF(A55:AE55,"L")</f>
        <v>1</v>
      </c>
      <c r="AL55" s="3">
        <f t="shared" ref="AL55:AL60" si="34">AI55*2 + AJ55</f>
        <v>0</v>
      </c>
      <c r="AM55" s="3">
        <f t="shared" ref="AM55:AM60" si="35">SUM(B55,E55,H55,K55,N55,Q55,T55,W55,Z55,AC55)</f>
        <v>175</v>
      </c>
      <c r="AN55" s="37"/>
      <c r="AO55" s="29"/>
      <c r="AY55" s="19"/>
    </row>
    <row r="56" spans="1:51">
      <c r="A56" s="50" t="s">
        <v>46</v>
      </c>
      <c r="B56" s="16">
        <v>179</v>
      </c>
      <c r="C56" s="3">
        <f>B55</f>
        <v>175</v>
      </c>
      <c r="D56" s="3" t="str">
        <f>IF((COUNTBLANK(B56:B56)=1),"ncr",IF(B56&gt;B55,"W",IF(B56=B55,"D","L")))</f>
        <v>W</v>
      </c>
      <c r="F56" s="3">
        <f>E59</f>
        <v>0</v>
      </c>
      <c r="G56" s="3" t="str">
        <f>IF((COUNTBLANK(E56:E56)=1),"ncr",IF(E56&gt;E59,"W",IF(E56=E59,"D","L")))</f>
        <v>ncr</v>
      </c>
      <c r="I56" s="3">
        <f>H57</f>
        <v>0</v>
      </c>
      <c r="J56" s="3" t="str">
        <f>IF((COUNTBLANK(H56:H56)=1),"ncr",IF(H56&gt;H57,"W",IF(H56=H57,"D","L")))</f>
        <v>ncr</v>
      </c>
      <c r="L56" s="3">
        <f>K60</f>
        <v>0</v>
      </c>
      <c r="M56" s="3" t="str">
        <f>IF((COUNTBLANK(K56:K56)=1),"ncr",IF(K56&gt;K60,"W",IF(K56=K60,"D","L")))</f>
        <v>ncr</v>
      </c>
      <c r="O56" s="3">
        <f>N58</f>
        <v>0</v>
      </c>
      <c r="P56" s="3" t="str">
        <f>IF((COUNTBLANK(N56:N56)=1),"ncr",IF(N56&gt;N58,"W",IF(N56=N58,"D","L")))</f>
        <v>ncr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0</v>
      </c>
      <c r="V56" s="3" t="str">
        <f>IF((COUNTBLANK(T56:T56)=1),"ncr",IF(T56&gt;T59,"W",IF(T56=T59,"D","L")))</f>
        <v>ncr</v>
      </c>
      <c r="X56" s="3">
        <f>W57</f>
        <v>0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0" t="s">
        <v>46</v>
      </c>
      <c r="AH56" s="3">
        <f t="shared" si="30"/>
        <v>1</v>
      </c>
      <c r="AI56" s="3">
        <f t="shared" si="31"/>
        <v>1</v>
      </c>
      <c r="AJ56" s="3">
        <f t="shared" si="32"/>
        <v>0</v>
      </c>
      <c r="AK56" s="3">
        <f t="shared" si="33"/>
        <v>0</v>
      </c>
      <c r="AL56" s="3">
        <f t="shared" si="34"/>
        <v>2</v>
      </c>
      <c r="AM56" s="3">
        <f t="shared" si="35"/>
        <v>179</v>
      </c>
      <c r="AN56" s="48"/>
      <c r="AO56" s="29"/>
      <c r="AY56" s="19"/>
    </row>
    <row r="57" spans="1:51">
      <c r="A57" s="50" t="s">
        <v>53</v>
      </c>
      <c r="B57" s="16">
        <v>166</v>
      </c>
      <c r="C57" s="3">
        <f>B60</f>
        <v>0</v>
      </c>
      <c r="D57" s="3" t="str">
        <f>IF((COUNTBLANK(B57:B57)=1),"ncr",IF(B57&gt;B60,"W",IF(B57=B60,"D","L")))</f>
        <v>W</v>
      </c>
      <c r="F57" s="3">
        <f>E55</f>
        <v>0</v>
      </c>
      <c r="G57" s="3" t="str">
        <f>IF((COUNTBLANK(E57:E57)=1),"ncr",IF(E57&gt;E55,"W",IF(E57=E55,"D","L")))</f>
        <v>ncr</v>
      </c>
      <c r="I57" s="3">
        <f>H56</f>
        <v>0</v>
      </c>
      <c r="J57" s="3" t="str">
        <f>IF((COUNTBLANK(H57:H57)=1),"ncr",IF(H57&gt;H56,"W",IF(H57=H56,"D","L")))</f>
        <v>ncr</v>
      </c>
      <c r="L57" s="3">
        <f>K58</f>
        <v>0</v>
      </c>
      <c r="M57" s="3" t="str">
        <f>IF((COUNTBLANK(K57:K57)=1),"ncr",IF(K57&gt;K58,"W",IF(K57=K58,"D","L")))</f>
        <v>ncr</v>
      </c>
      <c r="O57" s="3">
        <f>N59</f>
        <v>0</v>
      </c>
      <c r="P57" s="3" t="str">
        <f>IF((COUNTBLANK(N57:N57)=1),"ncr",IF(N57&gt;N59,"W",IF(N57=N59,"D","L")))</f>
        <v>ncr</v>
      </c>
      <c r="R57" s="3">
        <f>Q60</f>
        <v>0</v>
      </c>
      <c r="S57" s="3" t="str">
        <f>IF((COUNTBLANK(Q57:Q57)=1),"ncr",IF(Q57&gt;Q60,"W",IF(Q57=Q60,"D","L")))</f>
        <v>ncr</v>
      </c>
      <c r="U57" s="3">
        <f>T55</f>
        <v>0</v>
      </c>
      <c r="V57" s="3" t="str">
        <f>IF((COUNTBLANK(T57:T57)=1),"ncr",IF(T57&gt;T55,"W",IF(T57=T55,"D","L")))</f>
        <v>ncr</v>
      </c>
      <c r="X57" s="3">
        <f>W56</f>
        <v>0</v>
      </c>
      <c r="Y57" s="3" t="str">
        <f>IF((COUNTBLANK(W57:W57)=1),"ncr",IF(W57&gt;W56,"W",IF(W57=W56,"D","L")))</f>
        <v>ncr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0" t="s">
        <v>53</v>
      </c>
      <c r="AH57" s="3">
        <f t="shared" si="30"/>
        <v>1</v>
      </c>
      <c r="AI57" s="3">
        <f t="shared" si="31"/>
        <v>1</v>
      </c>
      <c r="AJ57" s="3">
        <f t="shared" si="32"/>
        <v>0</v>
      </c>
      <c r="AK57" s="3">
        <f t="shared" si="33"/>
        <v>0</v>
      </c>
      <c r="AL57" s="3">
        <f t="shared" si="34"/>
        <v>2</v>
      </c>
      <c r="AM57" s="3">
        <f t="shared" si="35"/>
        <v>166</v>
      </c>
      <c r="AN57" s="38" t="s">
        <v>38</v>
      </c>
      <c r="AO57" s="29"/>
      <c r="AY57" s="19"/>
    </row>
    <row r="58" spans="1:51">
      <c r="A58" s="50" t="s">
        <v>78</v>
      </c>
      <c r="B58" s="16">
        <v>173</v>
      </c>
      <c r="C58" s="3">
        <f>B59</f>
        <v>150</v>
      </c>
      <c r="D58" s="3" t="str">
        <f>IF((COUNTBLANK(B58:B58)=1),"ncr",IF(B58&gt;B59,"W",IF(B58=B59,"D","L")))</f>
        <v>W</v>
      </c>
      <c r="F58" s="3">
        <f>E60</f>
        <v>0</v>
      </c>
      <c r="G58" s="3" t="str">
        <f>IF((COUNTBLANK(E58:E58)=1),"ncr",IF(E58&gt;E60,"W",IF(E58=E60,"D","L")))</f>
        <v>ncr</v>
      </c>
      <c r="I58" s="3">
        <f>H55</f>
        <v>0</v>
      </c>
      <c r="J58" s="3" t="str">
        <f>IF((COUNTBLANK(H58:H58)=1),"ncr",IF(H58&gt;H55,"W",IF(H58=H55,"D","L")))</f>
        <v>ncr</v>
      </c>
      <c r="L58" s="3">
        <f>K57</f>
        <v>0</v>
      </c>
      <c r="M58" s="3" t="str">
        <f>IF((COUNTBLANK(K58:K58)=1),"ncr",IF(K58&gt;K57,"W",IF(K58=K57,"D","L")))</f>
        <v>ncr</v>
      </c>
      <c r="O58" s="3">
        <f>N56</f>
        <v>0</v>
      </c>
      <c r="P58" s="3" t="str">
        <f>IF((COUNTBLANK(N58:N58)=1),"ncr",IF(N58&gt;N56,"W",IF(N58=N56,"D","L")))</f>
        <v>ncr</v>
      </c>
      <c r="R58" s="3">
        <f>Q59</f>
        <v>0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0" t="s">
        <v>78</v>
      </c>
      <c r="AH58" s="3">
        <f t="shared" si="30"/>
        <v>1</v>
      </c>
      <c r="AI58" s="3">
        <f t="shared" si="31"/>
        <v>1</v>
      </c>
      <c r="AJ58" s="3">
        <f t="shared" si="32"/>
        <v>0</v>
      </c>
      <c r="AK58" s="3">
        <f t="shared" si="33"/>
        <v>0</v>
      </c>
      <c r="AL58" s="3">
        <f t="shared" si="34"/>
        <v>2</v>
      </c>
      <c r="AM58" s="3">
        <f t="shared" si="35"/>
        <v>173</v>
      </c>
      <c r="AN58" s="48"/>
      <c r="AO58" s="29"/>
      <c r="AY58" s="19"/>
    </row>
    <row r="59" spans="1:51">
      <c r="A59" s="50" t="s">
        <v>79</v>
      </c>
      <c r="B59" s="16">
        <v>150</v>
      </c>
      <c r="C59" s="3">
        <f>B58</f>
        <v>173</v>
      </c>
      <c r="D59" s="3" t="str">
        <f>IF((COUNTBLANK(B59:B59)=1),"ncr",IF(B59&gt;B58,"W",IF(B59=B58,"D","L")))</f>
        <v>L</v>
      </c>
      <c r="F59" s="3">
        <f>E56</f>
        <v>0</v>
      </c>
      <c r="G59" s="3" t="str">
        <f>IF((COUNTBLANK(E59:E59)=1),"ncr",IF(E59&gt;E56,"W",IF(E59=E56,"D","L")))</f>
        <v>ncr</v>
      </c>
      <c r="I59" s="3">
        <f>H60</f>
        <v>0</v>
      </c>
      <c r="J59" s="3" t="str">
        <f>IF((COUNTBLANK(H59:H59)=1),"ncr",IF(H59&gt;H60,"W",IF(H59=H60,"D","L")))</f>
        <v>ncr</v>
      </c>
      <c r="L59" s="3">
        <f>K55</f>
        <v>0</v>
      </c>
      <c r="M59" s="3" t="str">
        <f>IF((COUNTBLANK(K59:K59)=1),"ncr",IF(K59&gt;K55,"W",IF(K59=K55,"D","L")))</f>
        <v>ncr</v>
      </c>
      <c r="O59" s="3">
        <f>N57</f>
        <v>0</v>
      </c>
      <c r="P59" s="3" t="str">
        <f>IF((COUNTBLANK(N59:N59)=1),"ncr",IF(N59&gt;N57,"W",IF(N59=N57,"D","L")))</f>
        <v>ncr</v>
      </c>
      <c r="R59" s="3">
        <f>Q58</f>
        <v>0</v>
      </c>
      <c r="S59" s="3" t="str">
        <f>IF((COUNTBLANK(Q59:Q59)=1),"ncr",IF(Q59&gt;Q58,"W",IF(Q59=Q58,"D","L")))</f>
        <v>ncr</v>
      </c>
      <c r="U59" s="3">
        <f>T56</f>
        <v>0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0" t="s">
        <v>79</v>
      </c>
      <c r="AH59" s="3">
        <f t="shared" si="30"/>
        <v>1</v>
      </c>
      <c r="AI59" s="3">
        <f t="shared" si="31"/>
        <v>0</v>
      </c>
      <c r="AJ59" s="3">
        <f t="shared" si="32"/>
        <v>0</v>
      </c>
      <c r="AK59" s="3">
        <f t="shared" si="33"/>
        <v>1</v>
      </c>
      <c r="AL59" s="3">
        <f t="shared" si="34"/>
        <v>0</v>
      </c>
      <c r="AM59" s="3">
        <f t="shared" si="35"/>
        <v>150</v>
      </c>
      <c r="AN59" s="38"/>
      <c r="AO59" s="29"/>
      <c r="AP59" s="39" t="s">
        <v>29</v>
      </c>
      <c r="AY59" s="19"/>
    </row>
    <row r="60" spans="1:51">
      <c r="A60" s="50" t="s">
        <v>56</v>
      </c>
      <c r="C60" s="3">
        <f>B57</f>
        <v>166</v>
      </c>
      <c r="D60" s="3" t="str">
        <f>IF((COUNTBLANK(B60:B60)=1),"ncr",IF(B60&gt;B57,"W",IF(B60=B57,"D","L")))</f>
        <v>ncr</v>
      </c>
      <c r="F60" s="3">
        <f>E58</f>
        <v>0</v>
      </c>
      <c r="G60" s="3" t="str">
        <f>IF((COUNTBLANK(E60:E60)=1),"ncr",IF(E60&gt;E58,"W",IF(E60=E58,"D","L")))</f>
        <v>ncr</v>
      </c>
      <c r="I60" s="3">
        <f>H59</f>
        <v>0</v>
      </c>
      <c r="J60" s="3" t="str">
        <f>IF((COUNTBLANK(H60:H60)=1),"ncr",IF(H60&gt;H59,"W",IF(H60=H112,"D","L")))</f>
        <v>ncr</v>
      </c>
      <c r="L60" s="3">
        <f>K56</f>
        <v>0</v>
      </c>
      <c r="M60" s="3" t="str">
        <f>IF((COUNTBLANK(K60:K60)=1),"ncr",IF(K60&gt;K56,"W",IF(K60=K56,"D","L")))</f>
        <v>ncr</v>
      </c>
      <c r="O60" s="3">
        <f>N55</f>
        <v>0</v>
      </c>
      <c r="P60" s="3" t="str">
        <f>IF((COUNTBLANK(N60:N60)=1),"ncr",IF(N60&gt;N55,"W",IF(N60=N55,"D","L")))</f>
        <v>ncr</v>
      </c>
      <c r="R60" s="3">
        <f>Q57</f>
        <v>0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IF((COUNTBLANK(W60:W60)=1),"ncr",IF(W60&gt;W59,"W",IF(W60=W112,"D","L")))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0" t="s">
        <v>56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8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5"/>
      <c r="D63" s="57"/>
      <c r="E63" s="27" t="s">
        <v>19</v>
      </c>
      <c r="F63" s="55"/>
      <c r="G63" s="57"/>
      <c r="H63" s="27" t="s">
        <v>20</v>
      </c>
      <c r="I63" s="55"/>
      <c r="J63" s="57"/>
      <c r="K63" s="27" t="s">
        <v>21</v>
      </c>
      <c r="L63" s="55"/>
      <c r="M63" s="57"/>
      <c r="N63" s="27" t="s">
        <v>22</v>
      </c>
      <c r="O63" s="55"/>
      <c r="P63" s="57"/>
      <c r="Q63" s="27" t="s">
        <v>23</v>
      </c>
      <c r="R63" s="55"/>
      <c r="S63" s="56"/>
      <c r="T63" s="27" t="s">
        <v>24</v>
      </c>
      <c r="U63" s="55"/>
      <c r="V63" s="57"/>
      <c r="W63" s="27" t="s">
        <v>25</v>
      </c>
      <c r="X63" s="55"/>
      <c r="Y63" s="57"/>
      <c r="Z63" s="27" t="s">
        <v>26</v>
      </c>
      <c r="AA63" s="55"/>
      <c r="AB63" s="57"/>
      <c r="AC63" s="26" t="s">
        <v>27</v>
      </c>
      <c r="AD63" s="55"/>
      <c r="AE63" s="56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0" t="s">
        <v>55</v>
      </c>
      <c r="B65" s="16">
        <v>167</v>
      </c>
      <c r="C65" s="3">
        <f>B66</f>
        <v>159</v>
      </c>
      <c r="D65" s="3" t="str">
        <f>IF((COUNTBLANK(B65:B65)=1),"ncr",IF(B65&gt;B66,"W",IF(B65=B66,"D","L")))</f>
        <v>W</v>
      </c>
      <c r="F65" s="3">
        <f>E67</f>
        <v>0</v>
      </c>
      <c r="G65" s="3" t="str">
        <f>IF((COUNTBLANK(E65:E65)=1),"ncr",IF(E65&gt;E67,"W",IF(E65=E67,"D","L")))</f>
        <v>ncr</v>
      </c>
      <c r="I65" s="3">
        <f>H68</f>
        <v>0</v>
      </c>
      <c r="J65" s="3" t="str">
        <f>IF((COUNTBLANK(H65:H65)=1),"ncr",IF(H65&gt;H68,"W",IF(H65=H68,"D","L")))</f>
        <v>ncr</v>
      </c>
      <c r="L65" s="3">
        <f>K69</f>
        <v>0</v>
      </c>
      <c r="M65" s="3" t="str">
        <f>IF((COUNTBLANK(K65:K65)=1),"ncr",IF(K65&gt;K69,"W",IF(K65=K69,"D","L")))</f>
        <v>ncr</v>
      </c>
      <c r="O65" s="3">
        <f>N70</f>
        <v>0</v>
      </c>
      <c r="P65" s="3" t="str">
        <f>IF((COUNTBLANK(N65:N65)=1),"ncr",IF(N65&gt;N70,"W",IF(N65=N70,"D","L")))</f>
        <v>ncr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0" t="s">
        <v>55</v>
      </c>
      <c r="AH65" s="3">
        <f t="shared" ref="AH65:AH70" si="36">10-COUNTBLANK(B65:AE65)</f>
        <v>1</v>
      </c>
      <c r="AI65" s="3">
        <f t="shared" ref="AI65:AI70" si="37">COUNTIF(A65:AE65,"W")</f>
        <v>1</v>
      </c>
      <c r="AJ65" s="3">
        <f t="shared" ref="AJ65:AJ70" si="38">COUNTIF(B65:AE65,"D")</f>
        <v>0</v>
      </c>
      <c r="AK65" s="3">
        <f t="shared" ref="AK65:AK70" si="39">COUNTIF(A65:AE65,"L")</f>
        <v>0</v>
      </c>
      <c r="AL65" s="3">
        <f t="shared" ref="AL65:AL70" si="40">AI65*2 + AJ65</f>
        <v>2</v>
      </c>
      <c r="AM65" s="3">
        <f t="shared" ref="AM65" si="41">SUM(B65,E65,H65,K65,N65,Q65,T65,W65,Z65,AC65)</f>
        <v>167</v>
      </c>
      <c r="AN65" s="37"/>
      <c r="AO65" s="29"/>
      <c r="AY65" s="19"/>
    </row>
    <row r="66" spans="1:51">
      <c r="A66" s="50" t="s">
        <v>81</v>
      </c>
      <c r="B66" s="16">
        <v>159</v>
      </c>
      <c r="C66" s="3">
        <f>B65</f>
        <v>167</v>
      </c>
      <c r="D66" s="3" t="str">
        <f>IF((COUNTBLANK(B66:B66)=1),"ncr",IF(B66&gt;B65,"W",IF(B66=B65,"D","L")))</f>
        <v>L</v>
      </c>
      <c r="F66" s="3">
        <f>E69</f>
        <v>0</v>
      </c>
      <c r="G66" s="3" t="str">
        <f>IF((COUNTBLANK(E66:E66)=1),"ncr",IF(E66&gt;E69,"W",IF(E66=E69,"D","L")))</f>
        <v>ncr</v>
      </c>
      <c r="I66" s="3">
        <f>H67</f>
        <v>0</v>
      </c>
      <c r="J66" s="3" t="str">
        <f>IF((COUNTBLANK(H66:H66)=1),"ncr",IF(H66&gt;H67,"W",IF(H66=H67,"D","L")))</f>
        <v>ncr</v>
      </c>
      <c r="L66" s="3">
        <f>K70</f>
        <v>0</v>
      </c>
      <c r="M66" s="3" t="str">
        <f>IF((COUNTBLANK(K66:K66)=1),"ncr",IF(K66&gt;K70,"W",IF(K66=K70,"D","L")))</f>
        <v>ncr</v>
      </c>
      <c r="O66" s="3">
        <f>N68</f>
        <v>0</v>
      </c>
      <c r="P66" s="3" t="str">
        <f>IF((COUNTBLANK(N66:N66)=1),"ncr",IF(N66&gt;N68,"W",IF(N66=N68,"D","L")))</f>
        <v>ncr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0" t="s">
        <v>81</v>
      </c>
      <c r="AH66" s="3">
        <f t="shared" si="36"/>
        <v>1</v>
      </c>
      <c r="AI66" s="3">
        <f t="shared" si="37"/>
        <v>0</v>
      </c>
      <c r="AJ66" s="3">
        <f t="shared" si="38"/>
        <v>0</v>
      </c>
      <c r="AK66" s="3">
        <f t="shared" si="39"/>
        <v>1</v>
      </c>
      <c r="AL66" s="3">
        <f t="shared" si="40"/>
        <v>0</v>
      </c>
      <c r="AM66" s="3">
        <f t="shared" ref="AM66:AM70" si="42">SUM(B66,E66,H66,K66,N66,Q66,T66,W66,Z66,AC66)</f>
        <v>159</v>
      </c>
      <c r="AN66" s="38"/>
      <c r="AO66" s="29"/>
      <c r="AY66" s="19"/>
    </row>
    <row r="67" spans="1:51">
      <c r="A67" s="50" t="s">
        <v>82</v>
      </c>
      <c r="B67" s="16">
        <v>158</v>
      </c>
      <c r="C67" s="3">
        <f>B70</f>
        <v>0</v>
      </c>
      <c r="D67" s="3" t="str">
        <f>IF((COUNTBLANK(B67:B67)=1),"ncr",IF(B67&gt;B70,"W",IF(B67=B70,"D","L")))</f>
        <v>W</v>
      </c>
      <c r="F67" s="3">
        <f>E65</f>
        <v>0</v>
      </c>
      <c r="G67" s="3" t="str">
        <f>IF((COUNTBLANK(E67:E67)=1),"ncr",IF(E67&gt;E65,"W",IF(E67=E65,"D","L")))</f>
        <v>ncr</v>
      </c>
      <c r="I67" s="3">
        <f>H66</f>
        <v>0</v>
      </c>
      <c r="J67" s="3" t="str">
        <f>IF((COUNTBLANK(H67:H67)=1),"ncr",IF(H67&gt;H66,"W",IF(H67=H66,"D","L")))</f>
        <v>ncr</v>
      </c>
      <c r="L67" s="3">
        <f>K68</f>
        <v>0</v>
      </c>
      <c r="M67" s="3" t="str">
        <f>IF((COUNTBLANK(K67:K67)=1),"ncr",IF(K67&gt;K68,"W",IF(K67=K68,"D","L")))</f>
        <v>ncr</v>
      </c>
      <c r="O67" s="3">
        <f>N69</f>
        <v>0</v>
      </c>
      <c r="P67" s="3" t="str">
        <f>IF((COUNTBLANK(N67:N67)=1),"ncr",IF(N67&gt;N69,"W",IF(N67=N69,"D","L")))</f>
        <v>ncr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0" t="s">
        <v>82</v>
      </c>
      <c r="AH67" s="3">
        <f t="shared" si="36"/>
        <v>1</v>
      </c>
      <c r="AI67" s="3">
        <f t="shared" si="37"/>
        <v>1</v>
      </c>
      <c r="AJ67" s="3">
        <f t="shared" si="38"/>
        <v>0</v>
      </c>
      <c r="AK67" s="3">
        <f t="shared" si="39"/>
        <v>0</v>
      </c>
      <c r="AL67" s="3">
        <f t="shared" si="40"/>
        <v>2</v>
      </c>
      <c r="AM67" s="3">
        <f t="shared" si="42"/>
        <v>158</v>
      </c>
      <c r="AN67" s="1"/>
      <c r="AO67" s="29"/>
      <c r="AY67" s="19"/>
    </row>
    <row r="68" spans="1:51">
      <c r="A68" s="50" t="s">
        <v>83</v>
      </c>
      <c r="B68" s="16">
        <v>162</v>
      </c>
      <c r="C68" s="3">
        <f>B69</f>
        <v>170</v>
      </c>
      <c r="D68" s="3" t="str">
        <f>IF((COUNTBLANK(B68:B68)=1),"ncr",IF(B68&gt;B69,"W",IF(B68=B69,"D","L")))</f>
        <v>L</v>
      </c>
      <c r="F68" s="3">
        <f>E70</f>
        <v>0</v>
      </c>
      <c r="G68" s="3" t="str">
        <f>IF((COUNTBLANK(E68:E68)=1),"ncr",IF(E68&gt;E70,"W",IF(E68=E70,"D","L")))</f>
        <v>ncr</v>
      </c>
      <c r="I68" s="3">
        <f>H65</f>
        <v>0</v>
      </c>
      <c r="J68" s="3" t="str">
        <f>IF((COUNTBLANK(H68:H68)=1),"ncr",IF(H68&gt;H65,"W",IF(H68=H65,"D","L")))</f>
        <v>ncr</v>
      </c>
      <c r="L68" s="3">
        <f>K67</f>
        <v>0</v>
      </c>
      <c r="M68" s="3" t="str">
        <f>IF((COUNTBLANK(K68:K68)=1),"ncr",IF(K68&gt;K67,"W",IF(K68=K67,"D","L")))</f>
        <v>ncr</v>
      </c>
      <c r="O68" s="3">
        <f>N66</f>
        <v>0</v>
      </c>
      <c r="P68" s="3" t="str">
        <f>IF((COUNTBLANK(N68:N68)=1),"ncr",IF(N68&gt;N66,"W",IF(N68=N66,"D","L")))</f>
        <v>ncr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0" t="s">
        <v>83</v>
      </c>
      <c r="AH68" s="3">
        <f t="shared" si="36"/>
        <v>1</v>
      </c>
      <c r="AI68" s="3">
        <f t="shared" si="37"/>
        <v>0</v>
      </c>
      <c r="AJ68" s="3">
        <f t="shared" si="38"/>
        <v>0</v>
      </c>
      <c r="AK68" s="3">
        <f t="shared" si="39"/>
        <v>1</v>
      </c>
      <c r="AL68" s="3">
        <f t="shared" si="40"/>
        <v>0</v>
      </c>
      <c r="AM68" s="3">
        <f t="shared" si="42"/>
        <v>162</v>
      </c>
      <c r="AO68" s="29"/>
      <c r="AY68" s="19"/>
    </row>
    <row r="69" spans="1:51">
      <c r="A69" s="50" t="s">
        <v>84</v>
      </c>
      <c r="B69" s="16">
        <v>170</v>
      </c>
      <c r="C69" s="3">
        <f>B68</f>
        <v>162</v>
      </c>
      <c r="D69" s="3" t="str">
        <f>IF((COUNTBLANK(B69:B69)=1),"ncr",IF(B69&gt;B68,"W",IF(B69=B68,"D","L")))</f>
        <v>W</v>
      </c>
      <c r="F69" s="3">
        <f>E66</f>
        <v>0</v>
      </c>
      <c r="G69" s="3" t="str">
        <f>IF((COUNTBLANK(E69:E69)=1),"ncr",IF(E69&gt;E66,"W",IF(E69=E66,"D","L")))</f>
        <v>ncr</v>
      </c>
      <c r="I69" s="3">
        <f>H70</f>
        <v>0</v>
      </c>
      <c r="J69" s="3" t="str">
        <f>IF((COUNTBLANK(H69:H69)=1),"ncr",IF(H69&gt;H70,"W",IF(H69=H70,"D","L")))</f>
        <v>ncr</v>
      </c>
      <c r="L69" s="3">
        <f>K65</f>
        <v>0</v>
      </c>
      <c r="M69" s="3" t="str">
        <f>IF((COUNTBLANK(K69:K69)=1),"ncr",IF(K69&gt;K65,"W",IF(K69=K65,"D","L")))</f>
        <v>ncr</v>
      </c>
      <c r="O69" s="3">
        <f>N67</f>
        <v>0</v>
      </c>
      <c r="P69" s="3" t="str">
        <f>IF((COUNTBLANK(N69:N69)=1),"ncr",IF(N69&gt;N67,"W",IF(N69=N67,"D","L")))</f>
        <v>ncr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0" t="s">
        <v>84</v>
      </c>
      <c r="AH69" s="3">
        <f t="shared" si="36"/>
        <v>1</v>
      </c>
      <c r="AI69" s="3">
        <f t="shared" si="37"/>
        <v>1</v>
      </c>
      <c r="AJ69" s="3">
        <f t="shared" si="38"/>
        <v>0</v>
      </c>
      <c r="AK69" s="3">
        <f t="shared" si="39"/>
        <v>0</v>
      </c>
      <c r="AL69" s="3">
        <f t="shared" si="40"/>
        <v>2</v>
      </c>
      <c r="AM69" s="3">
        <f t="shared" si="42"/>
        <v>170</v>
      </c>
      <c r="AN69" s="38"/>
      <c r="AO69" s="29"/>
      <c r="AP69" s="39" t="s">
        <v>29</v>
      </c>
      <c r="AY69" s="19"/>
    </row>
    <row r="70" spans="1:51">
      <c r="A70" s="50" t="s">
        <v>56</v>
      </c>
      <c r="C70" s="3">
        <f>B67</f>
        <v>158</v>
      </c>
      <c r="D70" s="3" t="str">
        <f>IF((COUNTBLANK(B70:B70)=1),"ncr",IF(B70&gt;B67,"W",IF(B70=B67,"D","L")))</f>
        <v>ncr</v>
      </c>
      <c r="F70" s="3">
        <f>E68</f>
        <v>0</v>
      </c>
      <c r="G70" s="3" t="str">
        <f>IF((COUNTBLANK(E70:E70)=1),"ncr",IF(E70&gt;E68,"W",IF(E70=E68,"D","L")))</f>
        <v>ncr</v>
      </c>
      <c r="I70" s="3">
        <f>H69</f>
        <v>0</v>
      </c>
      <c r="J70" s="3" t="str">
        <f>IF((COUNTBLANK(H70:H70)=1),"ncr",IF(H70&gt;H69,"W",IF(H70=H122,"D","L")))</f>
        <v>ncr</v>
      </c>
      <c r="L70" s="3">
        <f>K66</f>
        <v>0</v>
      </c>
      <c r="M70" s="3" t="str">
        <f>IF((COUNTBLANK(K70:K70)=1),"ncr",IF(K70&gt;K66,"W",IF(K70=K66,"D","L")))</f>
        <v>ncr</v>
      </c>
      <c r="O70" s="3">
        <f>N65</f>
        <v>0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IF((COUNTBLANK(W70:W70)=1),"ncr",IF(W70&gt;W69,"W",IF(W70=W122,"D","L")))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0" t="s">
        <v>56</v>
      </c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57</v>
      </c>
      <c r="B73" s="28" t="s">
        <v>17</v>
      </c>
      <c r="C73" s="55"/>
      <c r="D73" s="57"/>
      <c r="E73" s="27" t="s">
        <v>19</v>
      </c>
      <c r="F73" s="55"/>
      <c r="G73" s="57"/>
      <c r="H73" s="27" t="s">
        <v>20</v>
      </c>
      <c r="I73" s="55"/>
      <c r="J73" s="57"/>
      <c r="K73" s="27" t="s">
        <v>21</v>
      </c>
      <c r="L73" s="55"/>
      <c r="M73" s="57"/>
      <c r="N73" s="27" t="s">
        <v>22</v>
      </c>
      <c r="O73" s="55"/>
      <c r="P73" s="57"/>
      <c r="Q73" s="27" t="s">
        <v>23</v>
      </c>
      <c r="R73" s="55"/>
      <c r="S73" s="56"/>
      <c r="T73" s="27" t="s">
        <v>24</v>
      </c>
      <c r="U73" s="55"/>
      <c r="V73" s="57"/>
      <c r="W73" s="27" t="s">
        <v>25</v>
      </c>
      <c r="X73" s="55"/>
      <c r="Y73" s="57"/>
      <c r="Z73" s="27" t="s">
        <v>26</v>
      </c>
      <c r="AA73" s="55"/>
      <c r="AB73" s="57"/>
      <c r="AC73" s="26" t="s">
        <v>27</v>
      </c>
      <c r="AD73" s="55"/>
      <c r="AE73" s="56"/>
      <c r="AF73" s="7"/>
      <c r="AG73" s="5" t="s">
        <v>57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0" t="s">
        <v>85</v>
      </c>
      <c r="B75" s="16">
        <v>133</v>
      </c>
      <c r="C75" s="3">
        <f>B76</f>
        <v>172</v>
      </c>
      <c r="D75" s="3" t="str">
        <f>IF((COUNTBLANK(B75:B75)=1),"ncr",IF(B75&gt;B76,"W",IF(B75=B76,"D","L")))</f>
        <v>L</v>
      </c>
      <c r="F75" s="3">
        <f>E77</f>
        <v>0</v>
      </c>
      <c r="G75" s="3" t="str">
        <f>IF((COUNTBLANK(E75:E75)=1),"ncr",IF(E75&gt;E77,"W",IF(E75=E77,"D","L")))</f>
        <v>ncr</v>
      </c>
      <c r="I75" s="3">
        <f>H78</f>
        <v>0</v>
      </c>
      <c r="J75" s="3" t="str">
        <f>IF((COUNTBLANK(H75:H75)=1),"ncr",IF(H75&gt;H78,"W",IF(H75=H78,"D","L")))</f>
        <v>ncr</v>
      </c>
      <c r="L75" s="3">
        <f>K79</f>
        <v>0</v>
      </c>
      <c r="M75" s="3" t="str">
        <f>IF((COUNTBLANK(K75:K75)=1),"ncr",IF(K75&gt;K79,"W",IF(K75=K79,"D","L")))</f>
        <v>ncr</v>
      </c>
      <c r="O75" s="3">
        <f>N80</f>
        <v>0</v>
      </c>
      <c r="P75" s="3" t="str">
        <f>IF((COUNTBLANK(N75:N75)=1),"ncr",IF(N75&gt;N80,"W",IF(N75=N80,"D","L")))</f>
        <v>ncr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0" t="s">
        <v>85</v>
      </c>
      <c r="AH75" s="3">
        <f t="shared" ref="AH75:AH80" si="43">10-COUNTBLANK(B75:AE75)</f>
        <v>1</v>
      </c>
      <c r="AI75" s="3">
        <f t="shared" ref="AI75:AI80" si="44">COUNTIF(A75:AE75,"W")</f>
        <v>0</v>
      </c>
      <c r="AJ75" s="3">
        <f t="shared" ref="AJ75:AJ80" si="45">COUNTIF(B75:AE75,"D")</f>
        <v>0</v>
      </c>
      <c r="AK75" s="3">
        <f t="shared" ref="AK75:AK80" si="46">COUNTIF(A75:AE75,"L")</f>
        <v>1</v>
      </c>
      <c r="AL75" s="3">
        <f t="shared" ref="AL75:AL80" si="47">AI75*2 + AJ75</f>
        <v>0</v>
      </c>
      <c r="AM75" s="3">
        <f t="shared" ref="AM75" si="48">SUM(B75,E75,H75,K75,N75,Q75,T75,W75,Z75,AC75)</f>
        <v>133</v>
      </c>
      <c r="AN75" s="37"/>
      <c r="AO75" s="29"/>
      <c r="AY75" s="19"/>
    </row>
    <row r="76" spans="1:51">
      <c r="A76" s="50" t="s">
        <v>86</v>
      </c>
      <c r="B76" s="16">
        <v>172</v>
      </c>
      <c r="C76" s="3">
        <f>B75</f>
        <v>133</v>
      </c>
      <c r="D76" s="3" t="str">
        <f>IF((COUNTBLANK(B76:B76)=1),"ncr",IF(B76&gt;B75,"W",IF(B76=B75,"D","L")))</f>
        <v>W</v>
      </c>
      <c r="F76" s="3">
        <f>E79</f>
        <v>0</v>
      </c>
      <c r="G76" s="3" t="str">
        <f>IF((COUNTBLANK(E76:E76)=1),"ncr",IF(E76&gt;E79,"W",IF(E76=E79,"D","L")))</f>
        <v>ncr</v>
      </c>
      <c r="I76" s="3">
        <f>H77</f>
        <v>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0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0" t="s">
        <v>86</v>
      </c>
      <c r="AH76" s="3">
        <f t="shared" si="43"/>
        <v>1</v>
      </c>
      <c r="AI76" s="3">
        <f t="shared" si="44"/>
        <v>1</v>
      </c>
      <c r="AJ76" s="3">
        <f t="shared" si="45"/>
        <v>0</v>
      </c>
      <c r="AK76" s="3">
        <f t="shared" si="46"/>
        <v>0</v>
      </c>
      <c r="AL76" s="3">
        <f t="shared" si="47"/>
        <v>2</v>
      </c>
      <c r="AM76" s="3">
        <f t="shared" ref="AM76:AM80" si="49">SUM(B76,E76,H76,K76,N76,Q76,T76,W76,Z76,AC76)</f>
        <v>172</v>
      </c>
      <c r="AN76" s="38"/>
      <c r="AO76" s="29"/>
      <c r="AY76" s="19"/>
    </row>
    <row r="77" spans="1:51">
      <c r="A77" s="50" t="s">
        <v>87</v>
      </c>
      <c r="B77" s="16">
        <v>171</v>
      </c>
      <c r="C77" s="3">
        <f>B80</f>
        <v>0</v>
      </c>
      <c r="D77" s="3" t="str">
        <f>IF((COUNTBLANK(B77:B77)=1),"ncr",IF(B77&gt;B80,"W",IF(B77=B80,"D","L")))</f>
        <v>W</v>
      </c>
      <c r="F77" s="3">
        <f>E75</f>
        <v>0</v>
      </c>
      <c r="G77" s="3" t="str">
        <f>IF((COUNTBLANK(E77:E77)=1),"ncr",IF(E77&gt;E75,"W",IF(E77=E75,"D","L")))</f>
        <v>ncr</v>
      </c>
      <c r="I77" s="3">
        <f>H76</f>
        <v>0</v>
      </c>
      <c r="J77" s="3" t="str">
        <f>IF((COUNTBLANK(H77:H77)=1),"ncr",IF(H77&gt;H76,"W",IF(H77=H76,"D","L")))</f>
        <v>ncr</v>
      </c>
      <c r="L77" s="3">
        <f>K78</f>
        <v>0</v>
      </c>
      <c r="M77" s="3" t="str">
        <f>IF((COUNTBLANK(K77:K77)=1),"ncr",IF(K77&gt;K78,"W",IF(K77=K78,"D","L")))</f>
        <v>ncr</v>
      </c>
      <c r="O77" s="3">
        <f>N79</f>
        <v>0</v>
      </c>
      <c r="P77" s="3" t="str">
        <f>IF((COUNTBLANK(N77:N77)=1),"ncr",IF(N77&gt;N79,"W",IF(N77=N79,"D","L")))</f>
        <v>ncr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0" t="s">
        <v>87</v>
      </c>
      <c r="AH77" s="3">
        <f t="shared" si="43"/>
        <v>1</v>
      </c>
      <c r="AI77" s="3">
        <f t="shared" si="44"/>
        <v>1</v>
      </c>
      <c r="AJ77" s="3">
        <f t="shared" si="45"/>
        <v>0</v>
      </c>
      <c r="AK77" s="3">
        <f t="shared" si="46"/>
        <v>0</v>
      </c>
      <c r="AL77" s="3">
        <f t="shared" si="47"/>
        <v>2</v>
      </c>
      <c r="AM77" s="3">
        <f t="shared" si="49"/>
        <v>171</v>
      </c>
      <c r="AN77" s="1"/>
      <c r="AO77" s="29"/>
      <c r="AY77" s="19"/>
    </row>
    <row r="78" spans="1:51">
      <c r="A78" s="50" t="s">
        <v>88</v>
      </c>
      <c r="B78" s="16">
        <v>148</v>
      </c>
      <c r="C78" s="3">
        <f>B79</f>
        <v>131</v>
      </c>
      <c r="D78" s="3" t="str">
        <f>IF((COUNTBLANK(B78:B78)=1),"ncr",IF(B78&gt;B79,"W",IF(B78=B79,"D","L")))</f>
        <v>W</v>
      </c>
      <c r="F78" s="3">
        <f>E80</f>
        <v>0</v>
      </c>
      <c r="G78" s="3" t="str">
        <f>IF((COUNTBLANK(E78:E78)=1),"ncr",IF(E78&gt;E80,"W",IF(E78=E80,"D","L")))</f>
        <v>ncr</v>
      </c>
      <c r="I78" s="3">
        <f>H75</f>
        <v>0</v>
      </c>
      <c r="J78" s="3" t="str">
        <f>IF((COUNTBLANK(H78:H78)=1),"ncr",IF(H78&gt;H75,"W",IF(H78=H75,"D","L")))</f>
        <v>ncr</v>
      </c>
      <c r="L78" s="3">
        <f>K77</f>
        <v>0</v>
      </c>
      <c r="M78" s="3" t="str">
        <f>IF((COUNTBLANK(K78:K78)=1),"ncr",IF(K78&gt;K77,"W",IF(K78=K77,"D","L")))</f>
        <v>ncr</v>
      </c>
      <c r="O78" s="3">
        <f>N76</f>
        <v>0</v>
      </c>
      <c r="P78" s="3" t="str">
        <f>IF((COUNTBLANK(N78:N78)=1),"ncr",IF(N78&gt;N76,"W",IF(N78=N76,"D","L")))</f>
        <v>ncr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0" t="s">
        <v>88</v>
      </c>
      <c r="AH78" s="3">
        <f t="shared" si="43"/>
        <v>1</v>
      </c>
      <c r="AI78" s="3">
        <f t="shared" si="44"/>
        <v>1</v>
      </c>
      <c r="AJ78" s="3">
        <f t="shared" si="45"/>
        <v>0</v>
      </c>
      <c r="AK78" s="3">
        <f t="shared" si="46"/>
        <v>0</v>
      </c>
      <c r="AL78" s="3">
        <f t="shared" si="47"/>
        <v>2</v>
      </c>
      <c r="AM78" s="3">
        <f t="shared" si="49"/>
        <v>148</v>
      </c>
      <c r="AO78" s="29"/>
      <c r="AY78" s="19"/>
    </row>
    <row r="79" spans="1:51">
      <c r="A79" s="50" t="s">
        <v>89</v>
      </c>
      <c r="B79" s="16">
        <v>131</v>
      </c>
      <c r="C79" s="3">
        <f>B78</f>
        <v>148</v>
      </c>
      <c r="D79" s="3" t="str">
        <f>IF((COUNTBLANK(B79:B79)=1),"ncr",IF(B79&gt;B78,"W",IF(B79=B78,"D","L")))</f>
        <v>L</v>
      </c>
      <c r="F79" s="3">
        <f>E76</f>
        <v>0</v>
      </c>
      <c r="G79" s="3" t="str">
        <f>IF((COUNTBLANK(E79:E79)=1),"ncr",IF(E79&gt;E76,"W",IF(E79=E76,"D","L")))</f>
        <v>ncr</v>
      </c>
      <c r="I79" s="3">
        <f>H80</f>
        <v>0</v>
      </c>
      <c r="J79" s="3" t="str">
        <f>IF((COUNTBLANK(H79:H79)=1),"ncr",IF(H79&gt;H80,"W",IF(H79=H80,"D","L")))</f>
        <v>ncr</v>
      </c>
      <c r="L79" s="3">
        <f>K75</f>
        <v>0</v>
      </c>
      <c r="M79" s="3" t="str">
        <f>IF((COUNTBLANK(K79:K79)=1),"ncr",IF(K79&gt;K75,"W",IF(K79=K75,"D","L")))</f>
        <v>ncr</v>
      </c>
      <c r="O79" s="3">
        <f>N77</f>
        <v>0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0" t="s">
        <v>89</v>
      </c>
      <c r="AH79" s="3">
        <f t="shared" si="43"/>
        <v>1</v>
      </c>
      <c r="AI79" s="3">
        <f t="shared" si="44"/>
        <v>0</v>
      </c>
      <c r="AJ79" s="3">
        <f t="shared" si="45"/>
        <v>0</v>
      </c>
      <c r="AK79" s="3">
        <f t="shared" si="46"/>
        <v>1</v>
      </c>
      <c r="AL79" s="3">
        <f t="shared" si="47"/>
        <v>0</v>
      </c>
      <c r="AM79" s="3">
        <f t="shared" si="49"/>
        <v>131</v>
      </c>
      <c r="AN79" s="38"/>
      <c r="AO79" s="29"/>
      <c r="AY79" s="19"/>
    </row>
    <row r="80" spans="1:51">
      <c r="A80" s="50" t="s">
        <v>56</v>
      </c>
      <c r="C80" s="3">
        <f>B77</f>
        <v>171</v>
      </c>
      <c r="D80" s="3" t="str">
        <f>IF((COUNTBLANK(B80:B80)=1),"ncr",IF(B80&gt;B77,"W",IF(B80=B77,"D","L")))</f>
        <v>ncr</v>
      </c>
      <c r="F80" s="3">
        <f>E78</f>
        <v>0</v>
      </c>
      <c r="G80" s="3" t="str">
        <f>IF((COUNTBLANK(E80:E80)=1),"ncr",IF(E80&gt;E78,"W",IF(E80=E78,"D","L")))</f>
        <v>ncr</v>
      </c>
      <c r="I80" s="3">
        <f>H79</f>
        <v>0</v>
      </c>
      <c r="J80" s="3" t="str">
        <f>IF((COUNTBLANK(H80:H80)=1),"ncr",IF(H80&gt;H79,"W",IF(H80=H132,"D","L")))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0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IF((COUNTBLANK(W80:W80)=1),"ncr",IF(W80&gt;W79,"W",IF(W80=W132,"D","L")))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0" t="s">
        <v>56</v>
      </c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5" t="s">
        <v>80</v>
      </c>
      <c r="B83" s="28" t="s">
        <v>17</v>
      </c>
      <c r="C83" s="55"/>
      <c r="D83" s="57"/>
      <c r="E83" s="27" t="s">
        <v>19</v>
      </c>
      <c r="F83" s="55"/>
      <c r="G83" s="57"/>
      <c r="H83" s="27" t="s">
        <v>20</v>
      </c>
      <c r="I83" s="55"/>
      <c r="J83" s="57"/>
      <c r="K83" s="27" t="s">
        <v>21</v>
      </c>
      <c r="L83" s="55"/>
      <c r="M83" s="57"/>
      <c r="N83" s="27" t="s">
        <v>22</v>
      </c>
      <c r="O83" s="55"/>
      <c r="P83" s="57"/>
      <c r="Q83" s="27" t="s">
        <v>23</v>
      </c>
      <c r="R83" s="55"/>
      <c r="S83" s="56"/>
      <c r="T83" s="27" t="s">
        <v>24</v>
      </c>
      <c r="U83" s="55"/>
      <c r="V83" s="57"/>
      <c r="W83" s="27" t="s">
        <v>25</v>
      </c>
      <c r="X83" s="55"/>
      <c r="Y83" s="57"/>
      <c r="Z83" s="27" t="s">
        <v>26</v>
      </c>
      <c r="AA83" s="55"/>
      <c r="AB83" s="57"/>
      <c r="AC83" s="26" t="s">
        <v>27</v>
      </c>
      <c r="AD83" s="55"/>
      <c r="AE83" s="56"/>
      <c r="AF83" s="7"/>
      <c r="AG83" s="5" t="s">
        <v>80</v>
      </c>
      <c r="AH83" s="6" t="s">
        <v>6</v>
      </c>
      <c r="AI83" s="6" t="s">
        <v>7</v>
      </c>
      <c r="AJ83" s="6" t="s">
        <v>8</v>
      </c>
      <c r="AK83" s="6" t="s">
        <v>9</v>
      </c>
      <c r="AL83" s="6" t="s">
        <v>10</v>
      </c>
      <c r="AM83" s="6" t="s">
        <v>11</v>
      </c>
      <c r="AN83" s="6" t="s">
        <v>15</v>
      </c>
      <c r="AO83" s="8" t="s">
        <v>12</v>
      </c>
      <c r="AY83" s="19"/>
    </row>
    <row r="84" spans="1:51" ht="13.5" thickBot="1">
      <c r="A84" s="10" t="s">
        <v>0</v>
      </c>
      <c r="B84" s="13" t="s">
        <v>1</v>
      </c>
      <c r="C84" s="11" t="s">
        <v>16</v>
      </c>
      <c r="D84" s="11" t="s">
        <v>18</v>
      </c>
      <c r="E84" s="13" t="s">
        <v>1</v>
      </c>
      <c r="F84" s="11" t="s">
        <v>16</v>
      </c>
      <c r="G84" s="11" t="s">
        <v>18</v>
      </c>
      <c r="H84" s="13" t="s">
        <v>1</v>
      </c>
      <c r="I84" s="11" t="s">
        <v>16</v>
      </c>
      <c r="J84" s="11" t="s">
        <v>18</v>
      </c>
      <c r="K84" s="13" t="s">
        <v>1</v>
      </c>
      <c r="L84" s="11" t="s">
        <v>16</v>
      </c>
      <c r="M84" s="11" t="s">
        <v>18</v>
      </c>
      <c r="N84" s="13" t="s">
        <v>1</v>
      </c>
      <c r="O84" s="11" t="s">
        <v>16</v>
      </c>
      <c r="P84" s="11" t="s">
        <v>18</v>
      </c>
      <c r="Q84" s="13" t="s">
        <v>1</v>
      </c>
      <c r="R84" s="11" t="s">
        <v>16</v>
      </c>
      <c r="S84" s="11" t="s">
        <v>18</v>
      </c>
      <c r="T84" s="13" t="s">
        <v>1</v>
      </c>
      <c r="U84" s="11" t="s">
        <v>16</v>
      </c>
      <c r="V84" s="11" t="s">
        <v>18</v>
      </c>
      <c r="W84" s="13" t="s">
        <v>1</v>
      </c>
      <c r="X84" s="11" t="s">
        <v>16</v>
      </c>
      <c r="Y84" s="11" t="s">
        <v>18</v>
      </c>
      <c r="Z84" s="13" t="s">
        <v>1</v>
      </c>
      <c r="AA84" s="11" t="s">
        <v>16</v>
      </c>
      <c r="AB84" s="11" t="s">
        <v>18</v>
      </c>
      <c r="AC84" s="13" t="s">
        <v>1</v>
      </c>
      <c r="AD84" s="11" t="s">
        <v>16</v>
      </c>
      <c r="AE84" s="12" t="s">
        <v>18</v>
      </c>
      <c r="AF84" s="2"/>
      <c r="AG84" s="10" t="s">
        <v>0</v>
      </c>
      <c r="AH84" s="11"/>
      <c r="AI84" s="11"/>
      <c r="AJ84" s="11"/>
      <c r="AK84" s="11"/>
      <c r="AL84" s="11"/>
      <c r="AM84" s="11"/>
      <c r="AN84" s="11"/>
      <c r="AO84" s="14"/>
      <c r="AY84" s="19"/>
    </row>
    <row r="85" spans="1:51">
      <c r="A85" s="50" t="s">
        <v>90</v>
      </c>
      <c r="B85" s="16">
        <v>128</v>
      </c>
      <c r="C85" s="3">
        <f>B86</f>
        <v>141</v>
      </c>
      <c r="D85" s="3" t="str">
        <f>IF((COUNTBLANK(B85:B85)=1),"ncr",IF(B85&gt;B86,"W",IF(B85=B86,"D","L")))</f>
        <v>L</v>
      </c>
      <c r="F85" s="3">
        <f>E87</f>
        <v>0</v>
      </c>
      <c r="G85" s="3" t="str">
        <f>IF((COUNTBLANK(E85:E85)=1),"ncr",IF(E85&gt;E87,"W",IF(E85=E87,"D","L")))</f>
        <v>ncr</v>
      </c>
      <c r="I85" s="3">
        <f>H88</f>
        <v>0</v>
      </c>
      <c r="J85" s="3" t="str">
        <f>IF((COUNTBLANK(H85:H85)=1),"ncr",IF(H85&gt;H88,"W",IF(H85=H88,"D","L")))</f>
        <v>ncr</v>
      </c>
      <c r="L85" s="3">
        <f>K89</f>
        <v>0</v>
      </c>
      <c r="M85" s="3" t="str">
        <f>IF((COUNTBLANK(K85:K85)=1),"ncr",IF(K85&gt;K89,"W",IF(K85=K89,"D","L")))</f>
        <v>ncr</v>
      </c>
      <c r="O85" s="3">
        <f>N90</f>
        <v>0</v>
      </c>
      <c r="P85" s="3" t="str">
        <f>IF((COUNTBLANK(N85:N85)=1),"ncr",IF(N85&gt;N90,"W",IF(N85=N90,"D","L")))</f>
        <v>ncr</v>
      </c>
      <c r="R85" s="3">
        <f>Q86</f>
        <v>0</v>
      </c>
      <c r="S85" s="3" t="str">
        <f>IF((COUNTBLANK(Q85:Q85)=1),"ncr",IF(Q85&gt;Q86,"W",IF(Q85=Q86,"D","L")))</f>
        <v>ncr</v>
      </c>
      <c r="U85" s="3">
        <f>T87</f>
        <v>0</v>
      </c>
      <c r="V85" s="3" t="str">
        <f>IF((COUNTBLANK(T85:T85)=1),"ncr",IF(T85&gt;T87,"W",IF(T85=T87,"D","L")))</f>
        <v>ncr</v>
      </c>
      <c r="X85" s="3">
        <f>W88</f>
        <v>0</v>
      </c>
      <c r="Y85" s="3" t="str">
        <f>IF((COUNTBLANK(W85:W85)=1),"ncr",IF(W85&gt;W88,"W",IF(W85=W88,"D","L")))</f>
        <v>ncr</v>
      </c>
      <c r="AA85" s="3">
        <f>Z89</f>
        <v>0</v>
      </c>
      <c r="AB85" s="3" t="str">
        <f>IF((COUNTBLANK(Z85:Z85)=1),"ncr",IF(Z85&gt;Z89,"W",IF(Z85=Z89,"D","L")))</f>
        <v>ncr</v>
      </c>
      <c r="AD85" s="3">
        <f>AC90</f>
        <v>0</v>
      </c>
      <c r="AE85" s="17" t="str">
        <f>IF((COUNTBLANK(AC85:AC85)=1),"ncr",IF(AC85&gt;AC90,"W",IF(AC85=AC90,"D","L")))</f>
        <v>ncr</v>
      </c>
      <c r="AG85" s="50" t="s">
        <v>90</v>
      </c>
      <c r="AH85" s="3">
        <f t="shared" ref="AH85:AH90" si="50">10-COUNTBLANK(B85:AE85)</f>
        <v>1</v>
      </c>
      <c r="AI85" s="3">
        <f t="shared" ref="AI85:AI90" si="51">COUNTIF(A85:AE85,"W")</f>
        <v>0</v>
      </c>
      <c r="AJ85" s="3">
        <f t="shared" ref="AJ85:AJ90" si="52">COUNTIF(B85:AE85,"D")</f>
        <v>0</v>
      </c>
      <c r="AK85" s="3">
        <f t="shared" ref="AK85:AK90" si="53">COUNTIF(A85:AE85,"L")</f>
        <v>1</v>
      </c>
      <c r="AL85" s="3">
        <f t="shared" ref="AL85:AL90" si="54">AI85*2 + AJ85</f>
        <v>0</v>
      </c>
      <c r="AM85" s="3">
        <f t="shared" ref="AM85:AM90" si="55">SUM(B85,E85,H85,K85,N85,Q85,T85,W85,Z85,AC85)</f>
        <v>128</v>
      </c>
      <c r="AN85" s="37"/>
      <c r="AO85" s="29"/>
      <c r="AY85" s="19"/>
    </row>
    <row r="86" spans="1:51">
      <c r="A86" s="50" t="s">
        <v>91</v>
      </c>
      <c r="B86" s="16">
        <v>141</v>
      </c>
      <c r="C86" s="3">
        <f>B85</f>
        <v>128</v>
      </c>
      <c r="D86" s="3" t="str">
        <f>IF((COUNTBLANK(B86:B86)=1),"ncr",IF(B86&gt;B85,"W",IF(B86=B85,"D","L")))</f>
        <v>W</v>
      </c>
      <c r="F86" s="3">
        <f>E89</f>
        <v>0</v>
      </c>
      <c r="G86" s="3" t="str">
        <f>IF((COUNTBLANK(E86:E86)=1),"ncr",IF(E86&gt;E89,"W",IF(E86=E89,"D","L")))</f>
        <v>ncr</v>
      </c>
      <c r="I86" s="3">
        <f>H87</f>
        <v>0</v>
      </c>
      <c r="J86" s="3" t="str">
        <f>IF((COUNTBLANK(H86:H86)=1),"ncr",IF(H86&gt;H87,"W",IF(H86=H87,"D","L")))</f>
        <v>ncr</v>
      </c>
      <c r="L86" s="3">
        <f>K90</f>
        <v>0</v>
      </c>
      <c r="M86" s="3" t="str">
        <f>IF((COUNTBLANK(K86:K86)=1),"ncr",IF(K86&gt;K90,"W",IF(K86=K90,"D","L")))</f>
        <v>ncr</v>
      </c>
      <c r="O86" s="3">
        <f>N88</f>
        <v>0</v>
      </c>
      <c r="P86" s="3" t="str">
        <f>IF((COUNTBLANK(N86:N86)=1),"ncr",IF(N86&gt;N88,"W",IF(N86=N88,"D","L")))</f>
        <v>ncr</v>
      </c>
      <c r="R86" s="3">
        <f>Q85</f>
        <v>0</v>
      </c>
      <c r="S86" s="3" t="str">
        <f>IF((COUNTBLANK(Q86:Q86)=1),"ncr",IF(Q86&gt;Q85,"W",IF(Q86=Q85,"D","L")))</f>
        <v>ncr</v>
      </c>
      <c r="U86" s="3">
        <f>T89</f>
        <v>0</v>
      </c>
      <c r="V86" s="3" t="str">
        <f>IF((COUNTBLANK(T86:T86)=1),"ncr",IF(T86&gt;T89,"W",IF(T86=T89,"D","L")))</f>
        <v>ncr</v>
      </c>
      <c r="X86" s="3">
        <f>W87</f>
        <v>0</v>
      </c>
      <c r="Y86" s="3" t="str">
        <f>IF((COUNTBLANK(W86:W86)=1),"ncr",IF(W86&gt;W87,"W",IF(W86=W87,"D","L")))</f>
        <v>ncr</v>
      </c>
      <c r="AA86" s="3">
        <f>Z90</f>
        <v>0</v>
      </c>
      <c r="AB86" s="3" t="str">
        <f>IF((COUNTBLANK(Z86:Z86)=1),"ncr",IF(Z86&gt;Z90,"W",IF(Z86=Z90,"D","L")))</f>
        <v>ncr</v>
      </c>
      <c r="AD86" s="3">
        <f>AC88</f>
        <v>0</v>
      </c>
      <c r="AE86" s="17" t="str">
        <f>IF((COUNTBLANK(AC86:AC86)=1),"ncr",IF(AC86&gt;AC88,"W",IF(AC86=AC88,"D","L")))</f>
        <v>ncr</v>
      </c>
      <c r="AG86" s="50" t="s">
        <v>91</v>
      </c>
      <c r="AH86" s="3">
        <f t="shared" si="50"/>
        <v>1</v>
      </c>
      <c r="AI86" s="3">
        <f t="shared" si="51"/>
        <v>1</v>
      </c>
      <c r="AJ86" s="3">
        <f t="shared" si="52"/>
        <v>0</v>
      </c>
      <c r="AK86" s="3">
        <f t="shared" si="53"/>
        <v>0</v>
      </c>
      <c r="AL86" s="3">
        <f t="shared" si="54"/>
        <v>2</v>
      </c>
      <c r="AM86" s="3">
        <f t="shared" si="55"/>
        <v>141</v>
      </c>
      <c r="AN86" s="38"/>
      <c r="AO86" s="29"/>
      <c r="AY86" s="19"/>
    </row>
    <row r="87" spans="1:51">
      <c r="A87" s="50" t="s">
        <v>92</v>
      </c>
      <c r="B87" s="16">
        <v>138</v>
      </c>
      <c r="C87" s="3">
        <f>B90</f>
        <v>0</v>
      </c>
      <c r="D87" s="3" t="str">
        <f>IF((COUNTBLANK(B87:B87)=1),"ncr",IF(B87&gt;B90,"W",IF(B87=B90,"D","L")))</f>
        <v>W</v>
      </c>
      <c r="F87" s="3">
        <f>E85</f>
        <v>0</v>
      </c>
      <c r="G87" s="3" t="str">
        <f>IF((COUNTBLANK(E87:E87)=1),"ncr",IF(E87&gt;E85,"W",IF(E87=E85,"D","L")))</f>
        <v>ncr</v>
      </c>
      <c r="I87" s="3">
        <f>H86</f>
        <v>0</v>
      </c>
      <c r="J87" s="3" t="str">
        <f>IF((COUNTBLANK(H87:H87)=1),"ncr",IF(H87&gt;H86,"W",IF(H87=H86,"D","L")))</f>
        <v>ncr</v>
      </c>
      <c r="L87" s="3">
        <f>K88</f>
        <v>0</v>
      </c>
      <c r="M87" s="3" t="str">
        <f>IF((COUNTBLANK(K87:K87)=1),"ncr",IF(K87&gt;K88,"W",IF(K87=K88,"D","L")))</f>
        <v>ncr</v>
      </c>
      <c r="O87" s="3">
        <f>N89</f>
        <v>0</v>
      </c>
      <c r="P87" s="3" t="str">
        <f>IF((COUNTBLANK(N87:N87)=1),"ncr",IF(N87&gt;N89,"W",IF(N87=N89,"D","L")))</f>
        <v>ncr</v>
      </c>
      <c r="R87" s="3">
        <f>Q90</f>
        <v>0</v>
      </c>
      <c r="S87" s="3" t="str">
        <f>IF((COUNTBLANK(Q87:Q87)=1),"ncr",IF(Q87&gt;Q90,"W",IF(Q87=Q90,"D","L")))</f>
        <v>ncr</v>
      </c>
      <c r="U87" s="3">
        <f>T85</f>
        <v>0</v>
      </c>
      <c r="V87" s="3" t="str">
        <f>IF((COUNTBLANK(T87:T87)=1),"ncr",IF(T87&gt;T85,"W",IF(T87=T85,"D","L")))</f>
        <v>ncr</v>
      </c>
      <c r="X87" s="3">
        <f>W86</f>
        <v>0</v>
      </c>
      <c r="Y87" s="3" t="str">
        <f>IF((COUNTBLANK(W87:W87)=1),"ncr",IF(W87&gt;W86,"W",IF(W87=W86,"D","L")))</f>
        <v>ncr</v>
      </c>
      <c r="AA87" s="3">
        <f>Z88</f>
        <v>0</v>
      </c>
      <c r="AB87" s="3" t="str">
        <f>IF((COUNTBLANK(Z87:Z87)=1),"ncr",IF(Z87&gt;Z88,"W",IF(Z87=Z88,"D","L")))</f>
        <v>ncr</v>
      </c>
      <c r="AD87" s="3">
        <f>AC89</f>
        <v>0</v>
      </c>
      <c r="AE87" s="17" t="str">
        <f>IF((COUNTBLANK(AC87:AC87)=1),"ncr",IF(AC87&gt;AC89,"W",IF(AC87=AC89,"D","L")))</f>
        <v>ncr</v>
      </c>
      <c r="AG87" s="50" t="s">
        <v>92</v>
      </c>
      <c r="AH87" s="3">
        <f t="shared" si="50"/>
        <v>1</v>
      </c>
      <c r="AI87" s="3">
        <f t="shared" si="51"/>
        <v>1</v>
      </c>
      <c r="AJ87" s="3">
        <f t="shared" si="52"/>
        <v>0</v>
      </c>
      <c r="AK87" s="3">
        <f t="shared" si="53"/>
        <v>0</v>
      </c>
      <c r="AL87" s="3">
        <f t="shared" si="54"/>
        <v>2</v>
      </c>
      <c r="AM87" s="3">
        <f t="shared" si="55"/>
        <v>138</v>
      </c>
      <c r="AN87" s="1"/>
      <c r="AO87" s="29"/>
      <c r="AY87" s="19"/>
    </row>
    <row r="88" spans="1:51">
      <c r="A88" s="50" t="s">
        <v>93</v>
      </c>
      <c r="B88" s="16">
        <v>143</v>
      </c>
      <c r="C88" s="3">
        <f>B89</f>
        <v>137</v>
      </c>
      <c r="D88" s="3" t="str">
        <f>IF((COUNTBLANK(B88:B88)=1),"ncr",IF(B88&gt;B89,"W",IF(B88=B89,"D","L")))</f>
        <v>W</v>
      </c>
      <c r="F88" s="3">
        <f>E90</f>
        <v>0</v>
      </c>
      <c r="G88" s="3" t="str">
        <f>IF((COUNTBLANK(E88:E88)=1),"ncr",IF(E88&gt;E90,"W",IF(E88=E90,"D","L")))</f>
        <v>ncr</v>
      </c>
      <c r="I88" s="3">
        <f>H85</f>
        <v>0</v>
      </c>
      <c r="J88" s="3" t="str">
        <f>IF((COUNTBLANK(H88:H88)=1),"ncr",IF(H88&gt;H85,"W",IF(H88=H85,"D","L")))</f>
        <v>ncr</v>
      </c>
      <c r="L88" s="3">
        <f>K87</f>
        <v>0</v>
      </c>
      <c r="M88" s="3" t="str">
        <f>IF((COUNTBLANK(K88:K88)=1),"ncr",IF(K88&gt;K87,"W",IF(K88=K87,"D","L")))</f>
        <v>ncr</v>
      </c>
      <c r="O88" s="3">
        <f>N86</f>
        <v>0</v>
      </c>
      <c r="P88" s="3" t="str">
        <f>IF((COUNTBLANK(N88:N88)=1),"ncr",IF(N88&gt;N86,"W",IF(N88=N86,"D","L")))</f>
        <v>ncr</v>
      </c>
      <c r="R88" s="3">
        <f>Q89</f>
        <v>0</v>
      </c>
      <c r="S88" s="3" t="str">
        <f>IF((COUNTBLANK(Q88:Q88)=1),"ncr",IF(Q88&gt;Q89,"W",IF(Q88=Q89,"D","L")))</f>
        <v>ncr</v>
      </c>
      <c r="U88" s="3">
        <f>T90</f>
        <v>0</v>
      </c>
      <c r="V88" s="3" t="str">
        <f>IF((COUNTBLANK(T88:T88)=1),"ncr",IF(T88&gt;T90,"W",IF(T88=T90,"D","L")))</f>
        <v>ncr</v>
      </c>
      <c r="X88" s="3">
        <f>W85</f>
        <v>0</v>
      </c>
      <c r="Y88" s="3" t="str">
        <f>IF((COUNTBLANK(W88:W88)=1),"ncr",IF(W88&gt;W85,"W",IF(W88=W85,"D","L")))</f>
        <v>ncr</v>
      </c>
      <c r="AA88" s="3">
        <f>Z87</f>
        <v>0</v>
      </c>
      <c r="AB88" s="3" t="str">
        <f>IF((COUNTBLANK(Z88:Z88)=1),"ncr",IF(Z88&gt;Z87,"W",IF(Z88=Z87,"D","L")))</f>
        <v>ncr</v>
      </c>
      <c r="AD88" s="3">
        <f>AC86</f>
        <v>0</v>
      </c>
      <c r="AE88" s="17" t="str">
        <f>IF((COUNTBLANK(AC88:AC88)=1),"ncr",IF(AC88&gt;AC86,"W",IF(AC88=AC86,"D","L")))</f>
        <v>ncr</v>
      </c>
      <c r="AG88" s="50" t="s">
        <v>93</v>
      </c>
      <c r="AH88" s="3">
        <f t="shared" si="50"/>
        <v>1</v>
      </c>
      <c r="AI88" s="3">
        <f t="shared" si="51"/>
        <v>1</v>
      </c>
      <c r="AJ88" s="3">
        <f t="shared" si="52"/>
        <v>0</v>
      </c>
      <c r="AK88" s="3">
        <f t="shared" si="53"/>
        <v>0</v>
      </c>
      <c r="AL88" s="3">
        <f t="shared" si="54"/>
        <v>2</v>
      </c>
      <c r="AM88" s="3">
        <f t="shared" si="55"/>
        <v>143</v>
      </c>
      <c r="AO88" s="29"/>
      <c r="AY88" s="19"/>
    </row>
    <row r="89" spans="1:51">
      <c r="A89" s="50" t="s">
        <v>94</v>
      </c>
      <c r="B89" s="16">
        <v>137</v>
      </c>
      <c r="C89" s="3">
        <f>B88</f>
        <v>143</v>
      </c>
      <c r="D89" s="3" t="str">
        <f>IF((COUNTBLANK(B89:B89)=1),"ncr",IF(B89&gt;B88,"W",IF(B89=B88,"D","L")))</f>
        <v>L</v>
      </c>
      <c r="F89" s="3">
        <f>E86</f>
        <v>0</v>
      </c>
      <c r="G89" s="3" t="str">
        <f>IF((COUNTBLANK(E89:E89)=1),"ncr",IF(E89&gt;E86,"W",IF(E89=E86,"D","L")))</f>
        <v>ncr</v>
      </c>
      <c r="I89" s="3">
        <f>H90</f>
        <v>0</v>
      </c>
      <c r="J89" s="3" t="str">
        <f>IF((COUNTBLANK(H89:H89)=1),"ncr",IF(H89&gt;H90,"W",IF(H89=H90,"D","L")))</f>
        <v>ncr</v>
      </c>
      <c r="L89" s="3">
        <f>K85</f>
        <v>0</v>
      </c>
      <c r="M89" s="3" t="str">
        <f>IF((COUNTBLANK(K89:K89)=1),"ncr",IF(K89&gt;K85,"W",IF(K89=K85,"D","L")))</f>
        <v>ncr</v>
      </c>
      <c r="O89" s="3">
        <f>N87</f>
        <v>0</v>
      </c>
      <c r="P89" s="3" t="str">
        <f>IF((COUNTBLANK(N89:N89)=1),"ncr",IF(N89&gt;N87,"W",IF(N89=N87,"D","L")))</f>
        <v>ncr</v>
      </c>
      <c r="R89" s="3">
        <f>Q88</f>
        <v>0</v>
      </c>
      <c r="S89" s="3" t="str">
        <f>IF((COUNTBLANK(Q89:Q89)=1),"ncr",IF(Q89&gt;Q88,"W",IF(Q89=Q88,"D","L")))</f>
        <v>ncr</v>
      </c>
      <c r="U89" s="3">
        <f>T86</f>
        <v>0</v>
      </c>
      <c r="V89" s="3" t="str">
        <f>IF((COUNTBLANK(T89:T89)=1),"ncr",IF(T89&gt;T86,"W",IF(T89=T86,"D","L")))</f>
        <v>ncr</v>
      </c>
      <c r="X89" s="3">
        <f>W90</f>
        <v>0</v>
      </c>
      <c r="Y89" s="3" t="str">
        <f>IF((COUNTBLANK(W89:W89)=1),"ncr",IF(W89&gt;W90,"W",IF(W89=W90,"D","L")))</f>
        <v>ncr</v>
      </c>
      <c r="AA89" s="3">
        <f>Z85</f>
        <v>0</v>
      </c>
      <c r="AB89" s="3" t="str">
        <f>IF((COUNTBLANK(Z89:Z89)=1),"ncr",IF(Z89&gt;Z85,"W",IF(Z89=Z85,"D","L")))</f>
        <v>ncr</v>
      </c>
      <c r="AD89" s="3">
        <f>AC87</f>
        <v>0</v>
      </c>
      <c r="AE89" s="17" t="str">
        <f>IF((COUNTBLANK(AC89:AC89)=1),"ncr",IF(AC89&gt;AC87,"W",IF(AC89=AC87,"D","L")))</f>
        <v>ncr</v>
      </c>
      <c r="AG89" s="50" t="s">
        <v>94</v>
      </c>
      <c r="AH89" s="3">
        <f t="shared" si="50"/>
        <v>1</v>
      </c>
      <c r="AI89" s="3">
        <f t="shared" si="51"/>
        <v>0</v>
      </c>
      <c r="AJ89" s="3">
        <f t="shared" si="52"/>
        <v>0</v>
      </c>
      <c r="AK89" s="3">
        <f t="shared" si="53"/>
        <v>1</v>
      </c>
      <c r="AL89" s="3">
        <f t="shared" si="54"/>
        <v>0</v>
      </c>
      <c r="AM89" s="3">
        <f t="shared" si="55"/>
        <v>137</v>
      </c>
      <c r="AN89" s="38"/>
      <c r="AO89" s="29"/>
      <c r="AY89" s="19"/>
    </row>
    <row r="90" spans="1:51">
      <c r="A90" s="50" t="s">
        <v>56</v>
      </c>
      <c r="C90" s="3">
        <f>B87</f>
        <v>138</v>
      </c>
      <c r="D90" s="3" t="str">
        <f>IF((COUNTBLANK(B90:B90)=1),"ncr",IF(B90&gt;B87,"W",IF(B90=B87,"D","L")))</f>
        <v>ncr</v>
      </c>
      <c r="F90" s="3">
        <f>E88</f>
        <v>0</v>
      </c>
      <c r="G90" s="3" t="str">
        <f>IF((COUNTBLANK(E90:E90)=1),"ncr",IF(E90&gt;E88,"W",IF(E90=E88,"D","L")))</f>
        <v>ncr</v>
      </c>
      <c r="I90" s="3">
        <f>H89</f>
        <v>0</v>
      </c>
      <c r="J90" s="3" t="str">
        <f>IF((COUNTBLANK(H90:H90)=1),"ncr",IF(H90&gt;H89,"W",IF(H90=H142,"D","L")))</f>
        <v>ncr</v>
      </c>
      <c r="L90" s="3">
        <f>K86</f>
        <v>0</v>
      </c>
      <c r="M90" s="3" t="str">
        <f>IF((COUNTBLANK(K90:K90)=1),"ncr",IF(K90&gt;K86,"W",IF(K90=K86,"D","L")))</f>
        <v>ncr</v>
      </c>
      <c r="O90" s="3">
        <f>N85</f>
        <v>0</v>
      </c>
      <c r="P90" s="3" t="str">
        <f>IF((COUNTBLANK(N90:N90)=1),"ncr",IF(N90&gt;N85,"W",IF(N90=N85,"D","L")))</f>
        <v>ncr</v>
      </c>
      <c r="R90" s="3">
        <f>Q87</f>
        <v>0</v>
      </c>
      <c r="S90" s="3" t="str">
        <f>IF((COUNTBLANK(Q90:Q90)=1),"ncr",IF(Q90&gt;Q87,"W",IF(Q90=Q87,"D","L")))</f>
        <v>ncr</v>
      </c>
      <c r="U90" s="3">
        <f>T88</f>
        <v>0</v>
      </c>
      <c r="V90" s="3" t="str">
        <f>IF((COUNTBLANK(T90:T90)=1),"ncr",IF(T90&gt;T88,"W",IF(T90=T88,"D","L")))</f>
        <v>ncr</v>
      </c>
      <c r="X90" s="3">
        <f>W89</f>
        <v>0</v>
      </c>
      <c r="Y90" s="3" t="str">
        <f>IF((COUNTBLANK(W90:W90)=1),"ncr",IF(W90&gt;W89,"W",IF(W90=W142,"D","L")))</f>
        <v>ncr</v>
      </c>
      <c r="AA90" s="3">
        <f>Z86</f>
        <v>0</v>
      </c>
      <c r="AB90" s="3" t="str">
        <f>IF((COUNTBLANK(Z90:Z90)=1),"ncr",IF(Z90&gt;Z86,"W",IF(Z90=Z86,"D","L")))</f>
        <v>ncr</v>
      </c>
      <c r="AD90" s="3">
        <f>AC85</f>
        <v>0</v>
      </c>
      <c r="AE90" s="17" t="str">
        <f>IF((COUNTBLANK(AC90:AC90)=1),"ncr",IF(AC90&gt;AC85,"W",IF(AC90=AC85,"D","L")))</f>
        <v>ncr</v>
      </c>
      <c r="AG90" s="50" t="s">
        <v>56</v>
      </c>
      <c r="AH90" s="3">
        <f t="shared" si="50"/>
        <v>0</v>
      </c>
      <c r="AI90" s="3">
        <f t="shared" si="51"/>
        <v>0</v>
      </c>
      <c r="AJ90" s="3">
        <f t="shared" si="52"/>
        <v>0</v>
      </c>
      <c r="AK90" s="3">
        <f t="shared" si="53"/>
        <v>0</v>
      </c>
      <c r="AL90" s="3">
        <f t="shared" si="54"/>
        <v>0</v>
      </c>
      <c r="AM90" s="3">
        <f t="shared" si="55"/>
        <v>0</v>
      </c>
      <c r="AO90" s="29"/>
      <c r="AY90" s="19"/>
    </row>
    <row r="91" spans="1:51">
      <c r="A91" s="15"/>
      <c r="AE91" s="17"/>
      <c r="AG91" s="15"/>
      <c r="AO91" s="18"/>
      <c r="AY91" s="19"/>
    </row>
    <row r="92" spans="1:51" ht="13.5" thickBot="1">
      <c r="A92" s="20"/>
      <c r="B92" s="21"/>
      <c r="C92" s="22"/>
      <c r="D92" s="22"/>
      <c r="E92" s="21"/>
      <c r="F92" s="22"/>
      <c r="G92" s="22"/>
      <c r="H92" s="21"/>
      <c r="I92" s="22"/>
      <c r="J92" s="22"/>
      <c r="K92" s="21"/>
      <c r="L92" s="22"/>
      <c r="M92" s="22"/>
      <c r="N92" s="21"/>
      <c r="O92" s="22"/>
      <c r="P92" s="22"/>
      <c r="Q92" s="21"/>
      <c r="R92" s="22"/>
      <c r="S92" s="22"/>
      <c r="T92" s="21"/>
      <c r="U92" s="22"/>
      <c r="V92" s="22"/>
      <c r="W92" s="21"/>
      <c r="X92" s="22"/>
      <c r="Y92" s="22"/>
      <c r="Z92" s="21"/>
      <c r="AA92" s="22"/>
      <c r="AB92" s="22"/>
      <c r="AC92" s="21"/>
      <c r="AD92" s="22"/>
      <c r="AE92" s="23"/>
      <c r="AG92" s="20"/>
      <c r="AH92" s="22"/>
      <c r="AI92" s="22"/>
      <c r="AJ92" s="22"/>
      <c r="AK92" s="22"/>
      <c r="AL92" s="22"/>
      <c r="AM92" s="22"/>
      <c r="AN92" s="22"/>
      <c r="AO92" s="24"/>
      <c r="AY92" s="19"/>
    </row>
    <row r="93" spans="1:51">
      <c r="A93" s="1"/>
      <c r="H93" s="39" t="s">
        <v>34</v>
      </c>
    </row>
    <row r="95" spans="1:51">
      <c r="N95" s="35" t="s">
        <v>14</v>
      </c>
      <c r="AY95" s="19"/>
    </row>
    <row r="96" spans="1:51" ht="13.5" thickBot="1"/>
    <row r="97" spans="1:41" s="3" customFormat="1" ht="17.100000000000001" customHeight="1">
      <c r="A97" s="5" t="s">
        <v>2</v>
      </c>
      <c r="B97" s="28" t="s">
        <v>17</v>
      </c>
      <c r="C97" s="55"/>
      <c r="D97" s="56"/>
      <c r="E97" s="27" t="s">
        <v>19</v>
      </c>
      <c r="F97" s="55"/>
      <c r="G97" s="56"/>
      <c r="H97" s="27" t="s">
        <v>20</v>
      </c>
      <c r="I97" s="55"/>
      <c r="J97" s="56"/>
      <c r="K97" s="27" t="s">
        <v>21</v>
      </c>
      <c r="L97" s="55"/>
      <c r="M97" s="56"/>
      <c r="N97" s="27" t="s">
        <v>22</v>
      </c>
      <c r="O97" s="55"/>
      <c r="P97" s="56"/>
      <c r="Q97" s="27" t="s">
        <v>23</v>
      </c>
      <c r="R97" s="55"/>
      <c r="S97" s="56"/>
      <c r="T97" s="27" t="s">
        <v>24</v>
      </c>
      <c r="U97" s="55"/>
      <c r="V97" s="56"/>
      <c r="W97" s="27" t="s">
        <v>25</v>
      </c>
      <c r="X97" s="55"/>
      <c r="Y97" s="56"/>
      <c r="Z97" s="27" t="s">
        <v>26</v>
      </c>
      <c r="AA97" s="55"/>
      <c r="AB97" s="56"/>
      <c r="AC97" s="26" t="s">
        <v>27</v>
      </c>
      <c r="AD97" s="55"/>
      <c r="AE97" s="56"/>
      <c r="AF97" s="7"/>
      <c r="AG97" s="5" t="s">
        <v>2</v>
      </c>
      <c r="AH97" s="6" t="s">
        <v>6</v>
      </c>
      <c r="AI97" s="6" t="s">
        <v>7</v>
      </c>
      <c r="AJ97" s="6" t="s">
        <v>8</v>
      </c>
      <c r="AK97" s="6" t="s">
        <v>9</v>
      </c>
      <c r="AL97" s="6" t="s">
        <v>10</v>
      </c>
      <c r="AM97" s="6" t="s">
        <v>11</v>
      </c>
      <c r="AN97" s="6" t="s">
        <v>15</v>
      </c>
      <c r="AO97" s="8"/>
    </row>
    <row r="98" spans="1:41" s="3" customFormat="1" ht="13.5" thickBot="1">
      <c r="A98" s="10" t="s">
        <v>0</v>
      </c>
      <c r="B98" s="13" t="s">
        <v>1</v>
      </c>
      <c r="C98" s="11" t="s">
        <v>16</v>
      </c>
      <c r="D98" s="11" t="s">
        <v>18</v>
      </c>
      <c r="E98" s="13" t="s">
        <v>1</v>
      </c>
      <c r="F98" s="11" t="s">
        <v>16</v>
      </c>
      <c r="G98" s="11" t="s">
        <v>18</v>
      </c>
      <c r="H98" s="13" t="s">
        <v>1</v>
      </c>
      <c r="I98" s="11" t="s">
        <v>16</v>
      </c>
      <c r="J98" s="11" t="s">
        <v>18</v>
      </c>
      <c r="K98" s="13" t="s">
        <v>1</v>
      </c>
      <c r="L98" s="11" t="s">
        <v>16</v>
      </c>
      <c r="M98" s="11" t="s">
        <v>18</v>
      </c>
      <c r="N98" s="13" t="s">
        <v>1</v>
      </c>
      <c r="O98" s="11" t="s">
        <v>16</v>
      </c>
      <c r="P98" s="11" t="s">
        <v>18</v>
      </c>
      <c r="Q98" s="13" t="s">
        <v>1</v>
      </c>
      <c r="R98" s="11" t="s">
        <v>16</v>
      </c>
      <c r="S98" s="11" t="s">
        <v>18</v>
      </c>
      <c r="T98" s="13" t="s">
        <v>1</v>
      </c>
      <c r="U98" s="11" t="s">
        <v>16</v>
      </c>
      <c r="V98" s="11" t="s">
        <v>18</v>
      </c>
      <c r="W98" s="13" t="s">
        <v>1</v>
      </c>
      <c r="X98" s="11" t="s">
        <v>16</v>
      </c>
      <c r="Y98" s="11" t="s">
        <v>18</v>
      </c>
      <c r="Z98" s="13" t="s">
        <v>1</v>
      </c>
      <c r="AA98" s="11" t="s">
        <v>16</v>
      </c>
      <c r="AB98" s="11" t="s">
        <v>18</v>
      </c>
      <c r="AC98" s="13" t="s">
        <v>1</v>
      </c>
      <c r="AD98" s="11" t="s">
        <v>16</v>
      </c>
      <c r="AE98" s="12" t="s">
        <v>18</v>
      </c>
      <c r="AF98" s="2"/>
      <c r="AG98" s="49" t="s">
        <v>0</v>
      </c>
      <c r="AH98" s="11"/>
      <c r="AI98" s="11"/>
      <c r="AJ98" s="11"/>
      <c r="AK98" s="11"/>
      <c r="AL98" s="11"/>
      <c r="AM98" s="11"/>
      <c r="AN98" s="11"/>
      <c r="AO98" s="14"/>
    </row>
    <row r="99" spans="1:41">
      <c r="A99" s="25" t="s">
        <v>32</v>
      </c>
      <c r="B99" s="41">
        <f>SUM(B100:B101)</f>
        <v>375</v>
      </c>
      <c r="C99" s="42">
        <f>B103</f>
        <v>379</v>
      </c>
      <c r="D99" s="43" t="str">
        <f>IF((B99=0),"ncr",IF(B99&gt;B103,"W",IF(B99=B103,"D","L")))</f>
        <v>L</v>
      </c>
      <c r="E99" s="41">
        <f>SUM(E100:E101)</f>
        <v>0</v>
      </c>
      <c r="F99" s="42">
        <f>E107</f>
        <v>0</v>
      </c>
      <c r="G99" s="43" t="str">
        <f>IF((E99=0),"ncr",IF(E99&gt;E107,"W",IF(E99=E107,"D","L")))</f>
        <v>ncr</v>
      </c>
      <c r="H99" s="41">
        <f>SUM(H100:H101)</f>
        <v>0</v>
      </c>
      <c r="I99" s="42">
        <f>H111</f>
        <v>0</v>
      </c>
      <c r="J99" s="43" t="str">
        <f>IF((H99=0),"ncr",IF(H99&gt;H111,"W",IF(H99=H111,"D","L")))</f>
        <v>ncr</v>
      </c>
      <c r="K99" s="41">
        <f>SUM(K100:K101)</f>
        <v>0</v>
      </c>
      <c r="L99" s="42">
        <f>K115</f>
        <v>0</v>
      </c>
      <c r="M99" s="43" t="str">
        <f>IF((K99=0),"ncr",IF(K99&gt;K115,"W",IF(K99=K115,"D","L")))</f>
        <v>ncr</v>
      </c>
      <c r="N99" s="41">
        <f>SUM(N100:N101)</f>
        <v>0</v>
      </c>
      <c r="O99" s="42">
        <f>N119</f>
        <v>0</v>
      </c>
      <c r="P99" s="43" t="str">
        <f>IF((N99=0),"ncr",IF(N99&gt;N119,"W",IF(N99=N119,"D","L")))</f>
        <v>ncr</v>
      </c>
      <c r="Q99" s="41">
        <f>SUM(Q100:Q101)</f>
        <v>0</v>
      </c>
      <c r="R99" s="42">
        <f>Q103</f>
        <v>0</v>
      </c>
      <c r="S99" s="43" t="str">
        <f>IF((Q99=0),"ncr",IF(Q99&gt;Q103,"W",IF(Q99=Q103,"D","L")))</f>
        <v>ncr</v>
      </c>
      <c r="T99" s="41">
        <f>SUM(T100:T101)</f>
        <v>0</v>
      </c>
      <c r="U99" s="42">
        <f>T107</f>
        <v>0</v>
      </c>
      <c r="V99" s="43" t="str">
        <f>IF((T99=0),"ncr",IF(T99&gt;T107,"W",IF(T99=T107,"D","L")))</f>
        <v>ncr</v>
      </c>
      <c r="W99" s="41">
        <f>SUM(W100:W101)</f>
        <v>0</v>
      </c>
      <c r="X99" s="42">
        <f>W111</f>
        <v>0</v>
      </c>
      <c r="Y99" s="43" t="str">
        <f>IF((W99=0),"ncr",IF(W99&gt;W111,"W",IF(W99=W111,"D","L")))</f>
        <v>ncr</v>
      </c>
      <c r="Z99" s="41">
        <f>SUM(Z100:Z101)</f>
        <v>0</v>
      </c>
      <c r="AA99" s="42">
        <f>Z115</f>
        <v>0</v>
      </c>
      <c r="AB99" s="43" t="str">
        <f>IF(OR(Z100=0,Z101=0),"ncr",IF(Z99&gt;Z115,"W",IF(Z99=Z115,"D","L")))</f>
        <v>ncr</v>
      </c>
      <c r="AC99" s="41">
        <f>SUM(AC100:AC101)</f>
        <v>0</v>
      </c>
      <c r="AD99" s="3">
        <f>AC119</f>
        <v>0</v>
      </c>
      <c r="AE99" s="17" t="str">
        <f>IF((AC99=0),"ncr",IF(AC99&gt;AC119,"W",IF(AC99=AC119,"D","L")))</f>
        <v>ncr</v>
      </c>
      <c r="AG99" s="25" t="s">
        <v>32</v>
      </c>
      <c r="AH99" s="3">
        <f>10-COUNTIF(B99:AE99,"ncr")</f>
        <v>1</v>
      </c>
      <c r="AI99" s="3">
        <f>COUNTIF(A99:AE99,"W")</f>
        <v>0</v>
      </c>
      <c r="AJ99" s="3">
        <f>COUNTIF(A99:AC99,"D")</f>
        <v>0</v>
      </c>
      <c r="AK99" s="3">
        <f>COUNTIF(A99:AE99,"L")</f>
        <v>1</v>
      </c>
      <c r="AL99" s="3">
        <f>AI99*2 + AJ99</f>
        <v>0</v>
      </c>
      <c r="AM99" s="3">
        <f>SUM(B99,E99,H99,K99,N99,Q99,T99,W99,Z99,AC99)</f>
        <v>375</v>
      </c>
      <c r="AN99" s="38">
        <v>1</v>
      </c>
      <c r="AO99" s="29"/>
    </row>
    <row r="100" spans="1:41">
      <c r="A100" s="40" t="s">
        <v>42</v>
      </c>
      <c r="B100" s="54">
        <f>+B6</f>
        <v>190</v>
      </c>
      <c r="D100" s="17"/>
      <c r="E100" s="54">
        <f>+E6</f>
        <v>0</v>
      </c>
      <c r="G100" s="17"/>
      <c r="H100" s="54">
        <f>+H6</f>
        <v>0</v>
      </c>
      <c r="J100" s="17"/>
      <c r="K100" s="54">
        <f>+K6</f>
        <v>0</v>
      </c>
      <c r="M100" s="17"/>
      <c r="N100" s="54">
        <f>+N6</f>
        <v>0</v>
      </c>
      <c r="P100" s="17"/>
      <c r="Q100" s="54">
        <f>+Q6</f>
        <v>0</v>
      </c>
      <c r="S100" s="17"/>
      <c r="T100" s="54">
        <f>+T6</f>
        <v>0</v>
      </c>
      <c r="V100" s="17"/>
      <c r="W100" s="54">
        <f>+W6</f>
        <v>0</v>
      </c>
      <c r="Y100" s="17"/>
      <c r="Z100" s="54">
        <f>+Z6</f>
        <v>0</v>
      </c>
      <c r="AB100" s="17"/>
      <c r="AC100" s="54">
        <f>+AC6</f>
        <v>0</v>
      </c>
      <c r="AE100" s="17"/>
      <c r="AG100" s="40" t="s">
        <v>42</v>
      </c>
      <c r="AO100" s="18"/>
    </row>
    <row r="101" spans="1:41">
      <c r="A101" s="40" t="s">
        <v>43</v>
      </c>
      <c r="B101" s="30">
        <f>+B9</f>
        <v>185</v>
      </c>
      <c r="D101" s="17"/>
      <c r="E101" s="30">
        <f>+E9</f>
        <v>0</v>
      </c>
      <c r="G101" s="17"/>
      <c r="H101" s="30">
        <f>+H9</f>
        <v>0</v>
      </c>
      <c r="J101" s="17"/>
      <c r="K101" s="30">
        <f>+K9</f>
        <v>0</v>
      </c>
      <c r="M101" s="17"/>
      <c r="N101" s="30">
        <f>+N9</f>
        <v>0</v>
      </c>
      <c r="P101" s="17"/>
      <c r="Q101" s="30">
        <f>+Q9</f>
        <v>0</v>
      </c>
      <c r="S101" s="17"/>
      <c r="T101" s="30">
        <f>+T9</f>
        <v>0</v>
      </c>
      <c r="V101" s="17"/>
      <c r="W101" s="30">
        <f>+W9</f>
        <v>0</v>
      </c>
      <c r="Y101" s="17"/>
      <c r="Z101" s="30">
        <f>+Z9</f>
        <v>0</v>
      </c>
      <c r="AB101" s="17"/>
      <c r="AC101" s="30">
        <f>+AC9</f>
        <v>0</v>
      </c>
      <c r="AE101" s="17"/>
      <c r="AG101" s="40" t="s">
        <v>43</v>
      </c>
      <c r="AO101" s="18"/>
    </row>
    <row r="102" spans="1:41">
      <c r="A102" s="15"/>
      <c r="B102" s="30"/>
      <c r="D102" s="17"/>
      <c r="E102" s="30"/>
      <c r="G102" s="17"/>
      <c r="H102" s="30"/>
      <c r="J102" s="17"/>
      <c r="K102" s="30"/>
      <c r="M102" s="17"/>
      <c r="N102" s="30"/>
      <c r="P102" s="17"/>
      <c r="Q102" s="30"/>
      <c r="S102" s="17"/>
      <c r="T102" s="30"/>
      <c r="V102" s="17"/>
      <c r="W102" s="30"/>
      <c r="Y102" s="17"/>
      <c r="Z102" s="30"/>
      <c r="AB102" s="17"/>
      <c r="AC102" s="3"/>
      <c r="AE102" s="17"/>
      <c r="AG102" s="15"/>
      <c r="AO102" s="18"/>
    </row>
    <row r="103" spans="1:41">
      <c r="A103" s="25" t="s">
        <v>99</v>
      </c>
      <c r="B103" s="30">
        <f>SUM(B104:B105)</f>
        <v>379</v>
      </c>
      <c r="C103" s="3">
        <f>B99</f>
        <v>375</v>
      </c>
      <c r="D103" s="17" t="str">
        <f>IF((B103=0),"ncr",IF(B103&gt;B99,"W",IF(B103=B99,"D","L")))</f>
        <v>W</v>
      </c>
      <c r="E103" s="30">
        <f>SUM(E104:E105)</f>
        <v>0</v>
      </c>
      <c r="F103" s="3">
        <f>E115</f>
        <v>0</v>
      </c>
      <c r="G103" s="17" t="str">
        <f>IF((E103=0),"ncr",IF(E103&gt;E115,"W",IF(E103=E115,"D","L")))</f>
        <v>ncr</v>
      </c>
      <c r="H103" s="30">
        <f>SUM(H104:H105)</f>
        <v>0</v>
      </c>
      <c r="I103" s="3">
        <f>H107</f>
        <v>0</v>
      </c>
      <c r="J103" s="17" t="str">
        <f>IF((H103=0),"ncr",IF(H103&gt;H107,"W",IF(H103=H107,"D","L")))</f>
        <v>ncr</v>
      </c>
      <c r="K103" s="30">
        <f>SUM(K104:K105)</f>
        <v>0</v>
      </c>
      <c r="L103" s="3">
        <f>K119</f>
        <v>0</v>
      </c>
      <c r="M103" s="17" t="str">
        <f>IF((K103=0),"ncr",IF(K103&gt;K119,"W",IF(K103=K119,"D","L")))</f>
        <v>ncr</v>
      </c>
      <c r="N103" s="30">
        <f>SUM(N104:N105)</f>
        <v>0</v>
      </c>
      <c r="O103" s="3">
        <f>N111</f>
        <v>0</v>
      </c>
      <c r="P103" s="17" t="str">
        <f>IF((N103=0),"ncr",IF(N103&gt;N111,"W",IF(N103=N111,"D","L")))</f>
        <v>ncr</v>
      </c>
      <c r="Q103" s="30">
        <f>SUM(Q104:Q105)</f>
        <v>0</v>
      </c>
      <c r="R103" s="3">
        <f>Q99</f>
        <v>0</v>
      </c>
      <c r="S103" s="17" t="str">
        <f>IF((Q103=0),"ncr",IF(Q103&gt;Q99,"W",IF(Q103=Q99,"D","L")))</f>
        <v>ncr</v>
      </c>
      <c r="T103" s="30">
        <f>SUM(T104:T105)</f>
        <v>0</v>
      </c>
      <c r="U103" s="3">
        <f>T115</f>
        <v>0</v>
      </c>
      <c r="V103" s="17" t="str">
        <f>IF(OR(T104=0,T105=0),"ncr",IF(T103&gt;T115,"W",IF(T103=T115,"D","L")))</f>
        <v>ncr</v>
      </c>
      <c r="W103" s="30">
        <f>SUM(W104:W105)</f>
        <v>0</v>
      </c>
      <c r="X103" s="3">
        <f>W107</f>
        <v>0</v>
      </c>
      <c r="Y103" s="17" t="str">
        <f>IF((W103=0),"ncr",IF(W103&gt;W107,"W",IF(W103=W107,"D","L")))</f>
        <v>ncr</v>
      </c>
      <c r="Z103" s="30">
        <f>SUM(Z104:Z105)</f>
        <v>0</v>
      </c>
      <c r="AA103" s="3">
        <f>Z119</f>
        <v>0</v>
      </c>
      <c r="AB103" s="17" t="str">
        <f>IF((Z103=0),"ncr",IF(Z103&gt;Z119,"W",IF(Z103=Z119,"D","L")))</f>
        <v>ncr</v>
      </c>
      <c r="AC103" s="30">
        <f>SUM(AC104:AC105)</f>
        <v>0</v>
      </c>
      <c r="AD103" s="3">
        <f>AC111</f>
        <v>0</v>
      </c>
      <c r="AE103" s="17" t="str">
        <f>IF((AC103=0),"ncr",IF(AC103&gt;AC111,"W",IF(AC103=AC111,"D","L")))</f>
        <v>ncr</v>
      </c>
      <c r="AG103" s="25" t="s">
        <v>61</v>
      </c>
      <c r="AH103" s="3">
        <f>10-COUNTIF(B103:AE103,"ncr")</f>
        <v>1</v>
      </c>
      <c r="AI103" s="3">
        <f>COUNTIF(A103:AE103,"W")</f>
        <v>1</v>
      </c>
      <c r="AJ103" s="3">
        <f>COUNTIF(A103:AC103,"D")</f>
        <v>0</v>
      </c>
      <c r="AK103" s="3">
        <f>COUNTIF(A103:AE103,"L")</f>
        <v>0</v>
      </c>
      <c r="AL103" s="3">
        <f>AI103*2 + AJ103</f>
        <v>2</v>
      </c>
      <c r="AM103" s="3">
        <f>SUM(B103,E103,H103,K103,N103,Q103,T103,W103,Z103,AC103)</f>
        <v>379</v>
      </c>
      <c r="AN103" s="38"/>
      <c r="AO103" s="29"/>
    </row>
    <row r="104" spans="1:41">
      <c r="A104" s="40" t="s">
        <v>39</v>
      </c>
      <c r="B104" s="30">
        <f>+B5</f>
        <v>197</v>
      </c>
      <c r="D104" s="17"/>
      <c r="E104" s="30">
        <f>+E5</f>
        <v>0</v>
      </c>
      <c r="G104" s="17"/>
      <c r="H104" s="30">
        <f>+H5</f>
        <v>0</v>
      </c>
      <c r="J104" s="17"/>
      <c r="K104" s="30">
        <f>+K5</f>
        <v>0</v>
      </c>
      <c r="M104" s="17"/>
      <c r="N104" s="30">
        <f>+N5</f>
        <v>0</v>
      </c>
      <c r="P104" s="17"/>
      <c r="Q104" s="30">
        <f>+Q5</f>
        <v>0</v>
      </c>
      <c r="S104" s="17"/>
      <c r="T104" s="30">
        <f>+T5</f>
        <v>0</v>
      </c>
      <c r="V104" s="17"/>
      <c r="W104" s="30">
        <f>+W5</f>
        <v>0</v>
      </c>
      <c r="Y104" s="17"/>
      <c r="Z104" s="30">
        <f>+Z5</f>
        <v>0</v>
      </c>
      <c r="AB104" s="17"/>
      <c r="AC104" s="30">
        <f>+AC5</f>
        <v>0</v>
      </c>
      <c r="AE104" s="17"/>
      <c r="AG104" s="40" t="s">
        <v>40</v>
      </c>
      <c r="AO104" s="18"/>
    </row>
    <row r="105" spans="1:41">
      <c r="A105" s="40" t="s">
        <v>44</v>
      </c>
      <c r="B105" s="30">
        <f>+B18</f>
        <v>182</v>
      </c>
      <c r="D105" s="17"/>
      <c r="E105" s="30">
        <f>+E18</f>
        <v>0</v>
      </c>
      <c r="G105" s="17"/>
      <c r="H105" s="30">
        <f>+H18</f>
        <v>0</v>
      </c>
      <c r="J105" s="17"/>
      <c r="K105" s="30">
        <f>+K18</f>
        <v>0</v>
      </c>
      <c r="M105" s="17"/>
      <c r="N105" s="30">
        <f>+N18</f>
        <v>0</v>
      </c>
      <c r="P105" s="17"/>
      <c r="Q105" s="30">
        <f>+Q18</f>
        <v>0</v>
      </c>
      <c r="S105" s="17"/>
      <c r="T105" s="30">
        <f>+T18</f>
        <v>0</v>
      </c>
      <c r="V105" s="17"/>
      <c r="W105" s="30">
        <f>+W18</f>
        <v>0</v>
      </c>
      <c r="Y105" s="17"/>
      <c r="Z105" s="30">
        <f>+Z18</f>
        <v>0</v>
      </c>
      <c r="AB105" s="17"/>
      <c r="AC105" s="30">
        <f>+AC18</f>
        <v>0</v>
      </c>
      <c r="AE105" s="17"/>
      <c r="AG105" s="40" t="s">
        <v>45</v>
      </c>
      <c r="AO105" s="18"/>
    </row>
    <row r="106" spans="1:41">
      <c r="A106" s="15"/>
      <c r="B106" s="30"/>
      <c r="D106" s="17"/>
      <c r="E106" s="30"/>
      <c r="G106" s="17"/>
      <c r="H106" s="30"/>
      <c r="J106" s="17"/>
      <c r="K106" s="30"/>
      <c r="M106" s="17"/>
      <c r="N106" s="30"/>
      <c r="P106" s="17"/>
      <c r="Q106" s="30"/>
      <c r="S106" s="17"/>
      <c r="T106" s="30"/>
      <c r="V106" s="17"/>
      <c r="W106" s="30"/>
      <c r="Y106" s="17"/>
      <c r="Z106" s="30"/>
      <c r="AB106" s="17"/>
      <c r="AC106" s="30"/>
      <c r="AE106" s="17"/>
      <c r="AG106" s="15"/>
      <c r="AO106" s="18"/>
    </row>
    <row r="107" spans="1:41">
      <c r="A107" s="25" t="s">
        <v>95</v>
      </c>
      <c r="B107" s="30">
        <f>SUM(B108:B109)</f>
        <v>363</v>
      </c>
      <c r="C107" s="3">
        <f>B119</f>
        <v>350</v>
      </c>
      <c r="D107" s="17" t="str">
        <f>IF((B107=0),"ncr",IF(B107&gt;B119,"W",IF(B107=B119,"D","L")))</f>
        <v>W</v>
      </c>
      <c r="E107" s="30">
        <f>SUM(E108:E109)</f>
        <v>0</v>
      </c>
      <c r="F107" s="3">
        <f>E99</f>
        <v>0</v>
      </c>
      <c r="G107" s="17" t="str">
        <f>IF((E107=0),"ncr",IF(E107&gt;E99,"W",IF(E107=E99,"D","L")))</f>
        <v>ncr</v>
      </c>
      <c r="H107" s="30">
        <f>SUM(H108:H109)</f>
        <v>0</v>
      </c>
      <c r="I107" s="3">
        <f>H103</f>
        <v>0</v>
      </c>
      <c r="J107" s="17" t="str">
        <f>IF((H107=0),"ncr",IF(H107&gt;H103,"W",IF(H107=H103,"D","L")))</f>
        <v>ncr</v>
      </c>
      <c r="K107" s="30">
        <f>SUM(K108:K109)</f>
        <v>0</v>
      </c>
      <c r="L107" s="3">
        <f>K111</f>
        <v>0</v>
      </c>
      <c r="M107" s="17" t="str">
        <f>IF((K107=0),"ncr",IF(K107&gt;K111,"W",IF(K107=K111,"D","L")))</f>
        <v>ncr</v>
      </c>
      <c r="N107" s="30">
        <f>SUM(N108:N109)</f>
        <v>0</v>
      </c>
      <c r="O107" s="3">
        <f>N115</f>
        <v>0</v>
      </c>
      <c r="P107" s="17" t="str">
        <f>IF((N107=0),"ncr",IF(N107&gt;N115,"W",IF(N107=N115,"D","L")))</f>
        <v>ncr</v>
      </c>
      <c r="Q107" s="30">
        <f>SUM(Q108:Q109)</f>
        <v>0</v>
      </c>
      <c r="R107" s="3">
        <f>Q119</f>
        <v>0</v>
      </c>
      <c r="S107" s="17" t="str">
        <f>IF((Q6=0),"ncr",IF(Q107&gt;Q119,"W",IF(Q107=Q119,"D","L")))</f>
        <v>ncr</v>
      </c>
      <c r="T107" s="30">
        <f>SUM(T108:T109)</f>
        <v>0</v>
      </c>
      <c r="U107" s="3">
        <f>T99</f>
        <v>0</v>
      </c>
      <c r="V107" s="17" t="str">
        <f>IF((T107=0),"ncr",IF(T107&gt;T99,"W",IF(T107=T99,"D","L")))</f>
        <v>ncr</v>
      </c>
      <c r="W107" s="30">
        <f>SUM(W108:W109)</f>
        <v>0</v>
      </c>
      <c r="X107" s="3">
        <f>W103</f>
        <v>0</v>
      </c>
      <c r="Y107" s="17" t="str">
        <f>IF((W107=0),"ncr",IF(W107&gt;W103,"W",IF(W107=W103,"D","L")))</f>
        <v>ncr</v>
      </c>
      <c r="Z107" s="30">
        <f>SUM(Z108:Z109)</f>
        <v>0</v>
      </c>
      <c r="AA107" s="3">
        <f>Z111</f>
        <v>0</v>
      </c>
      <c r="AB107" s="17" t="str">
        <f>IF((Z107=0),"ncr",IF(Z107&gt;Z111,"W",IF(Z107=Z111,"D","L")))</f>
        <v>ncr</v>
      </c>
      <c r="AC107" s="30">
        <f>SUM(AC108:AC109)</f>
        <v>0</v>
      </c>
      <c r="AD107" s="3">
        <f>AC115</f>
        <v>0</v>
      </c>
      <c r="AE107" s="17" t="str">
        <f>IF((AC107=0),"ncr",IF(AC107&gt;AC115,"W",IF(AC107=AC115,"D","L")))</f>
        <v>ncr</v>
      </c>
      <c r="AG107" s="25" t="s">
        <v>62</v>
      </c>
      <c r="AH107" s="3">
        <f>10-COUNTIF(B107:AE107,"ncr")</f>
        <v>1</v>
      </c>
      <c r="AI107" s="3">
        <f>COUNTIF(A107:AE107,"W")</f>
        <v>1</v>
      </c>
      <c r="AJ107" s="3">
        <f>COUNTIF(A107:AC107,"D")</f>
        <v>0</v>
      </c>
      <c r="AK107" s="3">
        <f>COUNTIF(A107:AE107,"L")</f>
        <v>0</v>
      </c>
      <c r="AL107" s="3">
        <f>AI107*2 + AJ107</f>
        <v>2</v>
      </c>
      <c r="AM107" s="3">
        <f>SUM(B107,E107,H107,K107,N107,Q107,T107,W107,Z107,AC107)</f>
        <v>363</v>
      </c>
      <c r="AN107" s="1"/>
      <c r="AO107" s="29"/>
    </row>
    <row r="108" spans="1:41">
      <c r="A108" s="40" t="s">
        <v>41</v>
      </c>
      <c r="B108" s="30">
        <f>+B7</f>
        <v>186</v>
      </c>
      <c r="D108" s="17"/>
      <c r="E108" s="30">
        <f>+E7</f>
        <v>0</v>
      </c>
      <c r="G108" s="17"/>
      <c r="H108" s="30">
        <f>+H7</f>
        <v>0</v>
      </c>
      <c r="J108" s="17"/>
      <c r="K108" s="30">
        <f>+K7</f>
        <v>0</v>
      </c>
      <c r="M108" s="17"/>
      <c r="N108" s="30">
        <f>+N7</f>
        <v>0</v>
      </c>
      <c r="P108" s="17"/>
      <c r="Q108" s="30">
        <f>+Q7</f>
        <v>0</v>
      </c>
      <c r="S108" s="17"/>
      <c r="T108" s="30">
        <f>+T7</f>
        <v>0</v>
      </c>
      <c r="V108" s="17"/>
      <c r="W108" s="30">
        <f>+W7</f>
        <v>0</v>
      </c>
      <c r="Y108" s="17"/>
      <c r="Z108" s="30">
        <f>+Z7</f>
        <v>0</v>
      </c>
      <c r="AB108" s="17"/>
      <c r="AC108" s="30">
        <f>+AC7</f>
        <v>0</v>
      </c>
      <c r="AE108" s="17"/>
      <c r="AG108" s="40" t="s">
        <v>41</v>
      </c>
      <c r="AO108" s="18"/>
    </row>
    <row r="109" spans="1:41">
      <c r="A109" s="40" t="s">
        <v>51</v>
      </c>
      <c r="B109" s="30">
        <f>+B16</f>
        <v>177</v>
      </c>
      <c r="D109" s="17"/>
      <c r="E109" s="30">
        <f>+E16</f>
        <v>0</v>
      </c>
      <c r="G109" s="17"/>
      <c r="H109" s="30">
        <f>+H16</f>
        <v>0</v>
      </c>
      <c r="J109" s="17"/>
      <c r="K109" s="30">
        <f>+K16</f>
        <v>0</v>
      </c>
      <c r="M109" s="17"/>
      <c r="N109" s="30">
        <f>+N16</f>
        <v>0</v>
      </c>
      <c r="P109" s="17"/>
      <c r="Q109" s="30">
        <f>+Q16</f>
        <v>0</v>
      </c>
      <c r="S109" s="17"/>
      <c r="T109" s="30">
        <f>+T16</f>
        <v>0</v>
      </c>
      <c r="V109" s="17"/>
      <c r="W109" s="30">
        <f>+W16</f>
        <v>0</v>
      </c>
      <c r="Y109" s="17"/>
      <c r="Z109" s="30">
        <f>+Z16</f>
        <v>0</v>
      </c>
      <c r="AB109" s="17"/>
      <c r="AC109" s="30">
        <f>+AC16</f>
        <v>0</v>
      </c>
      <c r="AE109" s="17"/>
      <c r="AG109" s="40" t="s">
        <v>51</v>
      </c>
      <c r="AO109" s="18"/>
    </row>
    <row r="110" spans="1:41">
      <c r="A110" s="15"/>
      <c r="B110" s="30"/>
      <c r="D110" s="17"/>
      <c r="E110" s="30"/>
      <c r="G110" s="17"/>
      <c r="H110" s="30"/>
      <c r="J110" s="17"/>
      <c r="K110" s="30"/>
      <c r="M110" s="17"/>
      <c r="N110" s="30"/>
      <c r="P110" s="17"/>
      <c r="Q110" s="30"/>
      <c r="S110" s="17"/>
      <c r="T110" s="30"/>
      <c r="V110" s="17"/>
      <c r="W110" s="30"/>
      <c r="Y110" s="17"/>
      <c r="Z110" s="30"/>
      <c r="AB110" s="17"/>
      <c r="AC110" s="30"/>
      <c r="AE110" s="17"/>
      <c r="AG110" s="15"/>
      <c r="AO110" s="18"/>
    </row>
    <row r="111" spans="1:41">
      <c r="A111" s="25" t="s">
        <v>100</v>
      </c>
      <c r="B111" s="30">
        <f>SUM(B112:B113)</f>
        <v>370</v>
      </c>
      <c r="C111" s="3">
        <f>B115</f>
        <v>354</v>
      </c>
      <c r="D111" s="17" t="str">
        <f>IF((B111=0),"ncr",IF(B111&gt;B115,"W",IF(B111=B115,"D","L")))</f>
        <v>W</v>
      </c>
      <c r="E111" s="30">
        <f>SUM(E112:E113)</f>
        <v>0</v>
      </c>
      <c r="F111" s="3">
        <f>E119</f>
        <v>0</v>
      </c>
      <c r="G111" s="17" t="str">
        <f>IF((E111=0),"ncr",IF(E111&gt;E119,"W",IF(E111=E119,"D","L")))</f>
        <v>ncr</v>
      </c>
      <c r="H111" s="30">
        <f>SUM(H112:H113)</f>
        <v>0</v>
      </c>
      <c r="I111" s="3">
        <f>H99</f>
        <v>0</v>
      </c>
      <c r="J111" s="17" t="str">
        <f>IF((H111=0),"ncr",IF(H111&gt;H99,"W",IF(H111=H99,"D","L")))</f>
        <v>ncr</v>
      </c>
      <c r="K111" s="30">
        <f>SUM(K112:K113)</f>
        <v>0</v>
      </c>
      <c r="L111" s="3">
        <f>K107</f>
        <v>0</v>
      </c>
      <c r="M111" s="17" t="str">
        <f>IF((K111=0),"ncr",IF(K111&gt;K107,"W",IF(K111=K107,"D","L")))</f>
        <v>ncr</v>
      </c>
      <c r="N111" s="30">
        <f>SUM(N112:N113)</f>
        <v>0</v>
      </c>
      <c r="O111" s="3">
        <f>N103</f>
        <v>0</v>
      </c>
      <c r="P111" s="17" t="str">
        <f>IF((N111=0),"ncr",IF(N111&gt;N103,"W",IF(N111=N103,"D","L")))</f>
        <v>ncr</v>
      </c>
      <c r="Q111" s="30">
        <f>SUM(Q112:Q113)</f>
        <v>0</v>
      </c>
      <c r="R111" s="3">
        <f>Q115</f>
        <v>0</v>
      </c>
      <c r="S111" s="17" t="str">
        <f>IF(OR(Q112=0,Q113=0),"ncr",IF(Q111&gt;Q115,"W",IF(Q111=Q115,"D","L")))</f>
        <v>ncr</v>
      </c>
      <c r="T111" s="30">
        <f>SUM(T112:T113)</f>
        <v>0</v>
      </c>
      <c r="U111" s="3">
        <f>T119</f>
        <v>0</v>
      </c>
      <c r="V111" s="17" t="str">
        <f>IF((T111=0),"ncr",IF(T111&gt;T119,"W",IF(T111=T119,"D","L")))</f>
        <v>ncr</v>
      </c>
      <c r="W111" s="30">
        <f>SUM(W112:W113)</f>
        <v>0</v>
      </c>
      <c r="X111" s="3">
        <f>W99</f>
        <v>0</v>
      </c>
      <c r="Y111" s="17" t="str">
        <f>IF((W111=0),"ncr",IF(W111&gt;W99,"W",IF(W111=W99,"D","L")))</f>
        <v>ncr</v>
      </c>
      <c r="Z111" s="30">
        <f>SUM(Z112:Z113)</f>
        <v>0</v>
      </c>
      <c r="AA111" s="3">
        <f>Z107</f>
        <v>0</v>
      </c>
      <c r="AB111" s="17" t="str">
        <f>IF((Z111=0),"ncr",IF(Z111&gt;Z107,"W",IF(Z111=Z107,"D","L")))</f>
        <v>ncr</v>
      </c>
      <c r="AC111" s="30">
        <f>SUM(AC112:AC113)</f>
        <v>0</v>
      </c>
      <c r="AD111" s="3">
        <f>AC103</f>
        <v>0</v>
      </c>
      <c r="AE111" s="17" t="str">
        <f>IF((AC111=0),"ncr",IF(AC111&gt;AC103,"W",IF(AC111=AC103,"D","L")))</f>
        <v>ncr</v>
      </c>
      <c r="AG111" s="25" t="s">
        <v>98</v>
      </c>
      <c r="AH111" s="3">
        <f>10-COUNTIF(B111:AE111,"ncr")</f>
        <v>1</v>
      </c>
      <c r="AI111" s="3">
        <f>COUNTIF(A111:AE111,"W")</f>
        <v>1</v>
      </c>
      <c r="AJ111" s="3">
        <f>COUNTIF(A111:AC111,"D")</f>
        <v>0</v>
      </c>
      <c r="AK111" s="3">
        <f>COUNTIF(A111:AE111,"L")</f>
        <v>0</v>
      </c>
      <c r="AL111" s="3">
        <f>AI111*2 + AJ111</f>
        <v>2</v>
      </c>
      <c r="AM111" s="3">
        <f>SUM(B111,E111,H111,K111,N111,Q111,T111,W111,Z111,AC111)</f>
        <v>370</v>
      </c>
      <c r="AN111" s="36"/>
      <c r="AO111" s="29"/>
    </row>
    <row r="112" spans="1:41">
      <c r="A112" s="40" t="s">
        <v>66</v>
      </c>
      <c r="B112" s="30">
        <f>+B15</f>
        <v>187</v>
      </c>
      <c r="D112" s="17"/>
      <c r="E112" s="30">
        <f>+E15</f>
        <v>0</v>
      </c>
      <c r="G112" s="17"/>
      <c r="H112" s="30">
        <f>+H15</f>
        <v>0</v>
      </c>
      <c r="J112" s="17"/>
      <c r="K112" s="30">
        <f>+K15</f>
        <v>0</v>
      </c>
      <c r="M112" s="17"/>
      <c r="N112" s="30">
        <f>+N15</f>
        <v>0</v>
      </c>
      <c r="P112" s="17"/>
      <c r="Q112" s="30">
        <f>+Q15</f>
        <v>0</v>
      </c>
      <c r="S112" s="17"/>
      <c r="T112" s="30">
        <f>+T15</f>
        <v>0</v>
      </c>
      <c r="V112" s="17"/>
      <c r="W112" s="30">
        <f>+W15</f>
        <v>0</v>
      </c>
      <c r="Y112" s="17"/>
      <c r="Z112" s="30">
        <f>+Z15</f>
        <v>0</v>
      </c>
      <c r="AB112" s="17"/>
      <c r="AC112" s="30">
        <f>+AC15</f>
        <v>0</v>
      </c>
      <c r="AE112" s="17"/>
      <c r="AG112" s="40" t="s">
        <v>66</v>
      </c>
      <c r="AO112" s="18"/>
    </row>
    <row r="113" spans="1:41">
      <c r="A113" s="40" t="s">
        <v>45</v>
      </c>
      <c r="B113" s="30">
        <f>+B10</f>
        <v>183</v>
      </c>
      <c r="D113" s="17"/>
      <c r="E113" s="30">
        <f>+E10</f>
        <v>0</v>
      </c>
      <c r="G113" s="17"/>
      <c r="H113" s="30">
        <f>+H10</f>
        <v>0</v>
      </c>
      <c r="J113" s="17"/>
      <c r="K113" s="30">
        <f>+K10</f>
        <v>0</v>
      </c>
      <c r="M113" s="17"/>
      <c r="N113" s="30">
        <f>+N10</f>
        <v>0</v>
      </c>
      <c r="P113" s="17"/>
      <c r="Q113" s="30">
        <f>+Q10</f>
        <v>0</v>
      </c>
      <c r="S113" s="17"/>
      <c r="T113" s="30">
        <f>+T10</f>
        <v>0</v>
      </c>
      <c r="V113" s="17"/>
      <c r="W113" s="30">
        <f>+W10</f>
        <v>0</v>
      </c>
      <c r="Y113" s="17"/>
      <c r="Z113" s="30">
        <f>+Z10</f>
        <v>0</v>
      </c>
      <c r="AB113" s="17"/>
      <c r="AC113" s="30">
        <f>+AC10</f>
        <v>0</v>
      </c>
      <c r="AE113" s="17"/>
      <c r="AG113" s="40" t="s">
        <v>45</v>
      </c>
      <c r="AO113" s="18"/>
    </row>
    <row r="114" spans="1:41">
      <c r="A114" s="15"/>
      <c r="B114" s="30"/>
      <c r="D114" s="17"/>
      <c r="E114" s="30"/>
      <c r="G114" s="17"/>
      <c r="H114" s="30"/>
      <c r="J114" s="17"/>
      <c r="K114" s="30"/>
      <c r="M114" s="17"/>
      <c r="N114" s="30"/>
      <c r="P114" s="17"/>
      <c r="Q114" s="30"/>
      <c r="S114" s="17"/>
      <c r="T114" s="30"/>
      <c r="V114" s="17"/>
      <c r="W114" s="30"/>
      <c r="Y114" s="17"/>
      <c r="Z114" s="30"/>
      <c r="AB114" s="17"/>
      <c r="AC114" s="30"/>
      <c r="AE114" s="17"/>
      <c r="AG114" s="15"/>
      <c r="AO114" s="18"/>
    </row>
    <row r="115" spans="1:41">
      <c r="A115" s="25" t="s">
        <v>101</v>
      </c>
      <c r="B115" s="30">
        <f>SUM(B116:B117)</f>
        <v>354</v>
      </c>
      <c r="C115" s="3">
        <f>B111</f>
        <v>370</v>
      </c>
      <c r="D115" s="17" t="str">
        <f>IF((B115=0),"ncr",IF(B115&gt;B111,"W",IF(B115=B111,"D","L")))</f>
        <v>L</v>
      </c>
      <c r="E115" s="30">
        <f>SUM(E116:E117)</f>
        <v>0</v>
      </c>
      <c r="F115" s="3">
        <f>E103</f>
        <v>0</v>
      </c>
      <c r="G115" s="17" t="str">
        <f>IF((E115=0),"ncr",IF(E115&gt;E103,"W",IF(E115=E103,"D","L")))</f>
        <v>ncr</v>
      </c>
      <c r="H115" s="30">
        <f>SUM(H116:H117)</f>
        <v>0</v>
      </c>
      <c r="I115" s="3">
        <f>H119</f>
        <v>0</v>
      </c>
      <c r="J115" s="17" t="str">
        <f>IF((OR(H116=0,H117=0)),"ncr",IF(H115&gt;H119,"W",IF(H115=H119,"D","L")))</f>
        <v>ncr</v>
      </c>
      <c r="K115" s="30">
        <f>SUM(K116:K117)</f>
        <v>0</v>
      </c>
      <c r="L115" s="3">
        <f>K99</f>
        <v>0</v>
      </c>
      <c r="M115" s="17" t="str">
        <f>IF((K115=0),"ncr",IF(K115&gt;K99,"W",IF(K115=K99,"D","L")))</f>
        <v>ncr</v>
      </c>
      <c r="N115" s="30">
        <f>SUM(N116:N117)</f>
        <v>0</v>
      </c>
      <c r="O115" s="3">
        <f>N107</f>
        <v>0</v>
      </c>
      <c r="P115" s="17" t="str">
        <f>IF((N115=0),"ncr",IF(N115&gt;N107,"W",IF(N115=N107,"D","L")))</f>
        <v>ncr</v>
      </c>
      <c r="Q115" s="30">
        <f>SUM(Q116:Q117)</f>
        <v>0</v>
      </c>
      <c r="R115" s="3">
        <f>Q111</f>
        <v>0</v>
      </c>
      <c r="S115" s="17" t="str">
        <f>IF((Q115=0),"ncr",IF(Q115&gt;Q111,"W",IF(Q115=Q111,"D","L")))</f>
        <v>ncr</v>
      </c>
      <c r="T115" s="30">
        <f>SUM(T116:T117)</f>
        <v>0</v>
      </c>
      <c r="U115" s="3">
        <f>T103</f>
        <v>0</v>
      </c>
      <c r="V115" s="17" t="str">
        <f>IF((T115=0),"ncr",IF(T115&gt;T103,"W",IF(T115=T103,"D","L")))</f>
        <v>ncr</v>
      </c>
      <c r="W115" s="30">
        <f>SUM(W116:W117)</f>
        <v>0</v>
      </c>
      <c r="X115" s="3">
        <f>W119</f>
        <v>0</v>
      </c>
      <c r="Y115" s="17" t="str">
        <f>IF((W115=0),"ncr",IF(W115&gt;W119,"W",IF(W115=W119,"D","L")))</f>
        <v>ncr</v>
      </c>
      <c r="Z115" s="30">
        <f>SUM(Z116:Z117)</f>
        <v>0</v>
      </c>
      <c r="AA115" s="3">
        <f>Z99</f>
        <v>0</v>
      </c>
      <c r="AB115" s="17" t="str">
        <f>IF((Z115=0),"ncr",IF(Z115&gt;Z99,"W",IF(Z115=Z99,"D","L")))</f>
        <v>ncr</v>
      </c>
      <c r="AC115" s="30">
        <f>SUM(AC116:AC117)</f>
        <v>0</v>
      </c>
      <c r="AD115" s="3">
        <f>AC107</f>
        <v>0</v>
      </c>
      <c r="AE115" s="17" t="str">
        <f>IF((AC115=0),"ncr",IF(AC115&gt;AC107,"W",IF(AC115=AC107,"D","L")))</f>
        <v>ncr</v>
      </c>
      <c r="AG115" s="25" t="s">
        <v>96</v>
      </c>
      <c r="AH115" s="3">
        <f>10-COUNTIF(B115:AE115,"ncr")</f>
        <v>1</v>
      </c>
      <c r="AI115" s="3">
        <f>COUNTIF(A115:AE115,"W")</f>
        <v>0</v>
      </c>
      <c r="AJ115" s="3">
        <f>COUNTIF(A115:AC115,"D")</f>
        <v>0</v>
      </c>
      <c r="AK115" s="3">
        <f>COUNTIF(A115:AE115,"L")</f>
        <v>1</v>
      </c>
      <c r="AL115" s="3">
        <f>AI115*2 + AJ115</f>
        <v>0</v>
      </c>
      <c r="AM115" s="3">
        <f>SUM(B115,E115,H115,K115,N115,Q115,T115,W115,Z115,AC115)</f>
        <v>354</v>
      </c>
      <c r="AN115" s="1"/>
      <c r="AO115" s="29"/>
    </row>
    <row r="116" spans="1:41">
      <c r="A116" s="1" t="s">
        <v>58</v>
      </c>
      <c r="B116" s="30">
        <f>+B17</f>
        <v>180</v>
      </c>
      <c r="D116" s="17"/>
      <c r="E116" s="30">
        <f>+E17</f>
        <v>0</v>
      </c>
      <c r="G116" s="17"/>
      <c r="H116" s="30">
        <f>+H17</f>
        <v>0</v>
      </c>
      <c r="J116" s="17"/>
      <c r="K116" s="30">
        <f>+K17</f>
        <v>0</v>
      </c>
      <c r="M116" s="17"/>
      <c r="N116" s="30">
        <f>+N17</f>
        <v>0</v>
      </c>
      <c r="P116" s="17"/>
      <c r="Q116" s="30">
        <f>+Q17</f>
        <v>0</v>
      </c>
      <c r="S116" s="17"/>
      <c r="T116" s="30">
        <f>+T17</f>
        <v>0</v>
      </c>
      <c r="V116" s="17"/>
      <c r="W116" s="30">
        <f>+W17</f>
        <v>0</v>
      </c>
      <c r="Y116" s="17"/>
      <c r="Z116" s="30">
        <f>+Z17</f>
        <v>0</v>
      </c>
      <c r="AB116" s="17"/>
      <c r="AC116" s="30">
        <f>+AC17</f>
        <v>0</v>
      </c>
      <c r="AE116" s="17"/>
      <c r="AF116" s="52"/>
      <c r="AG116" s="1" t="s">
        <v>58</v>
      </c>
      <c r="AH116" s="53"/>
      <c r="AO116" s="18"/>
    </row>
    <row r="117" spans="1:41">
      <c r="A117" s="1" t="s">
        <v>63</v>
      </c>
      <c r="B117" s="30">
        <f>+B28</f>
        <v>174</v>
      </c>
      <c r="D117" s="17"/>
      <c r="E117" s="30">
        <f>+E28</f>
        <v>0</v>
      </c>
      <c r="G117" s="17"/>
      <c r="H117" s="30">
        <f>+H28</f>
        <v>0</v>
      </c>
      <c r="J117" s="17"/>
      <c r="K117" s="30">
        <f>+K28</f>
        <v>0</v>
      </c>
      <c r="M117" s="17"/>
      <c r="N117" s="30">
        <f>+N28</f>
        <v>0</v>
      </c>
      <c r="P117" s="17"/>
      <c r="Q117" s="30">
        <f>+Q28</f>
        <v>0</v>
      </c>
      <c r="S117" s="17"/>
      <c r="T117" s="30">
        <f>+T28</f>
        <v>0</v>
      </c>
      <c r="V117" s="17"/>
      <c r="W117" s="30">
        <f>+W28</f>
        <v>0</v>
      </c>
      <c r="Y117" s="17"/>
      <c r="Z117" s="30">
        <f>+Z28</f>
        <v>0</v>
      </c>
      <c r="AB117" s="17"/>
      <c r="AC117" s="30">
        <f>+AC28</f>
        <v>0</v>
      </c>
      <c r="AE117" s="17"/>
      <c r="AF117" s="52"/>
      <c r="AG117" s="1" t="s">
        <v>63</v>
      </c>
      <c r="AH117" s="53"/>
      <c r="AO117" s="18"/>
    </row>
    <row r="118" spans="1:41">
      <c r="A118" s="15"/>
      <c r="B118" s="30"/>
      <c r="D118" s="17"/>
      <c r="E118" s="30"/>
      <c r="G118" s="17"/>
      <c r="H118" s="30"/>
      <c r="J118" s="17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0"/>
      <c r="AE118" s="17"/>
      <c r="AG118" s="15"/>
      <c r="AO118" s="18"/>
    </row>
    <row r="119" spans="1:41">
      <c r="A119" s="25" t="s">
        <v>97</v>
      </c>
      <c r="B119" s="30">
        <f>SUM(B120:B121)</f>
        <v>350</v>
      </c>
      <c r="C119" s="3">
        <f>B107</f>
        <v>363</v>
      </c>
      <c r="D119" s="17" t="str">
        <f>IF((B119=0),"ncr",IF(B119&gt;B107,"W",IF(B119=B107,"D","L")))</f>
        <v>L</v>
      </c>
      <c r="E119" s="30">
        <f>SUM(E120:E121)</f>
        <v>0</v>
      </c>
      <c r="F119" s="3">
        <f>E111</f>
        <v>0</v>
      </c>
      <c r="G119" s="17" t="str">
        <f>IF((E119=0),"ncr",IF(E119&gt;E111,"W",IF(E119=E111,"D","L")))</f>
        <v>ncr</v>
      </c>
      <c r="H119" s="30">
        <f>SUM(H120:H121)</f>
        <v>0</v>
      </c>
      <c r="I119" s="3">
        <f>H115</f>
        <v>0</v>
      </c>
      <c r="J119" s="17" t="str">
        <f>IF((H119=0),"ncr",IF(H119&gt;H115,"W",IF(H119=H115,"D","L")))</f>
        <v>ncr</v>
      </c>
      <c r="K119" s="30">
        <f>SUM(K120:K121)</f>
        <v>0</v>
      </c>
      <c r="L119" s="3">
        <f>K103</f>
        <v>0</v>
      </c>
      <c r="M119" s="17" t="str">
        <f>IF((K119=0),"ncr",IF(K119&gt;K103,"W",IF(K119=K103,"D","L")))</f>
        <v>ncr</v>
      </c>
      <c r="N119" s="30">
        <f>SUM(N120:N121)</f>
        <v>0</v>
      </c>
      <c r="O119" s="3">
        <f>N99</f>
        <v>0</v>
      </c>
      <c r="P119" s="17" t="str">
        <f>IF((N119=0),"ncr",IF(N119&gt;N99,"W",IF(N119=N99,"D","L")))</f>
        <v>ncr</v>
      </c>
      <c r="Q119" s="30">
        <f>SUM(Q120:Q121)</f>
        <v>0</v>
      </c>
      <c r="R119" s="3">
        <f>Q107</f>
        <v>0</v>
      </c>
      <c r="S119" s="17" t="str">
        <f>IF((Q119=0),"ncr",IF(Q119&gt;Q107,"W",IF(Q119=Q107,"D","L")))</f>
        <v>ncr</v>
      </c>
      <c r="T119" s="30">
        <f>SUM(T120:T121)</f>
        <v>0</v>
      </c>
      <c r="U119" s="3">
        <f>T111</f>
        <v>0</v>
      </c>
      <c r="V119" s="17" t="str">
        <f>IF((T119=0),"ncr",IF(T119&gt;T111,"W",IF(T119=T111,"D","L")))</f>
        <v>ncr</v>
      </c>
      <c r="W119" s="30">
        <f>SUM(W120:W121)</f>
        <v>0</v>
      </c>
      <c r="X119" s="3">
        <f>W115</f>
        <v>0</v>
      </c>
      <c r="Y119" s="17" t="str">
        <f>IF((W119=0),"ncr",IF(W119&gt;W115,"W",IF(W119=W115,"D","L")))</f>
        <v>ncr</v>
      </c>
      <c r="Z119" s="30">
        <f>SUM(Z120:Z121)</f>
        <v>0</v>
      </c>
      <c r="AA119" s="3">
        <f>Z103</f>
        <v>0</v>
      </c>
      <c r="AB119" s="17" t="str">
        <f>IF((Z119=0),"ncr",IF(Z119&gt;Z103,"W",IF(Z119=Z103,"D","L")))</f>
        <v>ncr</v>
      </c>
      <c r="AC119" s="30">
        <f>SUM(AC120:AC121)</f>
        <v>0</v>
      </c>
      <c r="AD119" s="3">
        <f>AC99</f>
        <v>0</v>
      </c>
      <c r="AE119" s="17" t="str">
        <f>IF((AC119=0),"ncr",IF(AC119&gt;AC99,"W",IF(AC119=AC99,"D","L")))</f>
        <v>ncr</v>
      </c>
      <c r="AG119" s="25" t="s">
        <v>97</v>
      </c>
      <c r="AH119" s="3">
        <f>10-COUNTIF(B119:AE119,"ncr")</f>
        <v>1</v>
      </c>
      <c r="AI119" s="3">
        <f>COUNTIF(A119:AE119,"W")</f>
        <v>0</v>
      </c>
      <c r="AJ119" s="3">
        <f>COUNTIF(B119:AE119,"D")</f>
        <v>0</v>
      </c>
      <c r="AK119" s="3">
        <f>COUNTIF(A119:AE119,"L")</f>
        <v>1</v>
      </c>
      <c r="AL119" s="3">
        <f>AI119*2 + AJ119</f>
        <v>0</v>
      </c>
      <c r="AM119" s="3">
        <f>SUM(B119,E119,H119,K119,N119,Q119,T119,W119,Z119,AC119)</f>
        <v>350</v>
      </c>
      <c r="AO119" s="29"/>
    </row>
    <row r="120" spans="1:41">
      <c r="A120" s="40" t="s">
        <v>69</v>
      </c>
      <c r="B120" s="30">
        <f>+B20</f>
        <v>170</v>
      </c>
      <c r="D120" s="17"/>
      <c r="E120" s="30">
        <f>+E20</f>
        <v>0</v>
      </c>
      <c r="G120" s="17"/>
      <c r="H120" s="30">
        <f>+H20</f>
        <v>0</v>
      </c>
      <c r="J120" s="17"/>
      <c r="K120" s="30">
        <f>+K20</f>
        <v>0</v>
      </c>
      <c r="M120" s="17"/>
      <c r="N120" s="30">
        <f>+N20</f>
        <v>0</v>
      </c>
      <c r="P120" s="17"/>
      <c r="Q120" s="30">
        <f>+Q20</f>
        <v>0</v>
      </c>
      <c r="S120" s="17"/>
      <c r="T120" s="30">
        <f>+T20</f>
        <v>0</v>
      </c>
      <c r="V120" s="17"/>
      <c r="W120" s="30">
        <f>+W20</f>
        <v>0</v>
      </c>
      <c r="Y120" s="17"/>
      <c r="Z120" s="30">
        <f>+Z20</f>
        <v>0</v>
      </c>
      <c r="AB120" s="17"/>
      <c r="AC120" s="30">
        <f>+AC20</f>
        <v>0</v>
      </c>
      <c r="AE120" s="17"/>
      <c r="AG120" s="40" t="s">
        <v>69</v>
      </c>
      <c r="AO120" s="18"/>
    </row>
    <row r="121" spans="1:41">
      <c r="A121" s="40" t="s">
        <v>47</v>
      </c>
      <c r="B121" s="30">
        <f>+B26</f>
        <v>180</v>
      </c>
      <c r="D121" s="17"/>
      <c r="E121" s="30">
        <f>+E26</f>
        <v>0</v>
      </c>
      <c r="G121" s="17"/>
      <c r="H121" s="30">
        <f>+H26</f>
        <v>0</v>
      </c>
      <c r="J121" s="17"/>
      <c r="K121" s="30">
        <f>+K26</f>
        <v>0</v>
      </c>
      <c r="M121" s="17"/>
      <c r="N121" s="30">
        <f>+N26</f>
        <v>0</v>
      </c>
      <c r="P121" s="17"/>
      <c r="Q121" s="30">
        <f>+Q26</f>
        <v>0</v>
      </c>
      <c r="S121" s="17"/>
      <c r="T121" s="30">
        <f>+T26</f>
        <v>0</v>
      </c>
      <c r="V121" s="17"/>
      <c r="W121" s="30">
        <f>+W26</f>
        <v>0</v>
      </c>
      <c r="Y121" s="17"/>
      <c r="Z121" s="30">
        <f>+Z26</f>
        <v>0</v>
      </c>
      <c r="AB121" s="17"/>
      <c r="AC121" s="30">
        <f>+AC26</f>
        <v>0</v>
      </c>
      <c r="AE121" s="17"/>
      <c r="AG121" s="40" t="s">
        <v>47</v>
      </c>
      <c r="AO121" s="18"/>
    </row>
    <row r="122" spans="1:41" ht="13.5" thickBot="1">
      <c r="A122" s="20"/>
      <c r="B122" s="31"/>
      <c r="C122" s="22"/>
      <c r="D122" s="23"/>
      <c r="E122" s="31"/>
      <c r="F122" s="22"/>
      <c r="G122" s="23"/>
      <c r="H122" s="31"/>
      <c r="I122" s="22"/>
      <c r="J122" s="23"/>
      <c r="K122" s="31"/>
      <c r="L122" s="22"/>
      <c r="M122" s="23"/>
      <c r="N122" s="44"/>
      <c r="O122" s="22"/>
      <c r="P122" s="23"/>
      <c r="Q122" s="44"/>
      <c r="R122" s="22"/>
      <c r="S122" s="23"/>
      <c r="T122" s="44"/>
      <c r="U122" s="22"/>
      <c r="V122" s="23"/>
      <c r="W122" s="31"/>
      <c r="X122" s="22"/>
      <c r="Y122" s="23"/>
      <c r="Z122" s="44"/>
      <c r="AA122" s="22"/>
      <c r="AB122" s="23"/>
      <c r="AC122" s="22"/>
      <c r="AD122" s="22"/>
      <c r="AE122" s="23"/>
      <c r="AG122" s="20"/>
      <c r="AH122" s="22"/>
      <c r="AI122" s="22"/>
      <c r="AJ122" s="22"/>
      <c r="AK122" s="22"/>
      <c r="AL122" s="22"/>
      <c r="AM122" s="22"/>
      <c r="AN122" s="22"/>
      <c r="AO122" s="24"/>
    </row>
    <row r="123" spans="1:41" ht="13.5" thickBot="1"/>
    <row r="124" spans="1:41" s="3" customFormat="1">
      <c r="A124" s="5" t="s">
        <v>3</v>
      </c>
      <c r="B124" s="28" t="s">
        <v>17</v>
      </c>
      <c r="C124" s="55"/>
      <c r="D124" s="56"/>
      <c r="E124" s="27" t="s">
        <v>19</v>
      </c>
      <c r="F124" s="55"/>
      <c r="G124" s="56"/>
      <c r="H124" s="27" t="s">
        <v>20</v>
      </c>
      <c r="I124" s="55"/>
      <c r="J124" s="56"/>
      <c r="K124" s="27" t="s">
        <v>21</v>
      </c>
      <c r="L124" s="55"/>
      <c r="M124" s="56"/>
      <c r="N124" s="27" t="s">
        <v>22</v>
      </c>
      <c r="O124" s="55"/>
      <c r="P124" s="56"/>
      <c r="Q124" s="27" t="s">
        <v>23</v>
      </c>
      <c r="R124" s="55"/>
      <c r="S124" s="56"/>
      <c r="T124" s="27" t="s">
        <v>24</v>
      </c>
      <c r="U124" s="55"/>
      <c r="V124" s="56"/>
      <c r="W124" s="27" t="s">
        <v>25</v>
      </c>
      <c r="X124" s="55"/>
      <c r="Y124" s="56"/>
      <c r="Z124" s="27" t="s">
        <v>26</v>
      </c>
      <c r="AA124" s="55"/>
      <c r="AB124" s="56"/>
      <c r="AC124" s="26" t="s">
        <v>27</v>
      </c>
      <c r="AD124" s="55"/>
      <c r="AE124" s="56"/>
      <c r="AF124" s="7"/>
      <c r="AG124" s="5" t="s">
        <v>3</v>
      </c>
      <c r="AH124" s="6" t="s">
        <v>6</v>
      </c>
      <c r="AI124" s="6" t="s">
        <v>7</v>
      </c>
      <c r="AJ124" s="6" t="s">
        <v>8</v>
      </c>
      <c r="AK124" s="6" t="s">
        <v>9</v>
      </c>
      <c r="AL124" s="6" t="s">
        <v>10</v>
      </c>
      <c r="AM124" s="6" t="s">
        <v>11</v>
      </c>
      <c r="AN124" s="6" t="s">
        <v>15</v>
      </c>
      <c r="AO124" s="8"/>
    </row>
    <row r="125" spans="1:41" s="3" customFormat="1" ht="13.5" thickBot="1">
      <c r="A125" s="10" t="s">
        <v>0</v>
      </c>
      <c r="B125" s="13" t="s">
        <v>1</v>
      </c>
      <c r="C125" s="11" t="s">
        <v>16</v>
      </c>
      <c r="D125" s="11" t="s">
        <v>18</v>
      </c>
      <c r="E125" s="13" t="s">
        <v>1</v>
      </c>
      <c r="F125" s="11" t="s">
        <v>16</v>
      </c>
      <c r="G125" s="11" t="s">
        <v>18</v>
      </c>
      <c r="H125" s="13" t="s">
        <v>1</v>
      </c>
      <c r="I125" s="11" t="s">
        <v>16</v>
      </c>
      <c r="J125" s="11" t="s">
        <v>18</v>
      </c>
      <c r="K125" s="45" t="s">
        <v>1</v>
      </c>
      <c r="L125" s="2" t="s">
        <v>16</v>
      </c>
      <c r="M125" s="2" t="s">
        <v>18</v>
      </c>
      <c r="N125" s="13" t="s">
        <v>1</v>
      </c>
      <c r="O125" s="11" t="s">
        <v>16</v>
      </c>
      <c r="P125" s="11" t="s">
        <v>18</v>
      </c>
      <c r="Q125" s="13" t="s">
        <v>1</v>
      </c>
      <c r="R125" s="11" t="s">
        <v>16</v>
      </c>
      <c r="S125" s="11" t="s">
        <v>18</v>
      </c>
      <c r="T125" s="13" t="s">
        <v>1</v>
      </c>
      <c r="U125" s="11" t="s">
        <v>16</v>
      </c>
      <c r="V125" s="11" t="s">
        <v>18</v>
      </c>
      <c r="W125" s="13" t="s">
        <v>1</v>
      </c>
      <c r="X125" s="11" t="s">
        <v>16</v>
      </c>
      <c r="Y125" s="11" t="s">
        <v>18</v>
      </c>
      <c r="Z125" s="13" t="s">
        <v>1</v>
      </c>
      <c r="AA125" s="11" t="s">
        <v>16</v>
      </c>
      <c r="AB125" s="11" t="s">
        <v>18</v>
      </c>
      <c r="AC125" s="13" t="s">
        <v>1</v>
      </c>
      <c r="AD125" s="11" t="s">
        <v>16</v>
      </c>
      <c r="AE125" s="12" t="s">
        <v>18</v>
      </c>
      <c r="AF125" s="2"/>
      <c r="AG125" s="10" t="s">
        <v>0</v>
      </c>
      <c r="AH125" s="11"/>
      <c r="AI125" s="11"/>
      <c r="AJ125" s="11"/>
      <c r="AK125" s="11"/>
      <c r="AL125" s="11"/>
      <c r="AM125" s="11"/>
      <c r="AN125" s="11"/>
      <c r="AO125" s="14"/>
    </row>
    <row r="126" spans="1:41">
      <c r="A126" s="25" t="s">
        <v>62</v>
      </c>
      <c r="B126" s="41">
        <f>SUM(B127:B128)</f>
        <v>357</v>
      </c>
      <c r="C126" s="42">
        <f>B130</f>
        <v>342</v>
      </c>
      <c r="D126" s="43" t="str">
        <f>IF((B126=0),"ncr",IF(B126&gt;B130,"W",IF(B126=B130,"D","L")))</f>
        <v>W</v>
      </c>
      <c r="E126" s="41">
        <f>SUM(E127:E128)</f>
        <v>0</v>
      </c>
      <c r="F126" s="42">
        <f>E134</f>
        <v>0</v>
      </c>
      <c r="G126" s="43" t="str">
        <f>IF((E126=0),"ncr",IF(E126&gt;E134,"W",IF(E126=E134,"D","L")))</f>
        <v>ncr</v>
      </c>
      <c r="H126" s="41">
        <f>SUM(H127:H128)</f>
        <v>0</v>
      </c>
      <c r="I126" s="42">
        <f>H138</f>
        <v>0</v>
      </c>
      <c r="J126" s="42" t="str">
        <f>IF((H126=0),"ncr",IF(H126&gt;H138,"W",IF(H126=H138,"D","L")))</f>
        <v>ncr</v>
      </c>
      <c r="K126" s="41">
        <f>SUM(K127:K128)</f>
        <v>0</v>
      </c>
      <c r="L126" s="42">
        <f>K142</f>
        <v>0</v>
      </c>
      <c r="M126" s="43" t="str">
        <f>IF((K126=0),"ncr",IF(K126&gt;K142,"W",IF(K126=K142,"D","L")))</f>
        <v>ncr</v>
      </c>
      <c r="N126" s="41">
        <f>SUM(N127:N128)</f>
        <v>0</v>
      </c>
      <c r="O126" s="42">
        <f>N146</f>
        <v>0</v>
      </c>
      <c r="P126" s="43" t="str">
        <f>IF((N126=0),"ncr",IF(N126&gt;N146,"W",IF(N126=N146,"D","L")))</f>
        <v>ncr</v>
      </c>
      <c r="Q126" s="41">
        <f>SUM(Q127:Q128)</f>
        <v>0</v>
      </c>
      <c r="R126" s="42">
        <f>Q130</f>
        <v>0</v>
      </c>
      <c r="S126" s="43" t="str">
        <f>IF((Q126=0),"ncr",IF(Q126&gt;Q130,"W",IF(Q126=Q130,"D","L")))</f>
        <v>ncr</v>
      </c>
      <c r="T126" s="41">
        <f>SUM(T127:T128)</f>
        <v>0</v>
      </c>
      <c r="U126" s="42">
        <f>T134</f>
        <v>0</v>
      </c>
      <c r="V126" s="43" t="str">
        <f>IF((T126=0),"ncr",IF(T126&gt;T134,"W",IF(T126=T134,"D","L")))</f>
        <v>ncr</v>
      </c>
      <c r="W126" s="41">
        <f>SUM(W127:W128)</f>
        <v>0</v>
      </c>
      <c r="X126" s="42">
        <f>W138</f>
        <v>0</v>
      </c>
      <c r="Y126" s="43" t="str">
        <f>IF((W126=0),"ncr",IF(W126&gt;W138,"W",IF(W126=W138,"D","L")))</f>
        <v>ncr</v>
      </c>
      <c r="Z126" s="41">
        <f>SUM(Z127:Z128)</f>
        <v>0</v>
      </c>
      <c r="AA126" s="42">
        <f>Z142</f>
        <v>0</v>
      </c>
      <c r="AB126" s="43" t="str">
        <f>IF(OR(Z127=0,Z128=0),"ncr",IF(Z126&gt;Z142,"W",IF(Z126=Z142,"D","L")))</f>
        <v>ncr</v>
      </c>
      <c r="AC126" s="3">
        <f>SUM(AC127:AC128)</f>
        <v>0</v>
      </c>
      <c r="AD126" s="3">
        <f>AC146</f>
        <v>0</v>
      </c>
      <c r="AE126" s="17" t="str">
        <f>IF((AC126=0),"ncr",IF(AC126&gt;AC146,"W",IF(AC126=AC146,"D","L")))</f>
        <v>ncr</v>
      </c>
      <c r="AG126" s="25" t="s">
        <v>62</v>
      </c>
      <c r="AH126" s="3">
        <f>10-COUNTIF(B126:AE126,"ncr")</f>
        <v>1</v>
      </c>
      <c r="AI126" s="3">
        <f>COUNTIF(A126:AE126,"W")</f>
        <v>1</v>
      </c>
      <c r="AJ126" s="3">
        <f>COUNTIF(A126:AC126,"D")</f>
        <v>0</v>
      </c>
      <c r="AK126" s="3">
        <f>COUNTIF(A126:AE126,"L")</f>
        <v>0</v>
      </c>
      <c r="AL126" s="3">
        <f>AI126*2 + AJ126</f>
        <v>2</v>
      </c>
      <c r="AM126" s="3">
        <f>SUM(B126,E126,H126,K126,N126,Q126,T126,W126,Z126,AC126)</f>
        <v>357</v>
      </c>
      <c r="AN126" s="38"/>
      <c r="AO126" s="29"/>
    </row>
    <row r="127" spans="1:41">
      <c r="A127" s="40" t="s">
        <v>52</v>
      </c>
      <c r="B127" s="30">
        <f>+B25</f>
        <v>178</v>
      </c>
      <c r="D127" s="17"/>
      <c r="E127" s="30">
        <f>+E25</f>
        <v>0</v>
      </c>
      <c r="G127" s="17"/>
      <c r="H127" s="30">
        <f>+H25</f>
        <v>0</v>
      </c>
      <c r="K127" s="30">
        <f>+K25</f>
        <v>0</v>
      </c>
      <c r="M127" s="17"/>
      <c r="N127" s="30">
        <f>+N25</f>
        <v>0</v>
      </c>
      <c r="P127" s="17"/>
      <c r="Q127" s="30">
        <f>+Q25</f>
        <v>0</v>
      </c>
      <c r="S127" s="17"/>
      <c r="T127" s="30">
        <f>+T25</f>
        <v>0</v>
      </c>
      <c r="V127" s="17"/>
      <c r="W127" s="30">
        <f>+W25</f>
        <v>0</v>
      </c>
      <c r="Y127" s="17"/>
      <c r="Z127" s="30">
        <f>+Z25</f>
        <v>0</v>
      </c>
      <c r="AB127" s="17"/>
      <c r="AC127" s="30">
        <f>+AC25</f>
        <v>0</v>
      </c>
      <c r="AE127" s="17"/>
      <c r="AG127" s="40" t="s">
        <v>52</v>
      </c>
      <c r="AO127" s="18"/>
    </row>
    <row r="128" spans="1:41">
      <c r="A128" s="40" t="s">
        <v>50</v>
      </c>
      <c r="B128" s="30">
        <f>+B35</f>
        <v>179</v>
      </c>
      <c r="D128" s="17"/>
      <c r="E128" s="30">
        <f>+E35</f>
        <v>0</v>
      </c>
      <c r="G128" s="17"/>
      <c r="H128" s="30">
        <f>+H35</f>
        <v>0</v>
      </c>
      <c r="K128" s="30">
        <f>+K35</f>
        <v>0</v>
      </c>
      <c r="M128" s="17"/>
      <c r="N128" s="30">
        <f>+N35</f>
        <v>0</v>
      </c>
      <c r="P128" s="17"/>
      <c r="Q128" s="30">
        <f>+Q35</f>
        <v>0</v>
      </c>
      <c r="S128" s="17"/>
      <c r="T128" s="30">
        <f>+T35</f>
        <v>0</v>
      </c>
      <c r="V128" s="17"/>
      <c r="W128" s="30">
        <f>+W35</f>
        <v>0</v>
      </c>
      <c r="Y128" s="17"/>
      <c r="Z128" s="30">
        <f>+Z35</f>
        <v>0</v>
      </c>
      <c r="AB128" s="17"/>
      <c r="AC128" s="30">
        <f>+AC35</f>
        <v>0</v>
      </c>
      <c r="AE128" s="17"/>
      <c r="AG128" s="40" t="s">
        <v>50</v>
      </c>
      <c r="AO128" s="18"/>
    </row>
    <row r="129" spans="1:41">
      <c r="A129" s="15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Z129" s="30"/>
      <c r="AB129" s="17"/>
      <c r="AC129" s="3"/>
      <c r="AE129" s="17"/>
      <c r="AG129" s="15"/>
      <c r="AO129" s="18"/>
    </row>
    <row r="130" spans="1:41">
      <c r="A130" s="25" t="s">
        <v>102</v>
      </c>
      <c r="B130" s="30">
        <f>SUM(B131:B132)</f>
        <v>342</v>
      </c>
      <c r="C130" s="3">
        <f>B126</f>
        <v>357</v>
      </c>
      <c r="D130" s="17" t="str">
        <f>IF((B130=0),"ncr",IF(B130&gt;B126,"W",IF(B130=B126,"D","L")))</f>
        <v>L</v>
      </c>
      <c r="E130" s="30">
        <f>SUM(E131:E132)</f>
        <v>0</v>
      </c>
      <c r="F130" s="3">
        <f>E142</f>
        <v>0</v>
      </c>
      <c r="G130" s="17" t="str">
        <f>IF((E130=0),"ncr",IF(E130&gt;E142,"W",IF(E130=E142,"D","L")))</f>
        <v>ncr</v>
      </c>
      <c r="H130" s="30">
        <f>SUM(H131:H132)</f>
        <v>0</v>
      </c>
      <c r="I130" s="3">
        <f>H134</f>
        <v>0</v>
      </c>
      <c r="J130" s="3" t="str">
        <f>IF((H130=0),"ncr",IF(H130&gt;H134,"W",IF(H130=H134,"D","L")))</f>
        <v>ncr</v>
      </c>
      <c r="K130" s="30">
        <f>SUM(K131:K132)</f>
        <v>0</v>
      </c>
      <c r="L130" s="3">
        <f>K146</f>
        <v>0</v>
      </c>
      <c r="M130" s="17" t="str">
        <f>IF((K130=0),"ncr",IF(K130&gt;K146,"W",IF(K130=K146,"D","L")))</f>
        <v>ncr</v>
      </c>
      <c r="N130" s="30">
        <f>SUM(N131:N132)</f>
        <v>0</v>
      </c>
      <c r="O130" s="3">
        <f>N138</f>
        <v>0</v>
      </c>
      <c r="P130" s="17" t="str">
        <f>IF((N130=0),"ncr",IF(N130&gt;N138,"W",IF(N130=N138,"D","L")))</f>
        <v>ncr</v>
      </c>
      <c r="Q130" s="30">
        <f>SUM(Q131:Q132)</f>
        <v>0</v>
      </c>
      <c r="R130" s="3">
        <f>Q126</f>
        <v>0</v>
      </c>
      <c r="S130" s="17" t="str">
        <f>IF((Q130=0),"ncr",IF(Q130&gt;Q126,"W",IF(Q130=Q126,"D","L")))</f>
        <v>ncr</v>
      </c>
      <c r="T130" s="30">
        <f>SUM(T131:T132)</f>
        <v>0</v>
      </c>
      <c r="U130" s="3">
        <f>T142</f>
        <v>0</v>
      </c>
      <c r="V130" s="17" t="str">
        <f>IF(OR(T131=0,T132=0),"ncr",IF(T130&gt;T142,"W",IF(T130=T142,"D","L")))</f>
        <v>ncr</v>
      </c>
      <c r="W130" s="30">
        <f>SUM(W131:W132)</f>
        <v>0</v>
      </c>
      <c r="X130" s="3">
        <f>W134</f>
        <v>0</v>
      </c>
      <c r="Y130" s="17" t="str">
        <f>IF((W130=0),"ncr",IF(W130&gt;W134,"W",IF(W130=W134,"D","L")))</f>
        <v>ncr</v>
      </c>
      <c r="Z130" s="30">
        <f>SUM(Z131:Z132)</f>
        <v>0</v>
      </c>
      <c r="AA130" s="3">
        <f>Z146</f>
        <v>0</v>
      </c>
      <c r="AB130" s="17" t="str">
        <f>IF((Z130=0),"ncr",IF(Z130&gt;Z146,"W",IF(Z130=Z146,"D","L")))</f>
        <v>ncr</v>
      </c>
      <c r="AC130" s="3">
        <f>SUM(AC131:AC132)</f>
        <v>0</v>
      </c>
      <c r="AD130" s="3">
        <f>AC138</f>
        <v>0</v>
      </c>
      <c r="AE130" s="17" t="str">
        <f>IF((AC130=0),"ncr",IF(AC130&gt;AC138,"W",IF(AC130=AC138,"D","L")))</f>
        <v>ncr</v>
      </c>
      <c r="AG130" s="25" t="s">
        <v>102</v>
      </c>
      <c r="AH130" s="3">
        <f>10-COUNTIF(B130:AE130,"ncr")</f>
        <v>1</v>
      </c>
      <c r="AI130" s="3">
        <f>COUNTIF(A130:AE130,"W")</f>
        <v>0</v>
      </c>
      <c r="AJ130" s="3">
        <f>COUNTIF(A130:AC130,"D")</f>
        <v>0</v>
      </c>
      <c r="AK130" s="3">
        <f>COUNTIF(A130:AE130,"L")</f>
        <v>1</v>
      </c>
      <c r="AL130" s="3">
        <f>AI130*2 + AJ130</f>
        <v>0</v>
      </c>
      <c r="AM130" s="3">
        <f>SUM(B130,E130,H130,K130,N130,Q130,T130,W130,Z130,AC130)</f>
        <v>342</v>
      </c>
      <c r="AO130" s="29"/>
    </row>
    <row r="131" spans="1:41">
      <c r="A131" s="40" t="s">
        <v>108</v>
      </c>
      <c r="B131" s="30">
        <f>+B30</f>
        <v>164</v>
      </c>
      <c r="D131" s="17"/>
      <c r="E131" s="30">
        <f>+E30</f>
        <v>0</v>
      </c>
      <c r="G131" s="17"/>
      <c r="H131" s="30">
        <f>+H30</f>
        <v>0</v>
      </c>
      <c r="K131" s="30">
        <f>+K30</f>
        <v>0</v>
      </c>
      <c r="M131" s="17"/>
      <c r="N131" s="30">
        <f>+N30</f>
        <v>0</v>
      </c>
      <c r="P131" s="17"/>
      <c r="Q131" s="30">
        <f>+Q30</f>
        <v>0</v>
      </c>
      <c r="S131" s="17"/>
      <c r="T131" s="30">
        <f>+T30</f>
        <v>0</v>
      </c>
      <c r="V131" s="17"/>
      <c r="W131" s="30">
        <f>+W30</f>
        <v>0</v>
      </c>
      <c r="Y131" s="17"/>
      <c r="Z131" s="30">
        <f>+Z30</f>
        <v>0</v>
      </c>
      <c r="AB131" s="17"/>
      <c r="AC131" s="30">
        <f>+AC30</f>
        <v>0</v>
      </c>
      <c r="AE131" s="17"/>
      <c r="AG131" s="40" t="s">
        <v>108</v>
      </c>
      <c r="AO131" s="18"/>
    </row>
    <row r="132" spans="1:41">
      <c r="A132" s="40" t="s">
        <v>60</v>
      </c>
      <c r="B132" s="30">
        <f>+B36</f>
        <v>178</v>
      </c>
      <c r="D132" s="17"/>
      <c r="E132" s="30">
        <f>+E36</f>
        <v>0</v>
      </c>
      <c r="G132" s="17"/>
      <c r="H132" s="30">
        <f>+H36</f>
        <v>0</v>
      </c>
      <c r="K132" s="30">
        <f>+K36</f>
        <v>0</v>
      </c>
      <c r="M132" s="17"/>
      <c r="N132" s="30">
        <f>+N36</f>
        <v>0</v>
      </c>
      <c r="P132" s="17"/>
      <c r="Q132" s="30">
        <f>+Q36</f>
        <v>0</v>
      </c>
      <c r="S132" s="17"/>
      <c r="T132" s="30">
        <f>+T36</f>
        <v>0</v>
      </c>
      <c r="V132" s="17"/>
      <c r="W132" s="30">
        <f>+W36</f>
        <v>0</v>
      </c>
      <c r="Y132" s="17"/>
      <c r="Z132" s="30">
        <f>+Z36</f>
        <v>0</v>
      </c>
      <c r="AB132" s="17"/>
      <c r="AC132" s="30">
        <f>+AC36</f>
        <v>0</v>
      </c>
      <c r="AE132" s="17"/>
      <c r="AG132" s="40" t="s">
        <v>60</v>
      </c>
      <c r="AO132" s="18"/>
    </row>
    <row r="133" spans="1:41">
      <c r="A133" s="15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15"/>
      <c r="AO133" s="18"/>
    </row>
    <row r="134" spans="1:41">
      <c r="A134" s="25" t="s">
        <v>103</v>
      </c>
      <c r="B134" s="30">
        <f>SUM(B135:B136)</f>
        <v>329</v>
      </c>
      <c r="C134" s="3">
        <f>B146</f>
        <v>334</v>
      </c>
      <c r="D134" s="17" t="str">
        <f>IF((B134=0),"ncr",IF(B134&gt;B146,"W",IF(B134=B146,"D","L")))</f>
        <v>L</v>
      </c>
      <c r="E134" s="30">
        <f>SUM(E135:E136)</f>
        <v>0</v>
      </c>
      <c r="F134" s="3">
        <f>E126</f>
        <v>0</v>
      </c>
      <c r="G134" s="17" t="str">
        <f>IF((E134=0),"ncr",IF(E134&gt;E126,"W",IF(E134=E126,"D","L")))</f>
        <v>ncr</v>
      </c>
      <c r="H134" s="30">
        <f>SUM(H135:H136)</f>
        <v>0</v>
      </c>
      <c r="I134" s="3">
        <f>H130</f>
        <v>0</v>
      </c>
      <c r="J134" s="3" t="str">
        <f>IF((H134=0),"ncr",IF(H134&gt;H130,"W",IF(H134=H130,"D","L")))</f>
        <v>ncr</v>
      </c>
      <c r="K134" s="30">
        <f>SUM(K135:K136)</f>
        <v>0</v>
      </c>
      <c r="L134" s="3">
        <f>K138</f>
        <v>0</v>
      </c>
      <c r="M134" s="17" t="str">
        <f>IF((K134=0),"ncr",IF(K134&gt;K138,"W",IF(K134=K138,"D","L")))</f>
        <v>ncr</v>
      </c>
      <c r="N134" s="30">
        <f>SUM(N135:N136)</f>
        <v>0</v>
      </c>
      <c r="O134" s="3">
        <f>N142</f>
        <v>0</v>
      </c>
      <c r="P134" s="17" t="str">
        <f>IF((N134=0),"ncr",IF(N134&gt;N142,"W",IF(N134=N142,"D","L")))</f>
        <v>ncr</v>
      </c>
      <c r="Q134" s="30">
        <f>SUM(Q135:Q136)</f>
        <v>0</v>
      </c>
      <c r="R134" s="3">
        <f>Q146</f>
        <v>0</v>
      </c>
      <c r="S134" s="17" t="str">
        <f>IF((Q134=0),"ncr",IF(Q134&gt;Q130,"W",IF(Q134=Q130,"D","L")))</f>
        <v>ncr</v>
      </c>
      <c r="T134" s="30">
        <f>SUM(T135:T136)</f>
        <v>0</v>
      </c>
      <c r="U134" s="3">
        <f>T126</f>
        <v>0</v>
      </c>
      <c r="V134" s="17" t="str">
        <f>IF((T134=0),"ncr",IF(T134&gt;T126,"W",IF(T134=T126,"D","L")))</f>
        <v>ncr</v>
      </c>
      <c r="W134" s="30">
        <f>SUM(W135:W136)</f>
        <v>0</v>
      </c>
      <c r="X134" s="3">
        <f>W130</f>
        <v>0</v>
      </c>
      <c r="Y134" s="17" t="str">
        <f>IF((W134=0),"ncr",IF(W134&gt;W130,"W",IF(W134=W130,"D","L")))</f>
        <v>ncr</v>
      </c>
      <c r="Z134" s="30">
        <f>SUM(Z135:Z136)</f>
        <v>0</v>
      </c>
      <c r="AA134" s="3">
        <f>Z138</f>
        <v>0</v>
      </c>
      <c r="AB134" s="17" t="str">
        <f>IF((Z134=0),"ncr",IF(Z134&gt;Z138,"W",IF(Z134=Z138,"D","L")))</f>
        <v>ncr</v>
      </c>
      <c r="AC134" s="3">
        <f>SUM(AC135:AC136)</f>
        <v>0</v>
      </c>
      <c r="AD134" s="3">
        <f>AC142</f>
        <v>0</v>
      </c>
      <c r="AE134" s="17" t="str">
        <f>IF((AC134=0),"ncr",IF(AC134&gt;AC142,"W",IF(AC134=AC142,"D","L")))</f>
        <v>ncr</v>
      </c>
      <c r="AG134" s="25" t="s">
        <v>103</v>
      </c>
      <c r="AH134" s="3">
        <f>10-COUNTIF(B134:AE134,"ncr")</f>
        <v>1</v>
      </c>
      <c r="AI134" s="3">
        <f>COUNTIF(A134:AE134,"W")</f>
        <v>0</v>
      </c>
      <c r="AJ134" s="3">
        <v>0</v>
      </c>
      <c r="AK134" s="3">
        <f>COUNTIF(A134:AE134,"L")</f>
        <v>1</v>
      </c>
      <c r="AL134" s="3">
        <f>AI134*2 + AJ134</f>
        <v>0</v>
      </c>
      <c r="AM134" s="3">
        <f>SUM(B134,E134,H134,K134,N134,Q134,T134,W134,Z134,AC134)</f>
        <v>329</v>
      </c>
      <c r="AN134" s="1"/>
      <c r="AO134" s="29"/>
    </row>
    <row r="135" spans="1:41">
      <c r="A135" s="40" t="s">
        <v>49</v>
      </c>
      <c r="B135" s="30">
        <f>+B29</f>
        <v>172</v>
      </c>
      <c r="D135" s="17"/>
      <c r="E135" s="30">
        <f>+E29</f>
        <v>0</v>
      </c>
      <c r="G135" s="17"/>
      <c r="H135" s="30">
        <f>+H29</f>
        <v>0</v>
      </c>
      <c r="K135" s="30">
        <f>+K29</f>
        <v>0</v>
      </c>
      <c r="M135" s="17"/>
      <c r="N135" s="30">
        <f>+N29</f>
        <v>0</v>
      </c>
      <c r="P135" s="17"/>
      <c r="Q135" s="30">
        <f>+Q29</f>
        <v>0</v>
      </c>
      <c r="S135" s="17"/>
      <c r="T135" s="30">
        <f>+T29</f>
        <v>0</v>
      </c>
      <c r="V135" s="17"/>
      <c r="W135" s="30">
        <f>+W29</f>
        <v>0</v>
      </c>
      <c r="Y135" s="17"/>
      <c r="Z135" s="30">
        <f>+Z29</f>
        <v>0</v>
      </c>
      <c r="AB135" s="17"/>
      <c r="AC135" s="30">
        <f>+AC29</f>
        <v>0</v>
      </c>
      <c r="AE135" s="17"/>
      <c r="AG135" s="40" t="s">
        <v>49</v>
      </c>
      <c r="AO135" s="18"/>
    </row>
    <row r="136" spans="1:41">
      <c r="A136" s="40" t="s">
        <v>54</v>
      </c>
      <c r="B136" s="30">
        <f>+B38</f>
        <v>157</v>
      </c>
      <c r="D136" s="17"/>
      <c r="E136" s="30">
        <f>+E38</f>
        <v>0</v>
      </c>
      <c r="G136" s="17"/>
      <c r="H136" s="30">
        <f>+H38</f>
        <v>0</v>
      </c>
      <c r="K136" s="30">
        <f>+K38</f>
        <v>0</v>
      </c>
      <c r="M136" s="17"/>
      <c r="N136" s="30">
        <f>+N38</f>
        <v>0</v>
      </c>
      <c r="P136" s="17"/>
      <c r="Q136" s="30">
        <f>+Q38</f>
        <v>0</v>
      </c>
      <c r="S136" s="17"/>
      <c r="T136" s="30">
        <f>+T38</f>
        <v>0</v>
      </c>
      <c r="V136" s="17"/>
      <c r="W136" s="30">
        <f>+W38</f>
        <v>0</v>
      </c>
      <c r="Y136" s="17"/>
      <c r="Z136" s="30">
        <f>+Z38</f>
        <v>0</v>
      </c>
      <c r="AB136" s="17"/>
      <c r="AC136" s="30">
        <f>+AC38</f>
        <v>0</v>
      </c>
      <c r="AE136" s="17"/>
      <c r="AG136" s="40" t="s">
        <v>54</v>
      </c>
      <c r="AO136" s="18"/>
    </row>
    <row r="137" spans="1:41">
      <c r="A137" s="15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15"/>
      <c r="AO137" s="18"/>
    </row>
    <row r="138" spans="1:41">
      <c r="A138" s="25" t="s">
        <v>104</v>
      </c>
      <c r="B138" s="30">
        <f>SUM(B139:B140)</f>
        <v>346</v>
      </c>
      <c r="C138" s="3">
        <f>B142</f>
        <v>343</v>
      </c>
      <c r="D138" s="17" t="str">
        <f>IF((B138=0),"ncr",IF(B138&gt;B142,"W",IF(B138=B142,"D","L")))</f>
        <v>W</v>
      </c>
      <c r="E138" s="30">
        <f>SUM(E139:E140)</f>
        <v>0</v>
      </c>
      <c r="F138" s="3">
        <f>E146</f>
        <v>0</v>
      </c>
      <c r="G138" s="17" t="str">
        <f>IF((E138=0),"ncr",IF(E138&gt;E146,"W",IF(E138=E146,"D","L")))</f>
        <v>ncr</v>
      </c>
      <c r="H138" s="30">
        <f>SUM(H139:H140)</f>
        <v>0</v>
      </c>
      <c r="I138" s="3">
        <f>H126</f>
        <v>0</v>
      </c>
      <c r="J138" s="3" t="str">
        <f>IF((H138=0),"ncr",IF(H138&gt;H126,"W",IF(H138=H126,"D","L")))</f>
        <v>ncr</v>
      </c>
      <c r="K138" s="30">
        <f>SUM(K139:K140)</f>
        <v>0</v>
      </c>
      <c r="L138" s="3">
        <f>K134</f>
        <v>0</v>
      </c>
      <c r="M138" s="17" t="str">
        <f>IF((K138=0),"ncr",IF(K138&gt;K134,"W",IF(K138=K134,"D","L")))</f>
        <v>ncr</v>
      </c>
      <c r="N138" s="30">
        <f>SUM(N139:N140)</f>
        <v>0</v>
      </c>
      <c r="O138" s="3">
        <f>N130</f>
        <v>0</v>
      </c>
      <c r="P138" s="17" t="str">
        <f>IF((N138=0),"ncr",IF(N138&gt;N130,"W",IF(N138=N130,"D","L")))</f>
        <v>ncr</v>
      </c>
      <c r="Q138" s="30">
        <f>SUM(Q139:Q140)</f>
        <v>0</v>
      </c>
      <c r="R138" s="3">
        <f>Q142</f>
        <v>0</v>
      </c>
      <c r="S138" s="17" t="str">
        <f>IF(OR(Q139=0,Q140=0),"ncr",IF(Q138&gt;Q142,"W",IF(Q138=Q142,"D","L")))</f>
        <v>ncr</v>
      </c>
      <c r="T138" s="30">
        <f>SUM(T139:T140)</f>
        <v>0</v>
      </c>
      <c r="U138" s="3">
        <f>T146</f>
        <v>0</v>
      </c>
      <c r="V138" s="17" t="str">
        <f>IF((T138=0),"ncr",IF(T138&gt;T146,"W",IF(T138=T146,"D","L")))</f>
        <v>ncr</v>
      </c>
      <c r="W138" s="30">
        <f>SUM(W139:W140)</f>
        <v>0</v>
      </c>
      <c r="X138" s="3">
        <f>W126</f>
        <v>0</v>
      </c>
      <c r="Y138" s="17" t="str">
        <f>IF((W138=0),"ncr",IF(W138&gt;W126,"W",IF(W138=W126,"D","L")))</f>
        <v>ncr</v>
      </c>
      <c r="Z138" s="30">
        <f>SUM(Z140:Z140)</f>
        <v>0</v>
      </c>
      <c r="AA138" s="3">
        <f>Z134</f>
        <v>0</v>
      </c>
      <c r="AB138" s="17" t="str">
        <f>IF((Z138=0),"ncr",IF(Z138&gt;Z134,"W",IF(Z138=Z134,"D","L")))</f>
        <v>ncr</v>
      </c>
      <c r="AC138" s="3">
        <f>SUM(AC139:AC140)</f>
        <v>0</v>
      </c>
      <c r="AD138" s="3">
        <f>AC130</f>
        <v>0</v>
      </c>
      <c r="AE138" s="17" t="str">
        <f>IF((AC138=0),"ncr",IF(AC138&gt;AC130,"W",IF(AC138=AC130,"D","L")))</f>
        <v>ncr</v>
      </c>
      <c r="AG138" s="25" t="s">
        <v>104</v>
      </c>
      <c r="AH138" s="3">
        <f>10-COUNTIF(B138:AE138,"ncr")</f>
        <v>1</v>
      </c>
      <c r="AI138" s="3">
        <f>COUNTIF(A138:AE138,"W")</f>
        <v>1</v>
      </c>
      <c r="AJ138" s="3">
        <f>COUNTIF(A138:AC138,"D")</f>
        <v>0</v>
      </c>
      <c r="AK138" s="3">
        <f>COUNTIF(A138:AE138,"L")</f>
        <v>0</v>
      </c>
      <c r="AL138" s="3">
        <f>AI138*2 + AJ138</f>
        <v>2</v>
      </c>
      <c r="AM138" s="3">
        <f>SUM(B138,E138,H138,K138,N138,Q138,T138,W138,Z138,AC138)</f>
        <v>346</v>
      </c>
      <c r="AN138" s="36"/>
      <c r="AO138" s="29"/>
    </row>
    <row r="139" spans="1:41">
      <c r="A139" s="40" t="s">
        <v>68</v>
      </c>
      <c r="B139" s="30">
        <f>+B19</f>
        <v>170</v>
      </c>
      <c r="D139" s="17"/>
      <c r="E139" s="30">
        <f>+E19</f>
        <v>0</v>
      </c>
      <c r="G139" s="17"/>
      <c r="H139" s="30">
        <f>+H19</f>
        <v>0</v>
      </c>
      <c r="K139" s="30">
        <f>+K19</f>
        <v>0</v>
      </c>
      <c r="M139" s="17"/>
      <c r="N139" s="30">
        <f>+N19</f>
        <v>0</v>
      </c>
      <c r="P139" s="17"/>
      <c r="Q139" s="30">
        <f>+Q19</f>
        <v>0</v>
      </c>
      <c r="S139" s="17"/>
      <c r="T139" s="30">
        <f>+T19</f>
        <v>0</v>
      </c>
      <c r="V139" s="17"/>
      <c r="W139" s="30">
        <f>+W19</f>
        <v>0</v>
      </c>
      <c r="Y139" s="17"/>
      <c r="Z139" s="30">
        <f>+Z19</f>
        <v>0</v>
      </c>
      <c r="AB139" s="17"/>
      <c r="AC139" s="30">
        <f>+AC19</f>
        <v>0</v>
      </c>
      <c r="AE139" s="17"/>
      <c r="AG139" s="40" t="s">
        <v>68</v>
      </c>
      <c r="AO139" s="18"/>
    </row>
    <row r="140" spans="1:41">
      <c r="A140" s="40" t="s">
        <v>105</v>
      </c>
      <c r="B140" s="30">
        <f>+B46</f>
        <v>176</v>
      </c>
      <c r="D140" s="17"/>
      <c r="E140" s="30">
        <f>+E46</f>
        <v>0</v>
      </c>
      <c r="G140" s="17"/>
      <c r="H140" s="30">
        <f>+H46</f>
        <v>0</v>
      </c>
      <c r="K140" s="30">
        <f>+K46</f>
        <v>0</v>
      </c>
      <c r="M140" s="17"/>
      <c r="N140" s="30">
        <f>+N46</f>
        <v>0</v>
      </c>
      <c r="P140" s="17"/>
      <c r="Q140" s="30">
        <f>+Q46</f>
        <v>0</v>
      </c>
      <c r="S140" s="17"/>
      <c r="T140" s="30">
        <f>+T46</f>
        <v>0</v>
      </c>
      <c r="V140" s="17"/>
      <c r="W140" s="30">
        <f>+W46</f>
        <v>0</v>
      </c>
      <c r="Y140" s="17"/>
      <c r="Z140" s="30">
        <f>+Z46</f>
        <v>0</v>
      </c>
      <c r="AB140" s="17"/>
      <c r="AC140" s="30">
        <f>+AC46</f>
        <v>0</v>
      </c>
      <c r="AE140" s="17"/>
      <c r="AG140" s="40" t="s">
        <v>105</v>
      </c>
      <c r="AO140" s="18"/>
    </row>
    <row r="141" spans="1:41">
      <c r="A141" s="15"/>
      <c r="B141" s="30"/>
      <c r="D141" s="17"/>
      <c r="E141" s="30"/>
      <c r="G141" s="17"/>
      <c r="H141" s="30"/>
      <c r="K141" s="30"/>
      <c r="M141" s="17"/>
      <c r="N141" s="30"/>
      <c r="P141" s="17"/>
      <c r="Q141" s="30"/>
      <c r="S141" s="17"/>
      <c r="T141" s="30"/>
      <c r="V141" s="17"/>
      <c r="W141" s="30"/>
      <c r="Y141" s="17"/>
      <c r="Z141" s="30"/>
      <c r="AB141" s="17"/>
      <c r="AC141" s="3"/>
      <c r="AE141" s="17"/>
      <c r="AG141" s="15"/>
      <c r="AO141" s="18"/>
    </row>
    <row r="142" spans="1:41">
      <c r="A142" s="25" t="s">
        <v>106</v>
      </c>
      <c r="B142" s="30">
        <f>SUM(B143:B144)</f>
        <v>343</v>
      </c>
      <c r="C142" s="3">
        <f>B138</f>
        <v>346</v>
      </c>
      <c r="D142" s="17" t="str">
        <f>IF((B142=0),"ncr",IF(B142&gt;B138,"W",IF(B142=B138,"D","L")))</f>
        <v>L</v>
      </c>
      <c r="E142" s="30">
        <f>SUM(E143:E144)</f>
        <v>0</v>
      </c>
      <c r="F142" s="3">
        <f>E130</f>
        <v>0</v>
      </c>
      <c r="G142" s="17" t="str">
        <f>IF((E142=0),"ncr",IF(E142&gt;E130,"W",IF(E142=E130,"D","L")))</f>
        <v>ncr</v>
      </c>
      <c r="H142" s="30">
        <f>SUM(H143:H144)</f>
        <v>0</v>
      </c>
      <c r="I142" s="3">
        <f>H146</f>
        <v>0</v>
      </c>
      <c r="J142" s="3" t="str">
        <f>IF((OR(H143=0,H144=0)),"ncr",IF(H142&gt;H146,"W",IF(H142=H146,"D","L")))</f>
        <v>ncr</v>
      </c>
      <c r="K142" s="30">
        <f>SUM(K143:K144)</f>
        <v>0</v>
      </c>
      <c r="L142" s="3">
        <f>K126</f>
        <v>0</v>
      </c>
      <c r="M142" s="17" t="str">
        <f>IF((K142=0),"ncr",IF(K142&gt;K126,"W",IF(K142=K126,"D","L")))</f>
        <v>ncr</v>
      </c>
      <c r="N142" s="30">
        <f>SUM(N143:N144)</f>
        <v>0</v>
      </c>
      <c r="O142" s="3">
        <f>N134</f>
        <v>0</v>
      </c>
      <c r="P142" s="17" t="str">
        <f>IF((N142=0),"ncr",IF(N142&gt;N134,"W",IF(N142=N134,"D","L")))</f>
        <v>ncr</v>
      </c>
      <c r="Q142" s="30">
        <f>SUM(Q143:Q144)</f>
        <v>0</v>
      </c>
      <c r="R142" s="3">
        <f>Q138</f>
        <v>0</v>
      </c>
      <c r="S142" s="17" t="str">
        <f>IF((Q142=0),"ncr",IF(Q142&gt;Q138,"W",IF(Q142=Q138,"D","L")))</f>
        <v>ncr</v>
      </c>
      <c r="T142" s="30">
        <f>SUM(T143:T144)</f>
        <v>0</v>
      </c>
      <c r="U142" s="3">
        <f>T130</f>
        <v>0</v>
      </c>
      <c r="V142" s="17" t="str">
        <f>IF((T142=0),"ncr",IF(T142&gt;T130,"W",IF(T142=T130,"D","L")))</f>
        <v>ncr</v>
      </c>
      <c r="W142" s="30">
        <f>SUM(W143:W144)</f>
        <v>0</v>
      </c>
      <c r="X142" s="3">
        <f>W146</f>
        <v>0</v>
      </c>
      <c r="Y142" s="17" t="str">
        <f>IF((W142=0),"ncr",IF(W142&gt;W146,"W",IF(W142=W146,"D","L")))</f>
        <v>ncr</v>
      </c>
      <c r="Z142" s="30">
        <f>SUM(Z143:Z144)</f>
        <v>0</v>
      </c>
      <c r="AA142" s="3">
        <f>Z126</f>
        <v>0</v>
      </c>
      <c r="AB142" s="17" t="str">
        <f>IF((Z142=0),"ncr",IF(Z142&gt;Z126,"W",IF(Z142=Z126,"D","L")))</f>
        <v>ncr</v>
      </c>
      <c r="AC142" s="3">
        <f>SUM(AC143:AC144)</f>
        <v>0</v>
      </c>
      <c r="AD142" s="3">
        <f>AC134</f>
        <v>0</v>
      </c>
      <c r="AE142" s="17" t="str">
        <f>IF((AC142=0),"ncr",IF(AC142&gt;AC134,"W",IF(AC142=AC134,"D","L")))</f>
        <v>ncr</v>
      </c>
      <c r="AG142" s="25" t="s">
        <v>106</v>
      </c>
      <c r="AH142" s="3">
        <f>10-COUNTIF(B142:AE142,"ncr")</f>
        <v>1</v>
      </c>
      <c r="AI142" s="3">
        <f>COUNTIF(A142:AE142,"W")</f>
        <v>0</v>
      </c>
      <c r="AJ142" s="3">
        <f>COUNTIF(A142:AC142,"D")</f>
        <v>0</v>
      </c>
      <c r="AK142" s="3">
        <f>COUNTIF(A142:AE142,"L")</f>
        <v>1</v>
      </c>
      <c r="AL142" s="3">
        <f>AI142*2 + AJ142</f>
        <v>0</v>
      </c>
      <c r="AM142" s="3">
        <f>SUM(B142,E142,H142,K142,N142,Q142,T142,W142,Z142,AC142)</f>
        <v>343</v>
      </c>
      <c r="AN142" s="1"/>
      <c r="AO142" s="29"/>
    </row>
    <row r="143" spans="1:41">
      <c r="A143" s="1" t="s">
        <v>48</v>
      </c>
      <c r="B143" s="30">
        <f>+B47</f>
        <v>177</v>
      </c>
      <c r="D143" s="17"/>
      <c r="E143" s="30">
        <f>+E47</f>
        <v>0</v>
      </c>
      <c r="G143" s="17"/>
      <c r="H143" s="30">
        <f>+H47</f>
        <v>0</v>
      </c>
      <c r="K143" s="30">
        <f>+K47</f>
        <v>0</v>
      </c>
      <c r="M143" s="17"/>
      <c r="N143" s="30">
        <f>+N47</f>
        <v>0</v>
      </c>
      <c r="P143" s="17"/>
      <c r="Q143" s="30">
        <f>+Q47</f>
        <v>0</v>
      </c>
      <c r="S143" s="17"/>
      <c r="T143" s="30">
        <f>+T47</f>
        <v>0</v>
      </c>
      <c r="V143" s="17"/>
      <c r="W143" s="30">
        <f>+W47</f>
        <v>0</v>
      </c>
      <c r="Y143" s="17"/>
      <c r="Z143" s="30">
        <f>+Z47</f>
        <v>0</v>
      </c>
      <c r="AB143" s="17"/>
      <c r="AC143" s="30">
        <f>+AC47</f>
        <v>0</v>
      </c>
      <c r="AE143" s="17"/>
      <c r="AG143" s="1" t="s">
        <v>48</v>
      </c>
      <c r="AO143" s="18"/>
    </row>
    <row r="144" spans="1:41">
      <c r="A144" s="1" t="s">
        <v>53</v>
      </c>
      <c r="B144" s="30">
        <f>+B57</f>
        <v>166</v>
      </c>
      <c r="D144" s="17"/>
      <c r="E144" s="30">
        <f>+E57</f>
        <v>0</v>
      </c>
      <c r="G144" s="17"/>
      <c r="H144" s="30">
        <f>+H57</f>
        <v>0</v>
      </c>
      <c r="K144" s="30">
        <f>+K57</f>
        <v>0</v>
      </c>
      <c r="M144" s="17"/>
      <c r="N144" s="30">
        <f>+N57</f>
        <v>0</v>
      </c>
      <c r="P144" s="17"/>
      <c r="Q144" s="30">
        <f>+Q57</f>
        <v>0</v>
      </c>
      <c r="S144" s="17"/>
      <c r="T144" s="30">
        <f>+T57</f>
        <v>0</v>
      </c>
      <c r="V144" s="17"/>
      <c r="W144" s="30">
        <f>+W57</f>
        <v>0</v>
      </c>
      <c r="Y144" s="17"/>
      <c r="Z144" s="30">
        <f>+Z57</f>
        <v>0</v>
      </c>
      <c r="AB144" s="17"/>
      <c r="AC144" s="30">
        <f>+AC57</f>
        <v>0</v>
      </c>
      <c r="AE144" s="17"/>
      <c r="AG144" s="1" t="s">
        <v>53</v>
      </c>
      <c r="AO144" s="18"/>
    </row>
    <row r="145" spans="1:41">
      <c r="A145" s="15"/>
      <c r="B145" s="30"/>
      <c r="D145" s="17"/>
      <c r="E145" s="30"/>
      <c r="G145" s="17"/>
      <c r="H145" s="30"/>
      <c r="K145" s="30"/>
      <c r="M145" s="17"/>
      <c r="N145" s="30"/>
      <c r="P145" s="17"/>
      <c r="Q145" s="30"/>
      <c r="S145" s="17"/>
      <c r="T145" s="30"/>
      <c r="V145" s="17"/>
      <c r="W145" s="30"/>
      <c r="Y145" s="17"/>
      <c r="Z145" s="30"/>
      <c r="AB145" s="17"/>
      <c r="AC145" s="3"/>
      <c r="AE145" s="17"/>
      <c r="AG145" s="15"/>
      <c r="AO145" s="18"/>
    </row>
    <row r="146" spans="1:41">
      <c r="A146" s="25" t="s">
        <v>107</v>
      </c>
      <c r="B146" s="30">
        <f>SUM(B147:B148)</f>
        <v>334</v>
      </c>
      <c r="C146" s="3">
        <f>B134</f>
        <v>329</v>
      </c>
      <c r="D146" s="17" t="str">
        <f>IF((B146=0),"ncr",IF(B146&gt;B134,"W",IF(B146=B134,"D","L")))</f>
        <v>W</v>
      </c>
      <c r="E146" s="30">
        <f>SUM(E147:E148)</f>
        <v>0</v>
      </c>
      <c r="F146" s="3">
        <f>E138</f>
        <v>0</v>
      </c>
      <c r="G146" s="17" t="str">
        <f>IF((E146=0),"ncr",IF(E146&gt;E138,"W",IF(E146=E138,"D","L")))</f>
        <v>ncr</v>
      </c>
      <c r="H146" s="30">
        <f>SUM(H147:H148)</f>
        <v>0</v>
      </c>
      <c r="I146" s="3">
        <f>H142</f>
        <v>0</v>
      </c>
      <c r="J146" s="3" t="str">
        <f>IF((H146=0),"ncr",IF(H146&gt;H142,"W",IF(H146=H142,"D","L")))</f>
        <v>ncr</v>
      </c>
      <c r="K146" s="30">
        <f>SUM(K147:K148)</f>
        <v>0</v>
      </c>
      <c r="L146" s="3">
        <f>K130</f>
        <v>0</v>
      </c>
      <c r="M146" s="17" t="str">
        <f>IF((K146=0),"ncr",IF(K146&gt;K130,"W",IF(K146=K130,"D","L")))</f>
        <v>ncr</v>
      </c>
      <c r="N146" s="30">
        <f>SUM(N147:N148)</f>
        <v>0</v>
      </c>
      <c r="O146" s="3">
        <f>N126</f>
        <v>0</v>
      </c>
      <c r="P146" s="17" t="str">
        <f>IF((N146=0),"ncr",IF(N146&gt;N126,"W",IF(N146=N126,"D","L")))</f>
        <v>ncr</v>
      </c>
      <c r="Q146" s="30">
        <f>SUM(Q147:Q148)</f>
        <v>0</v>
      </c>
      <c r="R146" s="3">
        <f>Q134</f>
        <v>0</v>
      </c>
      <c r="S146" s="17" t="str">
        <f>IF((Q146=0),"ncr",IF(Q146&gt;Q134,"W",IF(Q146=Q134,"D","L")))</f>
        <v>ncr</v>
      </c>
      <c r="T146" s="30">
        <f>SUM(T147:T148)</f>
        <v>0</v>
      </c>
      <c r="U146" s="3">
        <f>T138</f>
        <v>0</v>
      </c>
      <c r="V146" s="17" t="str">
        <f>IF((T146=0),"ncr",IF(T146&gt;T138,"W",IF(T146=T138,"D","L")))</f>
        <v>ncr</v>
      </c>
      <c r="W146" s="30">
        <f>SUM(W147:W148)</f>
        <v>0</v>
      </c>
      <c r="X146" s="3">
        <f>W142</f>
        <v>0</v>
      </c>
      <c r="Y146" s="17" t="str">
        <f>IF((W146=0),"ncr",IF(W146&gt;W142,"W",IF(W146=W142,"D","L")))</f>
        <v>ncr</v>
      </c>
      <c r="Z146" s="30">
        <f>SUM(Z147:Z148)</f>
        <v>0</v>
      </c>
      <c r="AA146" s="3">
        <f>Z130</f>
        <v>0</v>
      </c>
      <c r="AB146" s="17" t="str">
        <f>IF((Z146=0),"ncr",IF(Z146&gt;Z130,"W",IF(Z146=Z130,"D","L")))</f>
        <v>ncr</v>
      </c>
      <c r="AC146" s="3">
        <f>SUM(AC147:AC148)</f>
        <v>0</v>
      </c>
      <c r="AD146" s="3">
        <f>AC126</f>
        <v>0</v>
      </c>
      <c r="AE146" s="17" t="str">
        <f>IF((AC146=0),"ncr",IF(AC146&gt;AC126,"W",IF(AC146=AC126,"D","L")))</f>
        <v>ncr</v>
      </c>
      <c r="AG146" s="25" t="s">
        <v>107</v>
      </c>
      <c r="AH146" s="3">
        <f>10-COUNTIF(B146:AE146,"ncr")</f>
        <v>1</v>
      </c>
      <c r="AI146" s="3">
        <f>COUNTIF(A146:AE146,"W")</f>
        <v>1</v>
      </c>
      <c r="AJ146" s="3">
        <f>COUNTIF(B146:AE146,"D")</f>
        <v>0</v>
      </c>
      <c r="AK146" s="3">
        <f>COUNTIF(A146:AE146,"L")</f>
        <v>0</v>
      </c>
      <c r="AL146" s="3">
        <f>AI146*2 + AJ146</f>
        <v>2</v>
      </c>
      <c r="AM146" s="3">
        <f>SUM(B146,E146,H146,K146,N146,Q146,T146,W146,Z146,AC146)</f>
        <v>334</v>
      </c>
      <c r="AO146" s="29"/>
    </row>
    <row r="147" spans="1:41">
      <c r="A147" s="40" t="s">
        <v>74</v>
      </c>
      <c r="B147" s="30">
        <f>+B45</f>
        <v>184</v>
      </c>
      <c r="D147" s="17"/>
      <c r="E147" s="30">
        <f>+E45</f>
        <v>0</v>
      </c>
      <c r="G147" s="17"/>
      <c r="H147" s="30">
        <f>+H45</f>
        <v>0</v>
      </c>
      <c r="K147" s="30">
        <f>+K45</f>
        <v>0</v>
      </c>
      <c r="M147" s="17"/>
      <c r="N147" s="30">
        <f>+N45</f>
        <v>0</v>
      </c>
      <c r="P147" s="17"/>
      <c r="Q147" s="30">
        <f>+Q45</f>
        <v>0</v>
      </c>
      <c r="S147" s="17"/>
      <c r="T147" s="30">
        <f>+T45</f>
        <v>0</v>
      </c>
      <c r="V147" s="17"/>
      <c r="W147" s="30">
        <f>+W45</f>
        <v>0</v>
      </c>
      <c r="Y147" s="17"/>
      <c r="Z147" s="30">
        <f>+Z45</f>
        <v>0</v>
      </c>
      <c r="AB147" s="17"/>
      <c r="AC147" s="30">
        <f>+AC45</f>
        <v>0</v>
      </c>
      <c r="AE147" s="17"/>
      <c r="AG147" s="40" t="s">
        <v>74</v>
      </c>
      <c r="AO147" s="18"/>
    </row>
    <row r="148" spans="1:41">
      <c r="A148" s="40" t="s">
        <v>79</v>
      </c>
      <c r="B148" s="30">
        <f>+B59</f>
        <v>150</v>
      </c>
      <c r="D148" s="17"/>
      <c r="E148" s="30">
        <f>+E59</f>
        <v>0</v>
      </c>
      <c r="G148" s="17"/>
      <c r="H148" s="30">
        <f>+H59</f>
        <v>0</v>
      </c>
      <c r="K148" s="30">
        <f>+K59</f>
        <v>0</v>
      </c>
      <c r="M148" s="17"/>
      <c r="N148" s="30">
        <f>+N59</f>
        <v>0</v>
      </c>
      <c r="P148" s="17"/>
      <c r="Q148" s="30">
        <f>+Q59</f>
        <v>0</v>
      </c>
      <c r="S148" s="17"/>
      <c r="T148" s="30">
        <f>+T59</f>
        <v>0</v>
      </c>
      <c r="V148" s="17"/>
      <c r="W148" s="30">
        <f>+W59</f>
        <v>0</v>
      </c>
      <c r="Y148" s="17"/>
      <c r="Z148" s="30">
        <f>+Z59</f>
        <v>0</v>
      </c>
      <c r="AB148" s="17"/>
      <c r="AC148" s="30">
        <f>+AC59</f>
        <v>0</v>
      </c>
      <c r="AE148" s="17"/>
      <c r="AG148" s="40" t="s">
        <v>79</v>
      </c>
      <c r="AO148" s="18"/>
    </row>
    <row r="149" spans="1:41" ht="13.5" thickBot="1">
      <c r="A149" s="20"/>
      <c r="B149" s="31"/>
      <c r="C149" s="22"/>
      <c r="D149" s="23"/>
      <c r="E149" s="31"/>
      <c r="F149" s="22"/>
      <c r="G149" s="23"/>
      <c r="H149" s="31"/>
      <c r="I149" s="22"/>
      <c r="J149" s="22"/>
      <c r="K149" s="31"/>
      <c r="L149" s="22"/>
      <c r="M149" s="23"/>
      <c r="N149" s="44"/>
      <c r="O149" s="22"/>
      <c r="P149" s="23"/>
      <c r="Q149" s="44"/>
      <c r="R149" s="22"/>
      <c r="S149" s="23"/>
      <c r="T149" s="44"/>
      <c r="U149" s="22"/>
      <c r="V149" s="23"/>
      <c r="W149" s="31"/>
      <c r="X149" s="22"/>
      <c r="Y149" s="23"/>
      <c r="Z149" s="44"/>
      <c r="AA149" s="22"/>
      <c r="AB149" s="23"/>
      <c r="AC149" s="22"/>
      <c r="AD149" s="22"/>
      <c r="AE149" s="23"/>
      <c r="AG149" s="20"/>
      <c r="AH149" s="22"/>
      <c r="AI149" s="22"/>
      <c r="AJ149" s="22"/>
      <c r="AK149" s="22"/>
      <c r="AL149" s="22"/>
      <c r="AM149" s="22"/>
      <c r="AN149" s="22"/>
      <c r="AO149" s="24"/>
    </row>
    <row r="150" spans="1:41">
      <c r="F150" s="1" t="s">
        <v>37</v>
      </c>
      <c r="N150" s="3"/>
    </row>
    <row r="151" spans="1:41">
      <c r="K151" s="39" t="s">
        <v>35</v>
      </c>
      <c r="M151" s="47"/>
      <c r="N151" s="46" t="s">
        <v>36</v>
      </c>
      <c r="P151" s="46"/>
    </row>
    <row r="152" spans="1:41">
      <c r="N152" s="3"/>
    </row>
    <row r="153" spans="1:41">
      <c r="N153" s="3"/>
    </row>
    <row r="154" spans="1:41">
      <c r="N154" s="3"/>
    </row>
    <row r="155" spans="1:41">
      <c r="N155" s="3"/>
    </row>
  </sheetData>
  <mergeCells count="111"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124:S124"/>
    <mergeCell ref="U124:V124"/>
    <mergeCell ref="X124:Y124"/>
    <mergeCell ref="AA124:AB124"/>
    <mergeCell ref="AD124:AE124"/>
    <mergeCell ref="C124:D124"/>
    <mergeCell ref="F124:G124"/>
    <mergeCell ref="I124:J124"/>
    <mergeCell ref="L124:M124"/>
    <mergeCell ref="O124:P124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AA97:AB97"/>
    <mergeCell ref="AD97:AE9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97:D97"/>
    <mergeCell ref="F97:G97"/>
    <mergeCell ref="I97:J97"/>
    <mergeCell ref="L97:M97"/>
    <mergeCell ref="O97:P97"/>
    <mergeCell ref="R97:S97"/>
    <mergeCell ref="U97:V97"/>
    <mergeCell ref="X97:Y97"/>
    <mergeCell ref="AD83:AE83"/>
    <mergeCell ref="C83:D83"/>
    <mergeCell ref="F83:G83"/>
    <mergeCell ref="I83:J83"/>
    <mergeCell ref="L83:M83"/>
    <mergeCell ref="O83:P83"/>
    <mergeCell ref="R83:S83"/>
    <mergeCell ref="U83:V83"/>
    <mergeCell ref="X83:Y83"/>
    <mergeCell ref="AA83:AB83"/>
  </mergeCells>
  <phoneticPr fontId="2" type="noConversion"/>
  <hyperlinks>
    <hyperlink ref="N15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2026-03-09T19:19:17Z</cp:lastPrinted>
  <dcterms:created xsi:type="dcterms:W3CDTF">2011-03-16T19:27:34Z</dcterms:created>
  <dcterms:modified xsi:type="dcterms:W3CDTF">2026-10-17T17:40:22Z</dcterms:modified>
</cp:coreProperties>
</file>