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48" i="1"/>
  <c r="AC147"/>
  <c r="Z148"/>
  <c r="Z147"/>
  <c r="W148"/>
  <c r="W147"/>
  <c r="T148"/>
  <c r="T147"/>
  <c r="T146" s="1"/>
  <c r="Q148"/>
  <c r="Q147"/>
  <c r="Q146" s="1"/>
  <c r="R134" s="1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AC142" s="1"/>
  <c r="Z144"/>
  <c r="Z143"/>
  <c r="W144"/>
  <c r="W143"/>
  <c r="T144"/>
  <c r="T143"/>
  <c r="Q144"/>
  <c r="Q142" s="1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AC115" s="1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O35"/>
  <c r="I39"/>
  <c r="J10"/>
  <c r="F38"/>
  <c r="C37"/>
  <c r="B142"/>
  <c r="D142" s="1"/>
  <c r="K126"/>
  <c r="H130"/>
  <c r="E134"/>
  <c r="E126"/>
  <c r="AC146"/>
  <c r="AD126" s="1"/>
  <c r="Z146"/>
  <c r="AB146" s="1"/>
  <c r="W146"/>
  <c r="B146"/>
  <c r="D146" s="1"/>
  <c r="W142"/>
  <c r="E142"/>
  <c r="Z142"/>
  <c r="AA126" s="1"/>
  <c r="T142"/>
  <c r="V142" s="1"/>
  <c r="K142"/>
  <c r="M142" s="1"/>
  <c r="J142"/>
  <c r="H142"/>
  <c r="I146" s="1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J89" l="1"/>
  <c r="AI88"/>
  <c r="Y146"/>
  <c r="AK79"/>
  <c r="S142"/>
  <c r="R138"/>
  <c r="Q138"/>
  <c r="R142" s="1"/>
  <c r="N142"/>
  <c r="N107"/>
  <c r="AJ87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I85"/>
  <c r="AK86"/>
  <c r="AI87"/>
  <c r="AK88"/>
  <c r="AI89"/>
  <c r="AL89" s="1"/>
  <c r="AK90"/>
  <c r="AC99"/>
  <c r="Q99"/>
  <c r="E99"/>
  <c r="W99"/>
  <c r="Y99" s="1"/>
  <c r="K99"/>
  <c r="M99" s="1"/>
  <c r="T99"/>
  <c r="H99"/>
  <c r="J99" s="1"/>
  <c r="N115"/>
  <c r="O107" s="1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B134"/>
  <c r="J107"/>
  <c r="K130"/>
  <c r="M130" s="1"/>
  <c r="K138"/>
  <c r="Q134"/>
  <c r="S134" s="1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B130"/>
  <c r="AA146"/>
  <c r="X146"/>
  <c r="Y142"/>
  <c r="L142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E142" l="1"/>
  <c r="AD146"/>
  <c r="AE146"/>
  <c r="AE99"/>
  <c r="AB99"/>
  <c r="AL87"/>
  <c r="Y126"/>
  <c r="V146"/>
  <c r="V130"/>
  <c r="V99"/>
  <c r="S99"/>
  <c r="S126"/>
  <c r="AL90"/>
  <c r="P99"/>
  <c r="AL86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I146" l="1"/>
  <c r="AH138"/>
  <c r="AH134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<sst xmlns="http://schemas.openxmlformats.org/spreadsheetml/2006/main" count="764" uniqueCount="109">
  <si>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</si>
  <si>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</si>
  <si>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</si>
  <si>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</si>
  <si>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</si>
  <si>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</si>
  <si>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</si>
  <si>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</si>
  <si>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</si>
  <si>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</si>
  <si>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</si>
  <si>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</si>
  <si>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</si>
  <si>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</si>
  <si>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</si>
  <si>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</si>
  <si>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</si>
  <si>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</si>
  <si>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</si>
  <si>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</si>
  <si>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</si>
  <si>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</si>
  <si>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</si>
  <si>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</si>
  <si>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</si>
  <si>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</si>
  <si>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</si>
  <si>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</si>
  <si>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</si>
  <si>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</si>
  <si>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</si>
  <si>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</si>
  <si>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</si>
  <si>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</si>
  <si>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</si>
  <si>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</si>
  <si>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</si>
  <si>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</si>
  <si>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</si>
  <si>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</si>
  <si>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</si>
  <si>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</si>
  <si>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</si>
  <si>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</si>
  <si>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</si>
  <si>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</si>
  <si>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</si>
  <si>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</si>
  <si>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</si>
  <si>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</si>
  <si>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</si>
  <si>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</si>
  <si>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</si>
  <si>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</si>
  <si>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</si>
  <si>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</si>
  <si>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</si>
  <si>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</si>
  <si>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</si>
  <si>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</si>
  <si>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</si>
  <si>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</si>
  <si>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</si>
  <si>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</si>
  <si>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</si>
  <si>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</si>
  <si>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</si>
  <si>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</si>
  <si>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</si>
  <si>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</si>
  <si>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</si>
  <si>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</si>
  <si>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</si>
  <si>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</si>
  <si>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</si>
  <si>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</si>
  <si>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</si>
  <si>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</si>
  <si>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</si>
  <si>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</si>
  <si>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</si>
  <si>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</si>
  <si>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</si>
  <si>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</si>
  <si>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</si>
  <si>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</si>
  <si>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</si>
  <si>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</si>
  <si>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</si>
  <si>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</si>
  <si>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</si>
  <si>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</si>
  <si>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</si>
  <si>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</si>
  <si>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</si>
  <si>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</si>
  <si>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</si>
  <si>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</si>
  <si>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</si>
  <si>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</si>
  <si>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</si>
  <si>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</si>
  <si>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</si>
  <si>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</si>
  <si>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</si>
  <si>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</si>
  <si>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Disqualified</t>
  </si>
  <si>
    <t>Chippenham C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</si>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</sst>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3" xfId="0" applyFont="1" applyBorder="1"/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62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N5" s="16">
        <v>192</v>
      </c>
      <c r="O5" s="3">
        <f>N10</f>
        <v>182</v>
      </c>
      <c r="P5" s="3" t="str">
        <f>IF((COUNTBLANK(N5:N5)=1),"ncr",IF(N5&gt;N10,"W",IF(N5=N10,"D","L")))</f>
        <v>W</v>
      </c>
      <c r="Q5" s="16">
        <v>193</v>
      </c>
      <c r="R5" s="3">
        <f>Q6</f>
        <v>191</v>
      </c>
      <c r="S5" s="3" t="str">
        <f>IF((COUNTBLANK(Q5:Q5)=1),"ncr",IF(Q5&gt;Q6,"W",IF(Q5=Q6,"D","L")))</f>
        <v>W</v>
      </c>
      <c r="T5" s="16">
        <v>196</v>
      </c>
      <c r="U5" s="3">
        <f>T7</f>
        <v>186</v>
      </c>
      <c r="V5" s="3" t="str">
        <f>IF((COUNTBLANK(T5:T5)=1),"ncr",IF(T5&gt;T7,"W",IF(T5=T7,"D","L")))</f>
        <v>W</v>
      </c>
      <c r="W5" s="16">
        <v>197</v>
      </c>
      <c r="X5" s="3">
        <f>W8</f>
        <v>179</v>
      </c>
      <c r="Y5" s="3" t="str">
        <f>IF((COUNTBLANK(W5:W5)=1),"ncr",IF(W5&gt;W8,"W",IF(W5=W8,"D","L")))</f>
        <v>W</v>
      </c>
      <c r="Z5" s="16">
        <v>194</v>
      </c>
      <c r="AA5" s="3">
        <f>Z9</f>
        <v>182</v>
      </c>
      <c r="AB5" s="3" t="str">
        <f>IF((COUNTBLANK(Z5:Z5)=1),"ncr",IF(Z5&gt;Z9,"W",IF(Z5=Z9,"D","L")))</f>
        <v>W</v>
      </c>
      <c r="AC5" s="16">
        <v>194</v>
      </c>
      <c r="AD5" s="3">
        <f>AC10</f>
        <v>186</v>
      </c>
      <c r="AE5" s="17" t="str">
        <f>IF((COUNTBLANK(AC5:AC5)=1),"ncr",IF(AC5&gt;AC10,"W",IF(AC5=AC10,"D","L")))</f>
        <v>W</v>
      </c>
      <c r="AG5" s="50" t="s">
        <v>39</v>
      </c>
      <c r="AH5" s="3">
        <f t="shared" ref="AH5:AH10" si="0">10-COUNTBLANK(B5:AE5)</f>
        <v>10</v>
      </c>
      <c r="AI5" s="3">
        <f t="shared" ref="AI5:AI10" si="1">COUNTIF(A5:AE5,"W")</f>
        <v>10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20</v>
      </c>
      <c r="AM5" s="3">
        <f t="shared" ref="AM5:AM10" si="5">SUM(B5,E5,H5,K5,N5,Q5,T5,W5,Z5,AC5)</f>
        <v>1947</v>
      </c>
      <c r="AN5" s="32">
        <v>1</v>
      </c>
      <c r="AO5" s="29"/>
      <c r="AY5" s="19"/>
    </row>
    <row r="6" spans="1:51">
      <c r="A6" s="50" t="s">
        <v>41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N6" s="16">
        <v>192</v>
      </c>
      <c r="O6" s="3">
        <f>N8</f>
        <v>165</v>
      </c>
      <c r="P6" s="3" t="str">
        <f>IF((COUNTBLANK(N6:N6)=1),"ncr",IF(N6&gt;N8,"W",IF(N6=N8,"D","L")))</f>
        <v>W</v>
      </c>
      <c r="Q6" s="16">
        <v>191</v>
      </c>
      <c r="R6" s="3">
        <f>Q5</f>
        <v>193</v>
      </c>
      <c r="S6" s="3" t="str">
        <f>IF((COUNTBLANK(Q6:Q6)=1),"ncr",IF(Q6&gt;Q5,"W",IF(Q6=Q5,"D","L")))</f>
        <v>L</v>
      </c>
      <c r="T6" s="16">
        <v>186</v>
      </c>
      <c r="U6" s="3">
        <f>T9</f>
        <v>182</v>
      </c>
      <c r="V6" s="3" t="str">
        <f>IF((COUNTBLANK(T6:T6)=1),"ncr",IF(T6&gt;T9,"W",IF(T6=T9,"D","L")))</f>
        <v>W</v>
      </c>
      <c r="W6" s="16">
        <v>192</v>
      </c>
      <c r="X6" s="3">
        <f>W7</f>
        <v>188</v>
      </c>
      <c r="Y6" s="3" t="str">
        <f>IF((COUNTBLANK(W6:W6)=1),"ncr",IF(W6&gt;W7,"W",IF(W6=W7,"D","L")))</f>
        <v>W</v>
      </c>
      <c r="Z6" s="16">
        <v>190</v>
      </c>
      <c r="AA6" s="3">
        <f>Z10</f>
        <v>180</v>
      </c>
      <c r="AB6" s="3" t="str">
        <f>IF((COUNTBLANK(Z6:Z6)=1),"ncr",IF(Z6&gt;Z10,"W",IF(Z6=Z10,"D","L")))</f>
        <v>W</v>
      </c>
      <c r="AC6" s="16">
        <v>185</v>
      </c>
      <c r="AD6" s="3">
        <f>AC8</f>
        <v>192</v>
      </c>
      <c r="AE6" s="17" t="str">
        <f>IF((COUNTBLANK(AC6:AC6)=1),"ncr",IF(AC6&gt;AC8,"W",IF(AC6=AC8,"D","L")))</f>
        <v>L</v>
      </c>
      <c r="AG6" s="50" t="s">
        <v>41</v>
      </c>
      <c r="AH6" s="3">
        <f t="shared" si="0"/>
        <v>10</v>
      </c>
      <c r="AI6" s="3">
        <f t="shared" si="1"/>
        <v>7</v>
      </c>
      <c r="AJ6" s="3">
        <f t="shared" si="2"/>
        <v>0</v>
      </c>
      <c r="AK6" s="3">
        <f t="shared" si="3"/>
        <v>3</v>
      </c>
      <c r="AL6" s="3">
        <f t="shared" si="4"/>
        <v>14</v>
      </c>
      <c r="AM6" s="3">
        <f t="shared" si="5"/>
        <v>1900</v>
      </c>
      <c r="AN6" s="38"/>
      <c r="AO6" s="29"/>
      <c r="AY6" s="19"/>
    </row>
    <row r="7" spans="1:51">
      <c r="A7" s="50" t="s">
        <v>40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N7" s="16">
        <v>184</v>
      </c>
      <c r="O7" s="3">
        <f>N9</f>
        <v>187</v>
      </c>
      <c r="P7" s="3" t="str">
        <f>IF((COUNTBLANK(N7:N7)=1),"ncr",IF(N7&gt;N9,"W",IF(N7=N9,"D","L")))</f>
        <v>L</v>
      </c>
      <c r="Q7" s="16">
        <v>189</v>
      </c>
      <c r="R7" s="3">
        <f>Q10</f>
        <v>177</v>
      </c>
      <c r="S7" s="3" t="str">
        <f>IF((COUNTBLANK(Q7:Q7)=1),"ncr",IF(Q7&gt;Q10,"W",IF(Q7=Q10,"D","L")))</f>
        <v>W</v>
      </c>
      <c r="T7" s="16">
        <v>186</v>
      </c>
      <c r="U7" s="3">
        <f>T5</f>
        <v>196</v>
      </c>
      <c r="V7" s="3" t="str">
        <f>IF((COUNTBLANK(T7:T7)=1),"ncr",IF(T7&gt;T5,"W",IF(T7=T5,"D","L")))</f>
        <v>L</v>
      </c>
      <c r="W7" s="16">
        <v>188</v>
      </c>
      <c r="X7" s="3">
        <f>W6</f>
        <v>192</v>
      </c>
      <c r="Y7" s="3" t="str">
        <f>IF((COUNTBLANK(W7:W7)=1),"ncr",IF(W7&gt;W6,"W",IF(W7=W6,"D","L")))</f>
        <v>L</v>
      </c>
      <c r="Z7" s="16">
        <v>189</v>
      </c>
      <c r="AA7" s="3">
        <f>Z8</f>
        <v>184</v>
      </c>
      <c r="AB7" s="3" t="str">
        <f>IF((COUNTBLANK(Z7:Z7)=1),"ncr",IF(Z7&gt;Z8,"W",IF(Z7=Z8,"D","L")))</f>
        <v>W</v>
      </c>
      <c r="AC7" s="16">
        <v>190</v>
      </c>
      <c r="AD7" s="3">
        <f>AC9</f>
        <v>177</v>
      </c>
      <c r="AE7" s="17" t="str">
        <f>IF((COUNTBLANK(AC7:AC7)=1),"ncr",IF(AC7&gt;AC9,"W",IF(AC7=AC9,"D","L")))</f>
        <v>W</v>
      </c>
      <c r="AG7" s="50" t="s">
        <v>40</v>
      </c>
      <c r="AH7" s="3">
        <f t="shared" si="0"/>
        <v>10</v>
      </c>
      <c r="AI7" s="3">
        <f t="shared" si="1"/>
        <v>5</v>
      </c>
      <c r="AJ7" s="3">
        <f t="shared" si="2"/>
        <v>0</v>
      </c>
      <c r="AK7" s="3">
        <f t="shared" si="3"/>
        <v>5</v>
      </c>
      <c r="AL7" s="3">
        <f t="shared" si="4"/>
        <v>10</v>
      </c>
      <c r="AM7" s="3">
        <f t="shared" si="5"/>
        <v>1876</v>
      </c>
      <c r="AO7" s="29"/>
      <c r="AY7" s="19"/>
    </row>
    <row r="8" spans="1:51">
      <c r="A8" s="50" t="s">
        <v>63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N8" s="16">
        <v>165</v>
      </c>
      <c r="O8" s="3">
        <f>N6</f>
        <v>192</v>
      </c>
      <c r="P8" s="3" t="str">
        <f>IF((COUNTBLANK(N8:N8)=1),"ncr",IF(N8&gt;N6,"W",IF(N8=N6,"D","L")))</f>
        <v>L</v>
      </c>
      <c r="Q8" s="16">
        <v>176</v>
      </c>
      <c r="R8" s="3">
        <f>Q9</f>
        <v>186</v>
      </c>
      <c r="S8" s="3" t="str">
        <f>IF((COUNTBLANK(Q8:Q8)=1),"ncr",IF(Q8&gt;Q9,"W",IF(Q8=Q9,"D","L")))</f>
        <v>L</v>
      </c>
      <c r="T8" s="16">
        <v>183</v>
      </c>
      <c r="U8" s="3">
        <f>T10</f>
        <v>177</v>
      </c>
      <c r="V8" s="3" t="str">
        <f>IF((COUNTBLANK(T8:T8)=1),"ncr",IF(T8&gt;T10,"W",IF(T8=T10,"D","L")))</f>
        <v>W</v>
      </c>
      <c r="W8" s="16">
        <v>179</v>
      </c>
      <c r="X8" s="3">
        <f>W5</f>
        <v>197</v>
      </c>
      <c r="Y8" s="3" t="str">
        <f>IF((COUNTBLANK(W8:W8)=1),"ncr",IF(W8&gt;W5,"W",IF(W8=W5,"D","L")))</f>
        <v>L</v>
      </c>
      <c r="Z8" s="16">
        <v>184</v>
      </c>
      <c r="AA8" s="3">
        <f>Z7</f>
        <v>189</v>
      </c>
      <c r="AB8" s="3" t="str">
        <f>IF((COUNTBLANK(Z8:Z8)=1),"ncr",IF(Z8&gt;Z7,"W",IF(Z8=Z7,"D","L")))</f>
        <v>L</v>
      </c>
      <c r="AC8" s="16">
        <v>192</v>
      </c>
      <c r="AD8" s="3">
        <f>AC6</f>
        <v>185</v>
      </c>
      <c r="AE8" s="17" t="str">
        <f>IF((COUNTBLANK(AC8:AC8)=1),"ncr",IF(AC8&gt;AC6,"W",IF(AC8=AC6,"D","L")))</f>
        <v>W</v>
      </c>
      <c r="AG8" s="50" t="s">
        <v>63</v>
      </c>
      <c r="AH8" s="3">
        <f t="shared" si="0"/>
        <v>9</v>
      </c>
      <c r="AI8" s="3">
        <f t="shared" si="1"/>
        <v>3</v>
      </c>
      <c r="AJ8" s="3">
        <f t="shared" si="2"/>
        <v>0</v>
      </c>
      <c r="AK8" s="3">
        <f t="shared" si="3"/>
        <v>6</v>
      </c>
      <c r="AL8" s="3">
        <f t="shared" si="4"/>
        <v>6</v>
      </c>
      <c r="AM8" s="3">
        <f t="shared" si="5"/>
        <v>1621</v>
      </c>
      <c r="AN8" s="1"/>
      <c r="AO8" s="29"/>
      <c r="AY8" s="19"/>
    </row>
    <row r="9" spans="1:51">
      <c r="A9" s="50" t="s">
        <v>42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N9" s="16">
        <v>187</v>
      </c>
      <c r="O9" s="3">
        <f>N7</f>
        <v>184</v>
      </c>
      <c r="P9" s="3" t="str">
        <f>IF((COUNTBLANK(N9:N9)=1),"ncr",IF(N9&gt;N7,"W",IF(N9=N7,"D","L")))</f>
        <v>W</v>
      </c>
      <c r="Q9" s="16">
        <v>186</v>
      </c>
      <c r="R9" s="3">
        <f>Q8</f>
        <v>176</v>
      </c>
      <c r="S9" s="3" t="str">
        <f>IF((COUNTBLANK(Q9:Q9)=1),"ncr",IF(Q9&gt;Q8,"W",IF(Q9=Q8,"D","L")))</f>
        <v>W</v>
      </c>
      <c r="T9" s="16">
        <v>182</v>
      </c>
      <c r="U9" s="3">
        <f>T6</f>
        <v>186</v>
      </c>
      <c r="V9" s="3" t="str">
        <f>IF((COUNTBLANK(T9:T9)=1),"ncr",IF(T9&gt;T6,"W",IF(T9=T6,"D","L")))</f>
        <v>L</v>
      </c>
      <c r="W9" s="16">
        <v>182</v>
      </c>
      <c r="X9" s="3">
        <f>W10</f>
        <v>177</v>
      </c>
      <c r="Y9" s="3" t="str">
        <f>IF((COUNTBLANK(W9:W9)=1),"ncr",IF(W9&gt;W10,"W",IF(W9=W10,"D","L")))</f>
        <v>W</v>
      </c>
      <c r="Z9" s="16">
        <v>182</v>
      </c>
      <c r="AA9" s="3">
        <f>Z5</f>
        <v>194</v>
      </c>
      <c r="AB9" s="3" t="str">
        <f>IF((COUNTBLANK(Z9:Z9)=1),"ncr",IF(Z9&gt;Z5,"W",IF(Z9=Z5,"D","L")))</f>
        <v>L</v>
      </c>
      <c r="AC9" s="16">
        <v>177</v>
      </c>
      <c r="AD9" s="3">
        <f>AC7</f>
        <v>190</v>
      </c>
      <c r="AE9" s="17" t="str">
        <f>IF((COUNTBLANK(AC9:AC9)=1),"ncr",IF(AC9&gt;AC7,"W",IF(AC9=AC7,"D","L")))</f>
        <v>L</v>
      </c>
      <c r="AG9" s="50" t="s">
        <v>42</v>
      </c>
      <c r="AH9" s="3">
        <f t="shared" si="0"/>
        <v>10</v>
      </c>
      <c r="AI9" s="3">
        <f t="shared" si="1"/>
        <v>5</v>
      </c>
      <c r="AJ9" s="3">
        <f t="shared" si="2"/>
        <v>0</v>
      </c>
      <c r="AK9" s="3">
        <f t="shared" si="3"/>
        <v>5</v>
      </c>
      <c r="AL9" s="3">
        <f t="shared" si="4"/>
        <v>10</v>
      </c>
      <c r="AM9" s="3">
        <f t="shared" si="5"/>
        <v>1839</v>
      </c>
      <c r="AO9" s="29"/>
      <c r="AY9" s="19"/>
    </row>
    <row r="10" spans="1:51">
      <c r="A10" s="50" t="s">
        <v>44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N10" s="16">
        <v>182</v>
      </c>
      <c r="O10" s="3">
        <f>N5</f>
        <v>192</v>
      </c>
      <c r="P10" s="3" t="str">
        <f>IF((COUNTBLANK(N10:N10)=1),"ncr",IF(N10&gt;N5,"W",IF(N10=N5,"D","L")))</f>
        <v>L</v>
      </c>
      <c r="Q10" s="16">
        <v>177</v>
      </c>
      <c r="R10" s="3">
        <f>Q7</f>
        <v>189</v>
      </c>
      <c r="S10" s="3" t="str">
        <f>IF((COUNTBLANK(Q10:Q10)=1),"ncr",IF(Q10&gt;Q7,"W",IF(Q10=Q7,"D","L")))</f>
        <v>L</v>
      </c>
      <c r="T10" s="16">
        <v>177</v>
      </c>
      <c r="U10" s="3">
        <f>T8</f>
        <v>183</v>
      </c>
      <c r="V10" s="3" t="str">
        <f>IF((COUNTBLANK(T10:T10)=1),"ncr",IF(T10&gt;T8,"W",IF(T10=T8,"D","L")))</f>
        <v>L</v>
      </c>
      <c r="W10" s="16">
        <v>177</v>
      </c>
      <c r="X10" s="3">
        <f>W9</f>
        <v>182</v>
      </c>
      <c r="Y10" s="3" t="str">
        <f>IF((COUNTBLANK(W10:W10)=1),"ncr",IF(W10&gt;W9,"W",IF(W10=W19,"D","L")))</f>
        <v>L</v>
      </c>
      <c r="Z10" s="16">
        <v>180</v>
      </c>
      <c r="AA10" s="3">
        <f>Z6</f>
        <v>190</v>
      </c>
      <c r="AB10" s="3" t="str">
        <f>IF((COUNTBLANK(Z10:Z10)=1),"ncr",IF(Z10&gt;Z6,"W",IF(Z10=Z6,"D","L")))</f>
        <v>L</v>
      </c>
      <c r="AC10" s="16">
        <v>186</v>
      </c>
      <c r="AD10" s="3">
        <f>AC5</f>
        <v>194</v>
      </c>
      <c r="AE10" s="17" t="str">
        <f>IF((COUNTBLANK(AC10:AC10)=1),"ncr",IF(AC10&gt;AC5,"W",IF(AC10=AC5,"D","L")))</f>
        <v>L</v>
      </c>
      <c r="AG10" s="50" t="s">
        <v>44</v>
      </c>
      <c r="AH10" s="3">
        <f t="shared" si="0"/>
        <v>10</v>
      </c>
      <c r="AI10" s="3">
        <f t="shared" si="1"/>
        <v>0</v>
      </c>
      <c r="AJ10" s="3">
        <f t="shared" si="2"/>
        <v>0</v>
      </c>
      <c r="AK10" s="3">
        <f t="shared" si="3"/>
        <v>10</v>
      </c>
      <c r="AL10" s="3">
        <f t="shared" si="4"/>
        <v>0</v>
      </c>
      <c r="AM10" s="3">
        <f t="shared" si="5"/>
        <v>1796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64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N15" s="16">
        <v>187</v>
      </c>
      <c r="O15" s="3">
        <f>N20</f>
        <v>163</v>
      </c>
      <c r="P15" s="3" t="str">
        <f>IF((COUNTBLANK(N15:N15)=1),"ncr",IF(N15&gt;N20,"W",IF(N15=N20,"D","L")))</f>
        <v>W</v>
      </c>
      <c r="Q15" s="16">
        <v>188</v>
      </c>
      <c r="R15" s="3">
        <f>Q16</f>
        <v>183</v>
      </c>
      <c r="S15" s="3" t="str">
        <f>IF((COUNTBLANK(Q15:Q15)=1),"ncr",IF(Q15&gt;Q16,"W",IF(Q15=Q16,"D","L")))</f>
        <v>W</v>
      </c>
      <c r="T15" s="16">
        <v>176</v>
      </c>
      <c r="U15" s="3">
        <f>T17</f>
        <v>187</v>
      </c>
      <c r="V15" s="3" t="str">
        <f>IF((COUNTBLANK(T15:T15)=1),"ncr",IF(T15&gt;T17,"W",IF(T15=T17,"D","L")))</f>
        <v>L</v>
      </c>
      <c r="W15" s="16">
        <v>182</v>
      </c>
      <c r="X15" s="3">
        <f>W18</f>
        <v>181</v>
      </c>
      <c r="Y15" s="3" t="str">
        <f>IF((COUNTBLANK(W15:W15)=1),"ncr",IF(W15&gt;W18,"W",IF(W15=W18,"D","L")))</f>
        <v>W</v>
      </c>
      <c r="Z15" s="16">
        <v>175</v>
      </c>
      <c r="AA15" s="3">
        <f>Z19</f>
        <v>168</v>
      </c>
      <c r="AB15" s="3" t="str">
        <f>IF((COUNTBLANK(Z15:Z15)=1),"ncr",IF(Z15&gt;Z19,"W",IF(Z15=Z19,"D","L")))</f>
        <v>W</v>
      </c>
      <c r="AC15" s="16">
        <v>180</v>
      </c>
      <c r="AD15" s="3">
        <f>AC20</f>
        <v>178</v>
      </c>
      <c r="AE15" s="17" t="str">
        <f>IF((COUNTBLANK(AC15:AC15)=1),"ncr",IF(AC15&gt;AC20,"W",IF(AC15=AC20,"D","L")))</f>
        <v>W</v>
      </c>
      <c r="AG15" s="50" t="s">
        <v>64</v>
      </c>
      <c r="AH15" s="3">
        <f t="shared" ref="AH15:AH20" si="6">10-COUNTBLANK(B15:AE15)</f>
        <v>10</v>
      </c>
      <c r="AI15" s="3">
        <f t="shared" ref="AI15:AI20" si="7">COUNTIF(A15:AE15,"W")</f>
        <v>8</v>
      </c>
      <c r="AJ15" s="3">
        <f t="shared" ref="AJ15:AJ20" si="8">COUNTIF(B15:AE15,"D")</f>
        <v>0</v>
      </c>
      <c r="AK15" s="3">
        <f t="shared" ref="AK15:AK20" si="9">COUNTIF(A15:AE15,"L")</f>
        <v>2</v>
      </c>
      <c r="AL15" s="3">
        <f t="shared" ref="AL15:AL20" si="10">AI15*2 + AJ15</f>
        <v>16</v>
      </c>
      <c r="AM15" s="3">
        <f t="shared" ref="AM15:AM20" si="11">SUM(B15,E15,H15,K15,N15,Q15,T15,W15,Z15,AC15)</f>
        <v>1838</v>
      </c>
      <c r="AN15" s="38"/>
      <c r="AO15" s="29"/>
      <c r="AY15" s="19"/>
    </row>
    <row r="16" spans="1:51">
      <c r="A16" s="50" t="s">
        <v>65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N16" s="16">
        <v>168</v>
      </c>
      <c r="O16" s="3">
        <f>N18</f>
        <v>172</v>
      </c>
      <c r="P16" s="3" t="str">
        <f>IF((COUNTBLANK(N16:N16)=1),"ncr",IF(N16&gt;N18,"W",IF(N16=N18,"D","L")))</f>
        <v>L</v>
      </c>
      <c r="Q16" s="16">
        <v>183</v>
      </c>
      <c r="R16" s="3">
        <f>Q15</f>
        <v>188</v>
      </c>
      <c r="S16" s="3" t="str">
        <f>IF((COUNTBLANK(Q16:Q16)=1),"ncr",IF(Q16&gt;Q15,"W",IF(Q16=Q15,"D","L")))</f>
        <v>L</v>
      </c>
      <c r="T16" s="16">
        <v>181</v>
      </c>
      <c r="U16" s="3">
        <f>T19</f>
        <v>159</v>
      </c>
      <c r="V16" s="3" t="str">
        <f>IF((COUNTBLANK(T16:T16)=1),"ncr",IF(T16&gt;T19,"W",IF(T16=T19,"D","L")))</f>
        <v>W</v>
      </c>
      <c r="W16" s="16">
        <v>178</v>
      </c>
      <c r="X16" s="3">
        <f>W17</f>
        <v>185</v>
      </c>
      <c r="Y16" s="3" t="str">
        <f>IF((COUNTBLANK(W16:W16)=1),"ncr",IF(W16&gt;W17,"W",IF(W16=W17,"D","L")))</f>
        <v>L</v>
      </c>
      <c r="Z16" s="16">
        <v>180</v>
      </c>
      <c r="AA16" s="3">
        <f>Z20</f>
        <v>177</v>
      </c>
      <c r="AB16" s="3" t="str">
        <f>IF((COUNTBLANK(Z16:Z16)=1),"ncr",IF(Z16&gt;Z20,"W",IF(Z16=Z20,"D","L")))</f>
        <v>W</v>
      </c>
      <c r="AC16" s="16">
        <v>179</v>
      </c>
      <c r="AD16" s="3">
        <f>AC18</f>
        <v>180</v>
      </c>
      <c r="AE16" s="17" t="str">
        <f>IF((COUNTBLANK(AC16:AC16)=1),"ncr",IF(AC16&gt;AC18,"W",IF(AC16=AC18,"D","L")))</f>
        <v>L</v>
      </c>
      <c r="AG16" s="50" t="s">
        <v>65</v>
      </c>
      <c r="AH16" s="3">
        <f t="shared" si="6"/>
        <v>10</v>
      </c>
      <c r="AI16" s="3">
        <f t="shared" si="7"/>
        <v>2</v>
      </c>
      <c r="AJ16" s="3">
        <f t="shared" si="8"/>
        <v>1</v>
      </c>
      <c r="AK16" s="3">
        <f t="shared" si="9"/>
        <v>7</v>
      </c>
      <c r="AL16" s="3">
        <f t="shared" si="10"/>
        <v>5</v>
      </c>
      <c r="AM16" s="3">
        <f t="shared" si="11"/>
        <v>1768</v>
      </c>
      <c r="AN16" s="37"/>
      <c r="AO16" s="29"/>
      <c r="AY16" s="19"/>
    </row>
    <row r="17" spans="1:51">
      <c r="A17" s="50" t="s">
        <v>57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N17" s="16">
        <v>184</v>
      </c>
      <c r="O17" s="3">
        <f>N19</f>
        <v>181</v>
      </c>
      <c r="P17" s="3" t="str">
        <f>IF((COUNTBLANK(N17:N17)=1),"ncr",IF(N17&gt;N19,"W",IF(N17=N19,"D","L")))</f>
        <v>W</v>
      </c>
      <c r="Q17" s="16">
        <v>175</v>
      </c>
      <c r="R17" s="3">
        <f>Q20</f>
        <v>169</v>
      </c>
      <c r="S17" s="3" t="str">
        <f>IF((COUNTBLANK(Q17:Q17)=1),"ncr",IF(Q17&gt;Q20,"W",IF(Q17=Q20,"D","L")))</f>
        <v>W</v>
      </c>
      <c r="T17" s="16">
        <v>187</v>
      </c>
      <c r="U17" s="3">
        <f>T15</f>
        <v>176</v>
      </c>
      <c r="V17" s="3" t="str">
        <f>IF((COUNTBLANK(T17:T17)=1),"ncr",IF(T17&gt;T15,"W",IF(T17=T15,"D","L")))</f>
        <v>W</v>
      </c>
      <c r="W17" s="16">
        <v>185</v>
      </c>
      <c r="X17" s="3">
        <f>W16</f>
        <v>178</v>
      </c>
      <c r="Y17" s="3" t="str">
        <f>IF((COUNTBLANK(W17:W17)=1),"ncr",IF(W17&gt;W16,"W",IF(W17=W16,"D","L")))</f>
        <v>W</v>
      </c>
      <c r="Z17" s="16">
        <v>175</v>
      </c>
      <c r="AA17" s="3">
        <f>Z18</f>
        <v>167</v>
      </c>
      <c r="AB17" s="3" t="str">
        <f>IF((COUNTBLANK(Z17:Z17)=1),"ncr",IF(Z17&gt;Z18,"W",IF(Z17=Z18,"D","L")))</f>
        <v>W</v>
      </c>
      <c r="AC17" s="16">
        <v>187</v>
      </c>
      <c r="AD17" s="3">
        <f>AC19</f>
        <v>166</v>
      </c>
      <c r="AE17" s="17" t="str">
        <f>IF((COUNTBLANK(AC17:AC17)=1),"ncr",IF(AC17&gt;AC19,"W",IF(AC17=AC19,"D","L")))</f>
        <v>W</v>
      </c>
      <c r="AG17" s="50" t="s">
        <v>57</v>
      </c>
      <c r="AH17" s="3">
        <f t="shared" si="6"/>
        <v>10</v>
      </c>
      <c r="AI17" s="3">
        <f t="shared" si="7"/>
        <v>10</v>
      </c>
      <c r="AJ17" s="3">
        <f t="shared" si="8"/>
        <v>0</v>
      </c>
      <c r="AK17" s="3">
        <f t="shared" si="9"/>
        <v>0</v>
      </c>
      <c r="AL17" s="3">
        <f t="shared" si="10"/>
        <v>20</v>
      </c>
      <c r="AM17" s="3">
        <f t="shared" si="11"/>
        <v>1841</v>
      </c>
      <c r="AN17" s="38">
        <v>1</v>
      </c>
      <c r="AO17" s="29"/>
      <c r="AY17" s="19"/>
    </row>
    <row r="18" spans="1:51">
      <c r="A18" s="50" t="s">
        <v>43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N18" s="16">
        <v>172</v>
      </c>
      <c r="O18" s="3">
        <f>N16</f>
        <v>168</v>
      </c>
      <c r="P18" s="3" t="str">
        <f>IF((COUNTBLANK(N18:N18)=1),"ncr",IF(N18&gt;N16,"W",IF(N18=N16,"D","L")))</f>
        <v>W</v>
      </c>
      <c r="Q18" s="16">
        <v>186</v>
      </c>
      <c r="R18" s="3">
        <f>Q19</f>
        <v>162</v>
      </c>
      <c r="S18" s="3" t="str">
        <f>IF((COUNTBLANK(Q18:Q18)=1),"ncr",IF(Q18&gt;Q19,"W",IF(Q18=Q19,"D","L")))</f>
        <v>W</v>
      </c>
      <c r="T18" s="16">
        <v>180</v>
      </c>
      <c r="U18" s="3">
        <f>T20</f>
        <v>178</v>
      </c>
      <c r="V18" s="3" t="str">
        <f>IF((COUNTBLANK(T18:T18)=1),"ncr",IF(T18&gt;T20,"W",IF(T18=T20,"D","L")))</f>
        <v>W</v>
      </c>
      <c r="W18" s="16">
        <v>181</v>
      </c>
      <c r="X18" s="3">
        <f>W15</f>
        <v>182</v>
      </c>
      <c r="Y18" s="3" t="str">
        <f>IF((COUNTBLANK(W18:W18)=1),"ncr",IF(W18&gt;W15,"W",IF(W18=W15,"D","L")))</f>
        <v>L</v>
      </c>
      <c r="Z18" s="16">
        <v>167</v>
      </c>
      <c r="AA18" s="3">
        <f>Z17</f>
        <v>175</v>
      </c>
      <c r="AB18" s="3" t="str">
        <f>IF((COUNTBLANK(Z18:Z18)=1),"ncr",IF(Z18&gt;Z17,"W",IF(Z18=Z17,"D","L")))</f>
        <v>L</v>
      </c>
      <c r="AC18" s="16">
        <v>180</v>
      </c>
      <c r="AD18" s="3">
        <f>AC16</f>
        <v>179</v>
      </c>
      <c r="AE18" s="17" t="str">
        <f>IF((COUNTBLANK(AC18:AC18)=1),"ncr",IF(AC18&gt;AC16,"W",IF(AC18=AC16,"D","L")))</f>
        <v>W</v>
      </c>
      <c r="AG18" s="50" t="s">
        <v>43</v>
      </c>
      <c r="AH18" s="3">
        <f t="shared" si="6"/>
        <v>10</v>
      </c>
      <c r="AI18" s="3">
        <f t="shared" si="7"/>
        <v>5</v>
      </c>
      <c r="AJ18" s="3">
        <f t="shared" si="8"/>
        <v>0</v>
      </c>
      <c r="AK18" s="3">
        <f t="shared" si="9"/>
        <v>5</v>
      </c>
      <c r="AL18" s="3">
        <f t="shared" si="10"/>
        <v>10</v>
      </c>
      <c r="AM18" s="3">
        <f t="shared" si="11"/>
        <v>1792</v>
      </c>
      <c r="AN18" s="38"/>
      <c r="AO18" s="29"/>
      <c r="AY18" s="19"/>
    </row>
    <row r="19" spans="1:51">
      <c r="A19" s="51" t="s">
        <v>66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N19" s="16">
        <v>181</v>
      </c>
      <c r="O19" s="3">
        <f>N17</f>
        <v>184</v>
      </c>
      <c r="P19" s="3" t="str">
        <f>IF((COUNTBLANK(N19:N19)=1),"ncr",IF(N19&gt;N17,"W",IF(N19=N17,"D","L")))</f>
        <v>L</v>
      </c>
      <c r="Q19" s="16">
        <v>162</v>
      </c>
      <c r="R19" s="3">
        <f>Q18</f>
        <v>186</v>
      </c>
      <c r="S19" s="3" t="str">
        <f>IF((COUNTBLANK(Q19:Q19)=1),"ncr",IF(Q19&gt;Q18,"W",IF(Q19=Q18,"D","L")))</f>
        <v>L</v>
      </c>
      <c r="T19" s="16">
        <v>159</v>
      </c>
      <c r="U19" s="3">
        <f>T16</f>
        <v>181</v>
      </c>
      <c r="V19" s="3" t="str">
        <f>IF((COUNTBLANK(T19:T19)=1),"ncr",IF(T19&gt;T16,"W",IF(T19=T16,"D","L")))</f>
        <v>L</v>
      </c>
      <c r="W19" s="16">
        <v>178</v>
      </c>
      <c r="X19" s="3">
        <f>W20</f>
        <v>177</v>
      </c>
      <c r="Y19" s="3" t="str">
        <f>IF((COUNTBLANK(W19:W19)=1),"ncr",IF(W19&gt;W20,"W",IF(W19=W20,"D","L")))</f>
        <v>W</v>
      </c>
      <c r="Z19" s="16">
        <v>168</v>
      </c>
      <c r="AA19" s="3">
        <f>Z15</f>
        <v>175</v>
      </c>
      <c r="AB19" s="3" t="str">
        <f>IF((COUNTBLANK(Z19:Z19)=1),"ncr",IF(Z19&gt;Z15,"W",IF(Z19=Z15,"D","L")))</f>
        <v>L</v>
      </c>
      <c r="AC19" s="16">
        <v>166</v>
      </c>
      <c r="AD19" s="3">
        <f>AC17</f>
        <v>187</v>
      </c>
      <c r="AE19" s="17" t="str">
        <f>IF((COUNTBLANK(AC19:AC19)=1),"ncr",IF(AC19&gt;AC17,"W",IF(AC19=AC17,"D","L")))</f>
        <v>L</v>
      </c>
      <c r="AG19" s="51" t="s">
        <v>66</v>
      </c>
      <c r="AH19" s="3">
        <f t="shared" si="6"/>
        <v>10</v>
      </c>
      <c r="AI19" s="3">
        <f t="shared" si="7"/>
        <v>2</v>
      </c>
      <c r="AJ19" s="3">
        <f t="shared" si="8"/>
        <v>0</v>
      </c>
      <c r="AK19" s="3">
        <f t="shared" si="9"/>
        <v>8</v>
      </c>
      <c r="AL19" s="3">
        <f t="shared" si="10"/>
        <v>4</v>
      </c>
      <c r="AM19" s="3">
        <f t="shared" si="11"/>
        <v>1723</v>
      </c>
      <c r="AN19" s="38"/>
      <c r="AO19" s="29"/>
      <c r="AY19" s="19"/>
    </row>
    <row r="20" spans="1:51">
      <c r="A20" s="50" t="s">
        <v>67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N20" s="16">
        <v>163</v>
      </c>
      <c r="O20" s="3">
        <f>N15</f>
        <v>187</v>
      </c>
      <c r="P20" s="3" t="str">
        <f>IF((COUNTBLANK(N20:N20)=1),"ncr",IF(N20&gt;N15,"W",IF(N20=N15,"D","L")))</f>
        <v>L</v>
      </c>
      <c r="Q20" s="16">
        <v>169</v>
      </c>
      <c r="R20" s="3">
        <f>Q17</f>
        <v>175</v>
      </c>
      <c r="S20" s="3" t="str">
        <f>IF((COUNTBLANK(Q20:Q20)=1),"ncr",IF(Q20&gt;Q17,"W",IF(Q20=Q17,"D","L")))</f>
        <v>L</v>
      </c>
      <c r="T20" s="16">
        <v>178</v>
      </c>
      <c r="U20" s="3">
        <f>T18</f>
        <v>180</v>
      </c>
      <c r="V20" s="3" t="str">
        <f>IF((COUNTBLANK(T20:T20)=1),"ncr",IF(T20&gt;T18,"W",IF(T20=T18,"D","L")))</f>
        <v>L</v>
      </c>
      <c r="W20" s="16">
        <v>177</v>
      </c>
      <c r="X20" s="3">
        <f>W19</f>
        <v>178</v>
      </c>
      <c r="Y20" s="3" t="str">
        <f>IF((COUNTBLANK(W20:W20)=1),"ncr",IF(W20&gt;W19,"W",IF(W20=W29,"D","L")))</f>
        <v>L</v>
      </c>
      <c r="Z20" s="16">
        <v>177</v>
      </c>
      <c r="AA20" s="3">
        <f>Z16</f>
        <v>180</v>
      </c>
      <c r="AB20" s="3" t="str">
        <f>IF((COUNTBLANK(Z20:Z20)=1),"ncr",IF(Z20&gt;Z16,"W",IF(Z20=Z16,"D","L")))</f>
        <v>L</v>
      </c>
      <c r="AC20" s="16">
        <v>178</v>
      </c>
      <c r="AD20" s="3">
        <f>AC15</f>
        <v>180</v>
      </c>
      <c r="AE20" s="17" t="str">
        <f>IF((COUNTBLANK(AC20:AC20)=1),"ncr",IF(AC20&gt;AC15,"W",IF(AC20=AC15,"D","L")))</f>
        <v>L</v>
      </c>
      <c r="AG20" s="50" t="s">
        <v>67</v>
      </c>
      <c r="AH20" s="3">
        <f t="shared" si="6"/>
        <v>10</v>
      </c>
      <c r="AI20" s="3">
        <f t="shared" si="7"/>
        <v>2</v>
      </c>
      <c r="AJ20" s="3">
        <f t="shared" si="8"/>
        <v>1</v>
      </c>
      <c r="AK20" s="3">
        <f t="shared" si="9"/>
        <v>7</v>
      </c>
      <c r="AL20" s="3">
        <f t="shared" si="10"/>
        <v>5</v>
      </c>
      <c r="AM20" s="3">
        <f t="shared" si="11"/>
        <v>1748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51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N25" s="16">
        <v>169</v>
      </c>
      <c r="O25" s="3">
        <f>N30</f>
        <v>175</v>
      </c>
      <c r="P25" s="3" t="str">
        <f>IF((COUNTBLANK(N25:N25)=1),"ncr",IF(N25&gt;N30,"W",IF(N25=N30,"D","L")))</f>
        <v>L</v>
      </c>
      <c r="Q25" s="16">
        <v>184</v>
      </c>
      <c r="R25" s="3">
        <f>Q26</f>
        <v>179</v>
      </c>
      <c r="S25" s="3" t="str">
        <f>IF((COUNTBLANK(Q25:Q25)=1),"ncr",IF(Q25&gt;Q26,"W",IF(Q25=Q26,"D","L")))</f>
        <v>W</v>
      </c>
      <c r="T25" s="16">
        <v>164</v>
      </c>
      <c r="U25" s="3">
        <f>T27</f>
        <v>155</v>
      </c>
      <c r="V25" s="3" t="str">
        <f>IF((COUNTBLANK(T25:T25)=1),"ncr",IF(T25&gt;T27,"W",IF(T25=T27,"D","L")))</f>
        <v>W</v>
      </c>
      <c r="W25" s="16">
        <v>178</v>
      </c>
      <c r="X25" s="3">
        <f>W28</f>
        <v>176</v>
      </c>
      <c r="Y25" s="3" t="str">
        <f>IF((COUNTBLANK(W25:W25)=1),"ncr",IF(W25&gt;W28,"W",IF(W25=W28,"D","L")))</f>
        <v>W</v>
      </c>
      <c r="Z25" s="16">
        <v>169</v>
      </c>
      <c r="AA25" s="3">
        <f>Z29</f>
        <v>179</v>
      </c>
      <c r="AB25" s="3" t="str">
        <f>IF((COUNTBLANK(Z25:Z25)=1),"ncr",IF(Z25&gt;Z29,"W",IF(Z25=Z29,"D","L")))</f>
        <v>L</v>
      </c>
      <c r="AC25" s="16">
        <v>169</v>
      </c>
      <c r="AD25" s="3">
        <f>AC30</f>
        <v>179</v>
      </c>
      <c r="AE25" s="17" t="str">
        <f>IF((COUNTBLANK(AC25:AC25)=1),"ncr",IF(AC25&gt;AC30,"W",IF(AC25=AC30,"D","L")))</f>
        <v>L</v>
      </c>
      <c r="AG25" s="50" t="s">
        <v>51</v>
      </c>
      <c r="AH25" s="3">
        <f t="shared" ref="AH25:AH30" si="12">10-COUNTBLANK(B25:AE25)</f>
        <v>10</v>
      </c>
      <c r="AI25" s="3">
        <f t="shared" ref="AI25:AI30" si="13">COUNTIF(A25:AE25,"W")</f>
        <v>4</v>
      </c>
      <c r="AJ25" s="3">
        <f t="shared" ref="AJ25:AJ30" si="14">COUNTIF(B25:AE25,"D")</f>
        <v>0</v>
      </c>
      <c r="AK25" s="3">
        <f t="shared" ref="AK25:AK30" si="15">COUNTIF(A25:AE25,"L")</f>
        <v>6</v>
      </c>
      <c r="AL25" s="3">
        <f t="shared" ref="AL25:AL30" si="16">AI25*2 + AJ25</f>
        <v>8</v>
      </c>
      <c r="AM25" s="3">
        <f t="shared" ref="AM25:AM30" si="17">SUM(B25,E25,H25,K25,N25,Q25,T25,W25,Z25,AC25)</f>
        <v>1740</v>
      </c>
      <c r="AN25" s="37"/>
      <c r="AO25" s="29"/>
      <c r="AY25" s="19"/>
    </row>
    <row r="26" spans="1:51">
      <c r="A26" s="50" t="s">
        <v>46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N26" s="16">
        <v>171</v>
      </c>
      <c r="O26" s="3">
        <f>N28</f>
        <v>181</v>
      </c>
      <c r="P26" s="3" t="str">
        <f>IF((COUNTBLANK(N26:N26)=1),"ncr",IF(N26&gt;N28,"W",IF(N26=N28,"D","L")))</f>
        <v>L</v>
      </c>
      <c r="Q26" s="16">
        <v>179</v>
      </c>
      <c r="R26" s="3">
        <f>Q25</f>
        <v>184</v>
      </c>
      <c r="S26" s="3" t="str">
        <f>IF((COUNTBLANK(Q26:Q26)=1),"ncr",IF(Q26&gt;Q25,"W",IF(Q26=Q25,"D","L")))</f>
        <v>L</v>
      </c>
      <c r="T26" s="16">
        <v>178</v>
      </c>
      <c r="U26" s="3">
        <f>T29</f>
        <v>185</v>
      </c>
      <c r="V26" s="3" t="str">
        <f>IF((COUNTBLANK(T26:T26)=1),"ncr",IF(T26&gt;T29,"W",IF(T26=T29,"D","L")))</f>
        <v>L</v>
      </c>
      <c r="W26" s="16">
        <v>182</v>
      </c>
      <c r="X26" s="3">
        <f>W27</f>
        <v>167</v>
      </c>
      <c r="Y26" s="3" t="str">
        <f>IF((COUNTBLANK(W26:W26)=1),"ncr",IF(W26&gt;W27,"W",IF(W26=W27,"D","L")))</f>
        <v>W</v>
      </c>
      <c r="AA26" s="3">
        <f>Z30</f>
        <v>172</v>
      </c>
      <c r="AB26" s="3" t="str">
        <f>IF((COUNTBLANK(Z26:Z26)=1),"ncr",IF(Z26&gt;Z30,"W",IF(Z26=Z30,"D","L")))</f>
        <v>ncr</v>
      </c>
      <c r="AC26" s="16">
        <v>186</v>
      </c>
      <c r="AD26" s="3">
        <f>AC28</f>
        <v>171</v>
      </c>
      <c r="AE26" s="17" t="str">
        <f>IF((COUNTBLANK(AC26:AC26)=1),"ncr",IF(AC26&gt;AC28,"W",IF(AC26=AC28,"D","L")))</f>
        <v>W</v>
      </c>
      <c r="AG26" s="50" t="s">
        <v>46</v>
      </c>
      <c r="AH26" s="3">
        <f t="shared" si="12"/>
        <v>9</v>
      </c>
      <c r="AI26" s="3">
        <f t="shared" si="13"/>
        <v>6</v>
      </c>
      <c r="AJ26" s="3">
        <f t="shared" si="14"/>
        <v>0</v>
      </c>
      <c r="AK26" s="3">
        <f t="shared" si="15"/>
        <v>3</v>
      </c>
      <c r="AL26" s="3">
        <f t="shared" si="16"/>
        <v>12</v>
      </c>
      <c r="AM26" s="3">
        <f t="shared" si="17"/>
        <v>1618</v>
      </c>
      <c r="AN26" s="38"/>
      <c r="AO26" s="29"/>
      <c r="AY26" s="19"/>
    </row>
    <row r="27" spans="1:51">
      <c r="A27" s="50" t="s">
        <v>68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N27" s="16">
        <v>180</v>
      </c>
      <c r="O27" s="3">
        <f>N29</f>
        <v>0</v>
      </c>
      <c r="P27" s="3" t="str">
        <f>IF((COUNTBLANK(N27:N27)=1),"ncr",IF(N27&gt;N29,"W",IF(N27=N29,"D","L")))</f>
        <v>W</v>
      </c>
      <c r="Q27" s="16">
        <v>167</v>
      </c>
      <c r="R27" s="3">
        <f>Q30</f>
        <v>179</v>
      </c>
      <c r="S27" s="3" t="str">
        <f>IF((COUNTBLANK(Q27:Q27)=1),"ncr",IF(Q27&gt;Q30,"W",IF(Q27=Q30,"D","L")))</f>
        <v>L</v>
      </c>
      <c r="T27" s="16">
        <v>155</v>
      </c>
      <c r="U27" s="3">
        <f>T25</f>
        <v>164</v>
      </c>
      <c r="V27" s="3" t="str">
        <f>IF((COUNTBLANK(T27:T27)=1),"ncr",IF(T27&gt;T25,"W",IF(T27=T25,"D","L")))</f>
        <v>L</v>
      </c>
      <c r="W27" s="16">
        <v>167</v>
      </c>
      <c r="X27" s="3">
        <f>W26</f>
        <v>182</v>
      </c>
      <c r="Y27" s="3" t="str">
        <f>IF((COUNTBLANK(W27:W27)=1),"ncr",IF(W27&gt;W26,"W",IF(W27=W26,"D","L")))</f>
        <v>L</v>
      </c>
      <c r="Z27" s="16">
        <v>162</v>
      </c>
      <c r="AA27" s="3">
        <f>Z28</f>
        <v>181</v>
      </c>
      <c r="AB27" s="3" t="str">
        <f>IF((COUNTBLANK(Z27:Z27)=1),"ncr",IF(Z27&gt;Z28,"W",IF(Z27=Z28,"D","L")))</f>
        <v>L</v>
      </c>
      <c r="AC27" s="16">
        <v>183</v>
      </c>
      <c r="AD27" s="3">
        <f>AC29</f>
        <v>181</v>
      </c>
      <c r="AE27" s="17" t="str">
        <f>IF((COUNTBLANK(AC27:AC27)=1),"ncr",IF(AC27&gt;AC29,"W",IF(AC27=AC29,"D","L")))</f>
        <v>W</v>
      </c>
      <c r="AG27" s="50" t="s">
        <v>68</v>
      </c>
      <c r="AH27" s="3">
        <f t="shared" si="12"/>
        <v>10</v>
      </c>
      <c r="AI27" s="3">
        <f t="shared" si="13"/>
        <v>3</v>
      </c>
      <c r="AJ27" s="3">
        <f t="shared" si="14"/>
        <v>0</v>
      </c>
      <c r="AK27" s="3">
        <f t="shared" si="15"/>
        <v>7</v>
      </c>
      <c r="AL27" s="3">
        <f t="shared" si="16"/>
        <v>6</v>
      </c>
      <c r="AM27" s="3">
        <f t="shared" si="17"/>
        <v>1687</v>
      </c>
      <c r="AN27" s="1"/>
      <c r="AO27" s="29"/>
      <c r="AY27" s="19"/>
    </row>
    <row r="28" spans="1:51">
      <c r="A28" s="50" t="s">
        <v>61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N28" s="16">
        <v>181</v>
      </c>
      <c r="O28" s="3">
        <f>N26</f>
        <v>171</v>
      </c>
      <c r="P28" s="3" t="str">
        <f>IF((COUNTBLANK(N28:N28)=1),"ncr",IF(N28&gt;N26,"W",IF(N28=N26,"D","L")))</f>
        <v>W</v>
      </c>
      <c r="Q28" s="16">
        <v>187</v>
      </c>
      <c r="R28" s="3">
        <f>Q29</f>
        <v>179</v>
      </c>
      <c r="S28" s="3" t="str">
        <f>IF((COUNTBLANK(Q28:Q28)=1),"ncr",IF(Q28&gt;Q29,"W",IF(Q28=Q29,"D","L")))</f>
        <v>W</v>
      </c>
      <c r="T28" s="16">
        <v>179</v>
      </c>
      <c r="U28" s="3">
        <f>T30</f>
        <v>179</v>
      </c>
      <c r="V28" s="3" t="str">
        <f>IF((COUNTBLANK(T28:T28)=1),"ncr",IF(T28&gt;T30,"W",IF(T28=T30,"D","L")))</f>
        <v>D</v>
      </c>
      <c r="W28" s="16">
        <v>176</v>
      </c>
      <c r="X28" s="3">
        <f>W25</f>
        <v>178</v>
      </c>
      <c r="Y28" s="3" t="str">
        <f>IF((COUNTBLANK(W28:W28)=1),"ncr",IF(W28&gt;W25,"W",IF(W28=W25,"D","L")))</f>
        <v>L</v>
      </c>
      <c r="Z28" s="16">
        <v>181</v>
      </c>
      <c r="AA28" s="3">
        <f>Z27</f>
        <v>162</v>
      </c>
      <c r="AB28" s="3" t="str">
        <f>IF((COUNTBLANK(Z28:Z28)=1),"ncr",IF(Z28&gt;Z27,"W",IF(Z28=Z27,"D","L")))</f>
        <v>W</v>
      </c>
      <c r="AC28" s="16">
        <v>171</v>
      </c>
      <c r="AD28" s="3">
        <f>AC26</f>
        <v>186</v>
      </c>
      <c r="AE28" s="17" t="str">
        <f>IF((COUNTBLANK(AC28:AC28)=1),"ncr",IF(AC28&gt;AC26,"W",IF(AC28=AC26,"D","L")))</f>
        <v>L</v>
      </c>
      <c r="AG28" s="50" t="s">
        <v>61</v>
      </c>
      <c r="AH28" s="3">
        <f t="shared" si="12"/>
        <v>10</v>
      </c>
      <c r="AI28" s="3">
        <f t="shared" si="13"/>
        <v>6</v>
      </c>
      <c r="AJ28" s="3">
        <f t="shared" si="14"/>
        <v>2</v>
      </c>
      <c r="AK28" s="3">
        <f t="shared" si="15"/>
        <v>2</v>
      </c>
      <c r="AL28" s="3">
        <f t="shared" si="16"/>
        <v>14</v>
      </c>
      <c r="AM28" s="3">
        <f t="shared" si="17"/>
        <v>1783</v>
      </c>
      <c r="AN28" s="38">
        <v>1</v>
      </c>
      <c r="AO28" s="29"/>
      <c r="AY28" s="19"/>
    </row>
    <row r="29" spans="1:51">
      <c r="A29" s="50" t="s">
        <v>48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180</v>
      </c>
      <c r="P29" s="3" t="str">
        <f>IF((COUNTBLANK(N29:N29)=1),"ncr",IF(N29&gt;N27,"W",IF(N29=N27,"D","L")))</f>
        <v>ncr</v>
      </c>
      <c r="Q29" s="16">
        <v>179</v>
      </c>
      <c r="R29" s="3">
        <f>Q28</f>
        <v>187</v>
      </c>
      <c r="S29" s="3" t="str">
        <f>IF((COUNTBLANK(Q29:Q29)=1),"ncr",IF(Q29&gt;Q28,"W",IF(Q29=Q28,"D","L")))</f>
        <v>L</v>
      </c>
      <c r="T29" s="16">
        <v>185</v>
      </c>
      <c r="U29" s="3">
        <f>T26</f>
        <v>178</v>
      </c>
      <c r="V29" s="3" t="str">
        <f>IF((COUNTBLANK(T29:T29)=1),"ncr",IF(T29&gt;T26,"W",IF(T29=T26,"D","L")))</f>
        <v>W</v>
      </c>
      <c r="W29" s="16">
        <v>180</v>
      </c>
      <c r="X29" s="3">
        <f>W30</f>
        <v>166</v>
      </c>
      <c r="Y29" s="3" t="str">
        <f>IF((COUNTBLANK(W29:W29)=1),"ncr",IF(W29&gt;W30,"W",IF(W29=W30,"D","L")))</f>
        <v>W</v>
      </c>
      <c r="Z29" s="16">
        <v>179</v>
      </c>
      <c r="AA29" s="3">
        <f>Z25</f>
        <v>169</v>
      </c>
      <c r="AB29" s="3" t="str">
        <f>IF((COUNTBLANK(Z29:Z29)=1),"ncr",IF(Z29&gt;Z25,"W",IF(Z29=Z25,"D","L")))</f>
        <v>W</v>
      </c>
      <c r="AC29" s="16">
        <v>181</v>
      </c>
      <c r="AD29" s="3">
        <f>AC27</f>
        <v>183</v>
      </c>
      <c r="AE29" s="17" t="str">
        <f>IF((COUNTBLANK(AC29:AC29)=1),"ncr",IF(AC29&gt;AC27,"W",IF(AC29=AC27,"D","L")))</f>
        <v>L</v>
      </c>
      <c r="AG29" s="50" t="s">
        <v>48</v>
      </c>
      <c r="AH29" s="3">
        <f t="shared" si="12"/>
        <v>9</v>
      </c>
      <c r="AI29" s="3">
        <f t="shared" si="13"/>
        <v>5</v>
      </c>
      <c r="AJ29" s="3">
        <f t="shared" si="14"/>
        <v>0</v>
      </c>
      <c r="AK29" s="3">
        <f t="shared" si="15"/>
        <v>4</v>
      </c>
      <c r="AL29" s="3">
        <f t="shared" si="16"/>
        <v>10</v>
      </c>
      <c r="AM29" s="3">
        <f t="shared" si="17"/>
        <v>1622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N30" s="16">
        <v>175</v>
      </c>
      <c r="O30" s="3">
        <f>N25</f>
        <v>169</v>
      </c>
      <c r="P30" s="3" t="str">
        <f>IF((COUNTBLANK(N30:N30)=1),"ncr",IF(N30&gt;N25,"W",IF(N30=N25,"D","L")))</f>
        <v>W</v>
      </c>
      <c r="Q30" s="16">
        <v>179</v>
      </c>
      <c r="R30" s="3">
        <f>Q27</f>
        <v>167</v>
      </c>
      <c r="S30" s="3" t="str">
        <f>IF((COUNTBLANK(Q30:Q30)=1),"ncr",IF(Q30&gt;Q27,"W",IF(Q30=Q27,"D","L")))</f>
        <v>W</v>
      </c>
      <c r="T30" s="16">
        <v>179</v>
      </c>
      <c r="U30" s="3">
        <f>T28</f>
        <v>179</v>
      </c>
      <c r="V30" s="3" t="str">
        <f>IF((COUNTBLANK(T30:T30)=1),"ncr",IF(T30&gt;T28,"W",IF(T30=T28,"D","L")))</f>
        <v>D</v>
      </c>
      <c r="W30" s="16">
        <v>166</v>
      </c>
      <c r="X30" s="3">
        <f>W29</f>
        <v>180</v>
      </c>
      <c r="Y30" s="3" t="str">
        <f>IF((COUNTBLANK(W30:W30)=1),"ncr",IF(W30&gt;W29,"W",IF(W30=W39,"D","L")))</f>
        <v>L</v>
      </c>
      <c r="Z30" s="16">
        <v>172</v>
      </c>
      <c r="AA30" s="3">
        <f>Z26</f>
        <v>0</v>
      </c>
      <c r="AB30" s="3" t="str">
        <f>IF((COUNTBLANK(Z30:Z30)=1),"ncr",IF(Z30&gt;Z26,"W",IF(Z30=Z26,"D","L")))</f>
        <v>W</v>
      </c>
      <c r="AC30" s="16">
        <v>179</v>
      </c>
      <c r="AD30" s="3">
        <f>AC25</f>
        <v>169</v>
      </c>
      <c r="AE30" s="17" t="str">
        <f>IF((COUNTBLANK(AC30:AC30)=1),"ncr",IF(AC30&gt;AC25,"W",IF(AC30=AC25,"D","L")))</f>
        <v>W</v>
      </c>
      <c r="AG30" s="50" t="s">
        <v>108</v>
      </c>
      <c r="AH30" s="3">
        <f t="shared" si="12"/>
        <v>10</v>
      </c>
      <c r="AI30" s="3">
        <f t="shared" si="13"/>
        <v>4</v>
      </c>
      <c r="AJ30" s="3">
        <f t="shared" si="14"/>
        <v>2</v>
      </c>
      <c r="AK30" s="3">
        <f t="shared" si="15"/>
        <v>4</v>
      </c>
      <c r="AL30" s="3">
        <f t="shared" si="16"/>
        <v>10</v>
      </c>
      <c r="AM30" s="3">
        <f t="shared" si="17"/>
        <v>1751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49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N35" s="16">
        <v>178</v>
      </c>
      <c r="O35" s="3">
        <f>N40</f>
        <v>183</v>
      </c>
      <c r="P35" s="3" t="str">
        <f>IF((COUNTBLANK(N35:N35)=1),"ncr",IF(N35&gt;N40,"W",IF(N35=N40,"D","L")))</f>
        <v>L</v>
      </c>
      <c r="Q35" s="16">
        <v>176</v>
      </c>
      <c r="R35" s="3">
        <f>Q36</f>
        <v>174</v>
      </c>
      <c r="S35" s="3" t="str">
        <f>IF((COUNTBLANK(Q35:Q35)=1),"ncr",IF(Q35&gt;Q36,"W",IF(Q35=Q36,"D","L")))</f>
        <v>W</v>
      </c>
      <c r="T35" s="16">
        <v>180</v>
      </c>
      <c r="U35" s="3">
        <f>T37</f>
        <v>175</v>
      </c>
      <c r="V35" s="3" t="str">
        <f>IF((COUNTBLANK(T35:T35)=1),"ncr",IF(T35&gt;T37,"W",IF(T35=T37,"D","L")))</f>
        <v>W</v>
      </c>
      <c r="W35" s="16">
        <v>181</v>
      </c>
      <c r="X35" s="3">
        <f>W38</f>
        <v>180</v>
      </c>
      <c r="Y35" s="3" t="str">
        <f>IF((COUNTBLANK(W35:W35)=1),"ncr",IF(W35&gt;W38,"W",IF(W35=W38,"D","L")))</f>
        <v>W</v>
      </c>
      <c r="Z35" s="16">
        <v>179</v>
      </c>
      <c r="AA35" s="3">
        <f>Z39</f>
        <v>166</v>
      </c>
      <c r="AB35" s="3" t="str">
        <f>IF((COUNTBLANK(Z35:Z35)=1),"ncr",IF(Z35&gt;Z39,"W",IF(Z35=Z39,"D","L")))</f>
        <v>W</v>
      </c>
      <c r="AD35" s="3">
        <f>+AC40</f>
        <v>185</v>
      </c>
      <c r="AE35" s="17" t="str">
        <f>IF((COUNTBLANK(AC35:AC35)=1),"ncr",IF(AC35&gt;AC40,"W",IF(AC35=AC40,"D","L")))</f>
        <v>ncr</v>
      </c>
      <c r="AG35" s="50" t="s">
        <v>49</v>
      </c>
      <c r="AH35" s="3">
        <f t="shared" ref="AH35:AH40" si="18">10-COUNTBLANK(B35:AE35)</f>
        <v>9</v>
      </c>
      <c r="AI35" s="3">
        <f t="shared" ref="AI35:AI40" si="19">COUNTIF(A35:AE35,"W")</f>
        <v>8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16</v>
      </c>
      <c r="AM35" s="3">
        <f t="shared" ref="AM35:AM40" si="23">SUM(B35,E35,H35,K35,N35,Q35,T35,W35,Z35,AC35)</f>
        <v>1606</v>
      </c>
      <c r="AN35" s="37"/>
      <c r="AO35" s="29"/>
      <c r="AY35" s="19"/>
    </row>
    <row r="36" spans="1:51">
      <c r="A36" s="50" t="s">
        <v>59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N36" s="16">
        <v>168</v>
      </c>
      <c r="O36" s="3">
        <f>N38</f>
        <v>150</v>
      </c>
      <c r="P36" s="3" t="str">
        <f>IF((COUNTBLANK(N36:N36)=1),"ncr",IF(N36&gt;N38,"W",IF(N36=N38,"D","L")))</f>
        <v>W</v>
      </c>
      <c r="Q36" s="16">
        <v>174</v>
      </c>
      <c r="R36" s="3">
        <f>Q35</f>
        <v>176</v>
      </c>
      <c r="S36" s="3" t="str">
        <f>IF((COUNTBLANK(Q36:Q36)=1),"ncr",IF(Q36&gt;Q35,"W",IF(Q36=Q35,"D","L")))</f>
        <v>L</v>
      </c>
      <c r="T36" s="16">
        <v>177</v>
      </c>
      <c r="U36" s="3">
        <f>T39</f>
        <v>184</v>
      </c>
      <c r="V36" s="3" t="str">
        <f>IF((COUNTBLANK(T36:T36)=1),"ncr",IF(T36&gt;T39,"W",IF(T36=T39,"D","L")))</f>
        <v>L</v>
      </c>
      <c r="W36" s="16">
        <v>166</v>
      </c>
      <c r="X36" s="3">
        <f>W37</f>
        <v>179</v>
      </c>
      <c r="Y36" s="3" t="str">
        <f>IF((COUNTBLANK(W36:W36)=1),"ncr",IF(W36&gt;W37,"W",IF(W36=W37,"D","L")))</f>
        <v>L</v>
      </c>
      <c r="Z36" s="16">
        <v>177</v>
      </c>
      <c r="AA36" s="3">
        <f>+Z40</f>
        <v>187</v>
      </c>
      <c r="AB36" s="3" t="str">
        <f>IF((COUNTBLANK(Z36:Z36)=1),"ncr",IF(Z36&gt;Z40,"W",IF(Z36=Z40,"D","L")))</f>
        <v>L</v>
      </c>
      <c r="AC36" s="16">
        <v>158</v>
      </c>
      <c r="AD36" s="3">
        <f>AC38</f>
        <v>0</v>
      </c>
      <c r="AE36" s="17" t="str">
        <f>IF((COUNTBLANK(AC36:AC36)=1),"ncr",IF(AC36&gt;AC38,"W",IF(AC36=AC38,"D","L")))</f>
        <v>W</v>
      </c>
      <c r="AG36" s="50" t="s">
        <v>59</v>
      </c>
      <c r="AH36" s="3">
        <f t="shared" si="18"/>
        <v>10</v>
      </c>
      <c r="AI36" s="3">
        <f t="shared" si="19"/>
        <v>2</v>
      </c>
      <c r="AJ36" s="3">
        <f t="shared" si="20"/>
        <v>0</v>
      </c>
      <c r="AK36" s="3">
        <f t="shared" si="21"/>
        <v>8</v>
      </c>
      <c r="AL36" s="3">
        <f t="shared" si="22"/>
        <v>4</v>
      </c>
      <c r="AM36" s="3">
        <f t="shared" si="23"/>
        <v>1707</v>
      </c>
      <c r="AN36" s="38"/>
      <c r="AO36" s="29"/>
      <c r="AY36" s="19"/>
    </row>
    <row r="37" spans="1:51">
      <c r="A37" s="50" t="s">
        <v>69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N37" s="16">
        <v>178</v>
      </c>
      <c r="O37" s="3">
        <f>N39</f>
        <v>189</v>
      </c>
      <c r="P37" s="3" t="str">
        <f>IF((COUNTBLANK(N37:N37)=1),"ncr",IF(N37&gt;N39,"W",IF(N37=N39,"D","L")))</f>
        <v>L</v>
      </c>
      <c r="Q37" s="16">
        <v>174</v>
      </c>
      <c r="R37" s="3">
        <f>+Q40</f>
        <v>184</v>
      </c>
      <c r="S37" s="3" t="str">
        <f>IF((COUNTBLANK(Q37:Q37)=1),"ncr",IF(Q37&gt;Q40,"W",IF(Q37=Q40,"D","L")))</f>
        <v>L</v>
      </c>
      <c r="T37" s="16">
        <v>175</v>
      </c>
      <c r="U37" s="3">
        <f>T35</f>
        <v>180</v>
      </c>
      <c r="V37" s="3" t="str">
        <f>IF((COUNTBLANK(T37:T37)=1),"ncr",IF(T37&gt;T35,"W",IF(T37=T35,"D","L")))</f>
        <v>L</v>
      </c>
      <c r="W37" s="16">
        <v>179</v>
      </c>
      <c r="X37" s="3">
        <f>W36</f>
        <v>166</v>
      </c>
      <c r="Y37" s="3" t="str">
        <f>IF((COUNTBLANK(W37:W37)=1),"ncr",IF(W37&gt;W36,"W",IF(W37=W36,"D","L")))</f>
        <v>W</v>
      </c>
      <c r="Z37" s="16">
        <v>172</v>
      </c>
      <c r="AA37" s="3">
        <f>Z38</f>
        <v>170</v>
      </c>
      <c r="AB37" s="3" t="str">
        <f>IF((COUNTBLANK(Z37:Z37)=1),"ncr",IF(Z37&gt;Z38,"W",IF(Z37=Z38,"D","L")))</f>
        <v>W</v>
      </c>
      <c r="AC37" s="16">
        <v>175</v>
      </c>
      <c r="AD37" s="3">
        <f>AC39</f>
        <v>161</v>
      </c>
      <c r="AE37" s="17" t="str">
        <f>IF((COUNTBLANK(AC37:AC37)=1),"ncr",IF(AC37&gt;AC39,"W",IF(AC37=AC39,"D","L")))</f>
        <v>W</v>
      </c>
      <c r="AG37" s="50" t="s">
        <v>69</v>
      </c>
      <c r="AH37" s="3">
        <f t="shared" si="18"/>
        <v>10</v>
      </c>
      <c r="AI37" s="3">
        <f t="shared" si="19"/>
        <v>5</v>
      </c>
      <c r="AJ37" s="3">
        <f t="shared" si="20"/>
        <v>0</v>
      </c>
      <c r="AK37" s="3">
        <f t="shared" si="21"/>
        <v>5</v>
      </c>
      <c r="AL37" s="3">
        <f t="shared" si="22"/>
        <v>10</v>
      </c>
      <c r="AM37" s="3">
        <f t="shared" si="23"/>
        <v>1751</v>
      </c>
      <c r="AN37" s="38"/>
      <c r="AO37" s="29"/>
      <c r="AY37" s="19"/>
    </row>
    <row r="38" spans="1:51">
      <c r="A38" s="50" t="s">
        <v>53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N38" s="16">
        <v>150</v>
      </c>
      <c r="O38" s="3">
        <f>N36</f>
        <v>168</v>
      </c>
      <c r="P38" s="3" t="str">
        <f>IF((COUNTBLANK(N38:N38)=1),"ncr",IF(N38&gt;N36,"W",IF(N38=N36,"D","L")))</f>
        <v>L</v>
      </c>
      <c r="Q38" s="16">
        <v>171</v>
      </c>
      <c r="R38" s="3">
        <f>Q39</f>
        <v>182</v>
      </c>
      <c r="S38" s="3" t="str">
        <f>IF((COUNTBLANK(Q38:Q38)=1),"ncr",IF(Q38&gt;Q39,"W",IF(Q38=Q39,"D","L")))</f>
        <v>L</v>
      </c>
      <c r="T38" s="16">
        <v>177</v>
      </c>
      <c r="U38" s="3">
        <f>+T40</f>
        <v>187</v>
      </c>
      <c r="V38" s="3" t="str">
        <f>IF((COUNTBLANK(T38:T38)=1),"ncr",IF(T38&gt;T40,"W",IF(T38=T40,"D","L")))</f>
        <v>L</v>
      </c>
      <c r="W38" s="16">
        <v>180</v>
      </c>
      <c r="X38" s="3">
        <f>W35</f>
        <v>181</v>
      </c>
      <c r="Y38" s="3" t="str">
        <f>IF((COUNTBLANK(W38:W38)=1),"ncr",IF(W38&gt;W35,"W",IF(W38=W35,"D","L")))</f>
        <v>L</v>
      </c>
      <c r="Z38" s="16">
        <v>170</v>
      </c>
      <c r="AA38" s="3">
        <f>Z37</f>
        <v>172</v>
      </c>
      <c r="AB38" s="3" t="str">
        <f>IF((COUNTBLANK(Z38:Z38)=1),"ncr",IF(Z38&gt;Z37,"W",IF(Z38=Z37,"D","L")))</f>
        <v>L</v>
      </c>
      <c r="AD38" s="3">
        <f>AC36</f>
        <v>158</v>
      </c>
      <c r="AE38" s="17" t="str">
        <f>IF((COUNTBLANK(AC38:AC38)=1),"ncr",IF(AC38&gt;AC36,"W",IF(AC38=AC36,"D","L")))</f>
        <v>ncr</v>
      </c>
      <c r="AG38" s="50" t="s">
        <v>53</v>
      </c>
      <c r="AH38" s="3">
        <f t="shared" si="18"/>
        <v>9</v>
      </c>
      <c r="AI38" s="3">
        <f t="shared" si="19"/>
        <v>0</v>
      </c>
      <c r="AJ38" s="3">
        <f t="shared" si="20"/>
        <v>0</v>
      </c>
      <c r="AK38" s="3">
        <f t="shared" si="21"/>
        <v>9</v>
      </c>
      <c r="AL38" s="3">
        <f t="shared" si="22"/>
        <v>0</v>
      </c>
      <c r="AM38" s="3">
        <f t="shared" si="23"/>
        <v>1526</v>
      </c>
      <c r="AN38" s="38"/>
      <c r="AO38" s="29"/>
      <c r="AY38" s="19"/>
    </row>
    <row r="39" spans="1:51">
      <c r="A39" s="50" t="s">
        <v>70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N39" s="16">
        <v>189</v>
      </c>
      <c r="O39" s="3">
        <f>N37</f>
        <v>178</v>
      </c>
      <c r="P39" s="3" t="str">
        <f>IF((COUNTBLANK(N39:N39)=1),"ncr",IF(N39&gt;N37,"W",IF(N39=N37,"D","L")))</f>
        <v>W</v>
      </c>
      <c r="Q39" s="16">
        <v>182</v>
      </c>
      <c r="R39" s="3">
        <f>Q38</f>
        <v>171</v>
      </c>
      <c r="S39" s="3" t="str">
        <f>IF((COUNTBLANK(Q39:Q39)=1),"ncr",IF(Q39&gt;Q38,"W",IF(Q39=Q38,"D","L")))</f>
        <v>W</v>
      </c>
      <c r="T39" s="16">
        <v>184</v>
      </c>
      <c r="U39" s="3">
        <f>+T40</f>
        <v>187</v>
      </c>
      <c r="V39" s="3" t="str">
        <f>IF((COUNTBLANK(T39:T39)=1),"ncr",IF(T39&gt;T36,"W",IF(T39=T36,"D","L")))</f>
        <v>W</v>
      </c>
      <c r="W39" s="16">
        <v>152</v>
      </c>
      <c r="X39" s="3">
        <f>+W40</f>
        <v>176</v>
      </c>
      <c r="Y39" s="3" t="str">
        <f>IF((COUNTBLANK(W39:W39)=1),"ncr",IF(W39&gt;W40,"W",IF(W39=W40,"D","L")))</f>
        <v>L</v>
      </c>
      <c r="Z39" s="16">
        <v>166</v>
      </c>
      <c r="AA39" s="3">
        <f>Z35</f>
        <v>179</v>
      </c>
      <c r="AB39" s="3" t="str">
        <f>IF((COUNTBLANK(Z39:Z39)=1),"ncr",IF(Z39&gt;Z35,"W",IF(Z39=Z35,"D","L")))</f>
        <v>L</v>
      </c>
      <c r="AC39" s="16">
        <v>161</v>
      </c>
      <c r="AD39" s="3">
        <f>AC37</f>
        <v>175</v>
      </c>
      <c r="AE39" s="17" t="str">
        <f>IF((COUNTBLANK(AC39:AC39)=1),"ncr",IF(AC39&gt;AC37,"W",IF(AC39=AC37,"D","L")))</f>
        <v>L</v>
      </c>
      <c r="AG39" s="50" t="s">
        <v>70</v>
      </c>
      <c r="AH39" s="3">
        <f t="shared" si="18"/>
        <v>10</v>
      </c>
      <c r="AI39" s="3">
        <f t="shared" si="19"/>
        <v>6</v>
      </c>
      <c r="AJ39" s="3">
        <f t="shared" si="20"/>
        <v>0</v>
      </c>
      <c r="AK39" s="3">
        <f t="shared" si="21"/>
        <v>4</v>
      </c>
      <c r="AL39" s="3">
        <f t="shared" si="22"/>
        <v>12</v>
      </c>
      <c r="AM39" s="3">
        <f t="shared" si="23"/>
        <v>1718</v>
      </c>
      <c r="AN39" s="38"/>
      <c r="AO39" s="29"/>
      <c r="AY39" s="19"/>
    </row>
    <row r="40" spans="1:51">
      <c r="A40" s="50" t="s">
        <v>71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>
        <v>183</v>
      </c>
      <c r="O40" s="3">
        <f>N35</f>
        <v>178</v>
      </c>
      <c r="P40" s="3" t="str">
        <f>IF((COUNTBLANK(N40:N40)=1),"ncr",IF(N40&gt;N35,"W",IF(N40=N35,"D","L")))</f>
        <v>W</v>
      </c>
      <c r="Q40" s="36">
        <v>184</v>
      </c>
      <c r="R40" s="3">
        <f>Q37</f>
        <v>174</v>
      </c>
      <c r="S40" s="3" t="str">
        <f>IF((COUNTBLANK(Q40:Q40)=1),"ncr",IF(Q40&gt;Q37,"W",IF(Q40=Q37,"D","L")))</f>
        <v>W</v>
      </c>
      <c r="T40" s="36">
        <v>187</v>
      </c>
      <c r="U40" s="3">
        <f>T38</f>
        <v>177</v>
      </c>
      <c r="V40" s="3" t="str">
        <f>IF((COUNTBLANK(T40:T40)=1),"ncr",IF(T40&gt;T38,"W",IF(T40=T38,"D","L")))</f>
        <v>W</v>
      </c>
      <c r="W40" s="36">
        <v>176</v>
      </c>
      <c r="X40" s="3">
        <f>W39</f>
        <v>152</v>
      </c>
      <c r="Y40" s="3" t="str">
        <f>IF((COUNTBLANK(W40:W40)=1),"ncr",IF(W40&gt;W39,"W",IF(W40=W39,"D","L")))</f>
        <v>W</v>
      </c>
      <c r="Z40" s="36">
        <v>187</v>
      </c>
      <c r="AA40" s="3">
        <f>Z36</f>
        <v>177</v>
      </c>
      <c r="AB40" s="3" t="str">
        <f>IF((COUNTBLANK(Z40:Z40)=1),"ncr",IF(Z40&gt;Z36,"W",IF(Z40=Z36,"D","L")))</f>
        <v>W</v>
      </c>
      <c r="AC40" s="36">
        <v>185</v>
      </c>
      <c r="AD40" s="3">
        <f>AC35</f>
        <v>0</v>
      </c>
      <c r="AE40" s="17" t="str">
        <f>IF((COUNTBLANK(AC40:AC40)=1),"ncr",IF(AC40&gt;AC35,"W",IF(AC40=AC35,"D","L")))</f>
        <v>W</v>
      </c>
      <c r="AG40" s="50" t="s">
        <v>71</v>
      </c>
      <c r="AH40" s="3">
        <f t="shared" si="18"/>
        <v>10</v>
      </c>
      <c r="AI40" s="3">
        <f t="shared" si="19"/>
        <v>9</v>
      </c>
      <c r="AJ40" s="3">
        <f t="shared" si="20"/>
        <v>0</v>
      </c>
      <c r="AK40" s="3">
        <f t="shared" si="21"/>
        <v>1</v>
      </c>
      <c r="AL40" s="3">
        <f t="shared" si="22"/>
        <v>18</v>
      </c>
      <c r="AM40" s="3">
        <f t="shared" si="23"/>
        <v>1824</v>
      </c>
      <c r="AN40" s="38">
        <v>1</v>
      </c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72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N45" s="16">
        <v>182</v>
      </c>
      <c r="O45" s="3">
        <f>N50</f>
        <v>0</v>
      </c>
      <c r="P45" s="3" t="str">
        <f>IF((COUNTBLANK(N45:N45)=1),"ncr",IF(N45&gt;N50,"W",IF(N45=N50,"D","L")))</f>
        <v>W</v>
      </c>
      <c r="Q45" s="16">
        <v>178</v>
      </c>
      <c r="R45" s="3">
        <f>Q46</f>
        <v>176</v>
      </c>
      <c r="S45" s="3" t="str">
        <f>IF((COUNTBLANK(Q45:Q45)=1),"ncr",IF(Q45&gt;Q46,"W",IF(Q45=Q46,"D","L")))</f>
        <v>W</v>
      </c>
      <c r="T45" s="16">
        <v>190</v>
      </c>
      <c r="U45" s="3">
        <f>T47</f>
        <v>179</v>
      </c>
      <c r="V45" s="3" t="str">
        <f>IF((COUNTBLANK(T45:T45)=1),"ncr",IF(T45&gt;T47,"W",IF(T45=T47,"D","L")))</f>
        <v>W</v>
      </c>
      <c r="W45" s="16">
        <v>182</v>
      </c>
      <c r="X45" s="3">
        <f>W48</f>
        <v>170</v>
      </c>
      <c r="Y45" s="3" t="str">
        <f>IF((COUNTBLANK(W45:W45)=1),"ncr",IF(W45&gt;W48,"W",IF(W45=W48,"D","L")))</f>
        <v>W</v>
      </c>
      <c r="Z45" s="16">
        <v>182</v>
      </c>
      <c r="AA45" s="3">
        <f>Z49</f>
        <v>180</v>
      </c>
      <c r="AB45" s="3" t="str">
        <f>IF((COUNTBLANK(Z45:Z45)=1),"ncr",IF(Z45&gt;Z49,"W",IF(Z45=Z49,"D","L")))</f>
        <v>W</v>
      </c>
      <c r="AC45" s="16">
        <v>182</v>
      </c>
      <c r="AD45" s="3">
        <f>AC50</f>
        <v>0</v>
      </c>
      <c r="AE45" s="17" t="str">
        <f>IF((COUNTBLANK(AC45:AC45)=1),"ncr",IF(AC45&gt;AC50,"W",IF(AC45=AC50,"D","L")))</f>
        <v>W</v>
      </c>
      <c r="AG45" s="50" t="s">
        <v>72</v>
      </c>
      <c r="AH45" s="3">
        <f t="shared" ref="AH45:AH50" si="24">10-COUNTBLANK(B45:AE45)</f>
        <v>10</v>
      </c>
      <c r="AI45" s="3">
        <f t="shared" ref="AI45:AI50" si="25">COUNTIF(A45:AE45,"W")</f>
        <v>9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18</v>
      </c>
      <c r="AM45" s="3">
        <f t="shared" ref="AM45:AM50" si="29">SUM(B45,E45,H45,K45,N45,Q45,T45,W45,Z45,AC45)</f>
        <v>1819</v>
      </c>
      <c r="AN45" s="38">
        <v>1</v>
      </c>
      <c r="AO45" s="29"/>
      <c r="AY45" s="19"/>
    </row>
    <row r="46" spans="1:51">
      <c r="A46" s="50" t="s">
        <v>58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N46" s="16">
        <v>174</v>
      </c>
      <c r="O46" s="3">
        <f>N48</f>
        <v>175</v>
      </c>
      <c r="P46" s="3" t="str">
        <f>IF((COUNTBLANK(N46:N46)=1),"ncr",IF(N46&gt;N48,"W",IF(N46=N48,"D","L")))</f>
        <v>L</v>
      </c>
      <c r="Q46" s="16">
        <v>176</v>
      </c>
      <c r="R46" s="3">
        <f>Q45</f>
        <v>178</v>
      </c>
      <c r="S46" s="3" t="str">
        <f>IF((COUNTBLANK(Q46:Q46)=1),"ncr",IF(Q46&gt;Q45,"W",IF(Q46=Q45,"D","L")))</f>
        <v>L</v>
      </c>
      <c r="T46" s="16">
        <v>178</v>
      </c>
      <c r="U46" s="3">
        <f>T49</f>
        <v>181</v>
      </c>
      <c r="V46" s="3" t="str">
        <f>IF((COUNTBLANK(T46:T46)=1),"ncr",IF(T46&gt;T49,"W",IF(T46=T49,"D","L")))</f>
        <v>L</v>
      </c>
      <c r="W46" s="16">
        <v>174</v>
      </c>
      <c r="X46" s="3">
        <f>W47</f>
        <v>172</v>
      </c>
      <c r="Y46" s="3" t="str">
        <f>IF((COUNTBLANK(W46:W46)=1),"ncr",IF(W46&gt;W47,"W",IF(W46=W47,"D","L")))</f>
        <v>W</v>
      </c>
      <c r="Z46" s="16">
        <v>170</v>
      </c>
      <c r="AA46" s="3">
        <f>Z50</f>
        <v>0</v>
      </c>
      <c r="AB46" s="3" t="str">
        <f>IF((COUNTBLANK(Z46:Z46)=1),"ncr",IF(Z46&gt;Z50,"W",IF(Z46=Z50,"D","L")))</f>
        <v>W</v>
      </c>
      <c r="AC46" s="16">
        <v>175</v>
      </c>
      <c r="AD46" s="3">
        <f>AC48</f>
        <v>177</v>
      </c>
      <c r="AE46" s="17" t="str">
        <f>IF((COUNTBLANK(AC46:AC46)=1),"ncr",IF(AC46&gt;AC48,"W",IF(AC46=AC48,"D","L")))</f>
        <v>L</v>
      </c>
      <c r="AG46" s="50" t="s">
        <v>58</v>
      </c>
      <c r="AH46" s="3">
        <f t="shared" si="24"/>
        <v>10</v>
      </c>
      <c r="AI46" s="3">
        <f t="shared" si="25"/>
        <v>3</v>
      </c>
      <c r="AJ46" s="3">
        <f t="shared" si="26"/>
        <v>0</v>
      </c>
      <c r="AK46" s="3">
        <f t="shared" si="27"/>
        <v>7</v>
      </c>
      <c r="AL46" s="3">
        <f t="shared" si="28"/>
        <v>6</v>
      </c>
      <c r="AM46" s="3">
        <f t="shared" si="29"/>
        <v>1733</v>
      </c>
      <c r="AN46" s="38"/>
      <c r="AO46" s="29"/>
      <c r="AY46" s="19"/>
    </row>
    <row r="47" spans="1:51">
      <c r="A47" s="50" t="s">
        <v>47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N47" s="16">
        <v>179</v>
      </c>
      <c r="O47" s="3">
        <f>N49</f>
        <v>179</v>
      </c>
      <c r="P47" s="3" t="str">
        <f>IF((COUNTBLANK(N47:N47)=1),"ncr",IF(N47&gt;N49,"W",IF(N47=N49,"D","L")))</f>
        <v>D</v>
      </c>
      <c r="Q47" s="16">
        <v>174</v>
      </c>
      <c r="R47" s="3">
        <f>Q50</f>
        <v>0</v>
      </c>
      <c r="S47" s="3" t="str">
        <f>IF((COUNTBLANK(Q47:Q47)=1),"ncr",IF(Q47&gt;Q50,"W",IF(Q47=Q50,"D","L")))</f>
        <v>W</v>
      </c>
      <c r="T47" s="16">
        <v>179</v>
      </c>
      <c r="U47" s="3">
        <f>T45</f>
        <v>190</v>
      </c>
      <c r="V47" s="3" t="str">
        <f>IF((COUNTBLANK(T47:T47)=1),"ncr",IF(T47&gt;T45,"W",IF(T47=T45,"D","L")))</f>
        <v>L</v>
      </c>
      <c r="W47" s="16">
        <v>172</v>
      </c>
      <c r="X47" s="3">
        <f>W46</f>
        <v>174</v>
      </c>
      <c r="Y47" s="3" t="str">
        <f>IF((COUNTBLANK(W47:W47)=1),"ncr",IF(W47&gt;W46,"W",IF(W47=W46,"D","L")))</f>
        <v>L</v>
      </c>
      <c r="Z47" s="16">
        <v>173</v>
      </c>
      <c r="AA47" s="3">
        <f>Z48</f>
        <v>171</v>
      </c>
      <c r="AB47" s="3" t="str">
        <f>IF((COUNTBLANK(Z47:Z47)=1),"ncr",IF(Z47&gt;Z48,"W",IF(Z47=Z48,"D","L")))</f>
        <v>W</v>
      </c>
      <c r="AC47" s="16">
        <v>177</v>
      </c>
      <c r="AD47" s="3">
        <f>AC49</f>
        <v>176</v>
      </c>
      <c r="AE47" s="17" t="str">
        <f>IF((COUNTBLANK(AC47:AC47)=1),"ncr",IF(AC47&gt;AC49,"W",IF(AC47=AC49,"D","L")))</f>
        <v>W</v>
      </c>
      <c r="AG47" s="50" t="s">
        <v>47</v>
      </c>
      <c r="AH47" s="3">
        <f t="shared" si="24"/>
        <v>10</v>
      </c>
      <c r="AI47" s="3">
        <f t="shared" si="25"/>
        <v>7</v>
      </c>
      <c r="AJ47" s="3">
        <f t="shared" si="26"/>
        <v>1</v>
      </c>
      <c r="AK47" s="3">
        <f t="shared" si="27"/>
        <v>2</v>
      </c>
      <c r="AL47" s="3">
        <f t="shared" si="28"/>
        <v>15</v>
      </c>
      <c r="AM47" s="3">
        <f t="shared" si="29"/>
        <v>1761</v>
      </c>
      <c r="AN47" s="38"/>
      <c r="AO47" s="29"/>
      <c r="AY47" s="19"/>
    </row>
    <row r="48" spans="1:51">
      <c r="A48" s="50" t="s">
        <v>73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N48" s="16">
        <v>175</v>
      </c>
      <c r="O48" s="3">
        <f>N46</f>
        <v>174</v>
      </c>
      <c r="P48" s="3" t="str">
        <f>IF((COUNTBLANK(N48:N48)=1),"ncr",IF(N48&gt;N46,"W",IF(N48=N46,"D","L")))</f>
        <v>W</v>
      </c>
      <c r="Q48" s="16">
        <v>175</v>
      </c>
      <c r="R48" s="3">
        <f>Q49</f>
        <v>163</v>
      </c>
      <c r="S48" s="3" t="str">
        <f>IF((COUNTBLANK(Q48:Q48)=1),"ncr",IF(Q48&gt;Q49,"W",IF(Q48=Q49,"D","L")))</f>
        <v>W</v>
      </c>
      <c r="T48" s="16">
        <v>176</v>
      </c>
      <c r="U48" s="3">
        <f>T50</f>
        <v>0</v>
      </c>
      <c r="V48" s="3" t="str">
        <f>IF((COUNTBLANK(T48:T48)=1),"ncr",IF(T48&gt;T50,"W",IF(T48=T50,"D","L")))</f>
        <v>W</v>
      </c>
      <c r="W48" s="16">
        <v>170</v>
      </c>
      <c r="X48" s="3">
        <f>W45</f>
        <v>182</v>
      </c>
      <c r="Y48" s="3" t="str">
        <f>IF((COUNTBLANK(W48:W48)=1),"ncr",IF(W48&gt;W45,"W",IF(W48=W45,"D","L")))</f>
        <v>L</v>
      </c>
      <c r="Z48" s="16">
        <v>171</v>
      </c>
      <c r="AA48" s="3">
        <f>Z47</f>
        <v>173</v>
      </c>
      <c r="AB48" s="3" t="str">
        <f>IF((COUNTBLANK(Z48:Z48)=1),"ncr",IF(Z48&gt;Z47,"W",IF(Z48=Z47,"D","L")))</f>
        <v>L</v>
      </c>
      <c r="AC48" s="16">
        <v>177</v>
      </c>
      <c r="AD48" s="3">
        <f>AC46</f>
        <v>175</v>
      </c>
      <c r="AE48" s="17" t="str">
        <f>IF((COUNTBLANK(AC48:AC48)=1),"ncr",IF(AC48&gt;AC46,"W",IF(AC48=AC46,"D","L")))</f>
        <v>W</v>
      </c>
      <c r="AG48" s="50" t="s">
        <v>73</v>
      </c>
      <c r="AH48" s="3">
        <f t="shared" si="24"/>
        <v>10</v>
      </c>
      <c r="AI48" s="3">
        <f t="shared" si="25"/>
        <v>6</v>
      </c>
      <c r="AJ48" s="3">
        <f t="shared" si="26"/>
        <v>0</v>
      </c>
      <c r="AK48" s="3">
        <f t="shared" si="27"/>
        <v>4</v>
      </c>
      <c r="AL48" s="3">
        <f t="shared" si="28"/>
        <v>12</v>
      </c>
      <c r="AM48" s="3">
        <f t="shared" si="29"/>
        <v>1738</v>
      </c>
      <c r="AN48" s="38"/>
      <c r="AO48" s="29"/>
      <c r="AY48" s="19"/>
    </row>
    <row r="49" spans="1:51">
      <c r="A49" s="50" t="s">
        <v>74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N49" s="16">
        <v>179</v>
      </c>
      <c r="O49" s="3">
        <f>N47</f>
        <v>179</v>
      </c>
      <c r="P49" s="3" t="str">
        <f>IF((COUNTBLANK(N49:N49)=1),"ncr",IF(N49&gt;N47,"W",IF(N49=N47,"D","L")))</f>
        <v>D</v>
      </c>
      <c r="Q49" s="16">
        <v>163</v>
      </c>
      <c r="R49" s="3">
        <f>Q48</f>
        <v>175</v>
      </c>
      <c r="S49" s="3" t="str">
        <f>IF((COUNTBLANK(Q49:Q49)=1),"ncr",IF(Q49&gt;Q48,"W",IF(Q49=Q48,"D","L")))</f>
        <v>L</v>
      </c>
      <c r="T49" s="16">
        <v>181</v>
      </c>
      <c r="U49" s="3">
        <f>T46</f>
        <v>178</v>
      </c>
      <c r="V49" s="3" t="str">
        <f>IF((COUNTBLANK(T49:T49)=1),"ncr",IF(T49&gt;T46,"W",IF(T49=T46,"D","L")))</f>
        <v>W</v>
      </c>
      <c r="W49" s="16">
        <v>188</v>
      </c>
      <c r="X49" s="3">
        <f>W50</f>
        <v>0</v>
      </c>
      <c r="Y49" s="3" t="str">
        <f>IF((COUNTBLANK(W49:W49)=1),"ncr",IF(W49&gt;W50,"W",IF(W49=W50,"D","L")))</f>
        <v>W</v>
      </c>
      <c r="Z49" s="16">
        <v>180</v>
      </c>
      <c r="AA49" s="3">
        <f>Z45</f>
        <v>182</v>
      </c>
      <c r="AB49" s="3" t="str">
        <f>IF((COUNTBLANK(Z49:Z49)=1),"ncr",IF(Z49&gt;Z45,"W",IF(Z49=Z45,"D","L")))</f>
        <v>L</v>
      </c>
      <c r="AC49" s="16">
        <v>176</v>
      </c>
      <c r="AD49" s="3">
        <f>AC47</f>
        <v>177</v>
      </c>
      <c r="AE49" s="17" t="str">
        <f>IF((COUNTBLANK(AC49:AC49)=1),"ncr",IF(AC49&gt;AC47,"W",IF(AC49=AC47,"D","L")))</f>
        <v>L</v>
      </c>
      <c r="AG49" s="50" t="s">
        <v>74</v>
      </c>
      <c r="AH49" s="3">
        <f t="shared" si="24"/>
        <v>10</v>
      </c>
      <c r="AI49" s="3">
        <f t="shared" si="25"/>
        <v>4</v>
      </c>
      <c r="AJ49" s="3">
        <f t="shared" si="26"/>
        <v>1</v>
      </c>
      <c r="AK49" s="3">
        <f t="shared" si="27"/>
        <v>5</v>
      </c>
      <c r="AL49" s="3">
        <f t="shared" si="28"/>
        <v>9</v>
      </c>
      <c r="AM49" s="3">
        <f t="shared" si="29"/>
        <v>1774</v>
      </c>
      <c r="AN49" s="38"/>
      <c r="AO49" s="29"/>
      <c r="AP49" s="39" t="s">
        <v>29</v>
      </c>
      <c r="AY49" s="19"/>
    </row>
    <row r="50" spans="1:51">
      <c r="A50" s="50" t="s">
        <v>55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182</v>
      </c>
      <c r="P50" s="3" t="str">
        <f>IF((COUNTBLANK(N50:N50)=1),"ncr",IF(N50&gt;N45,"W",IF(N50=N45,"D","L")))</f>
        <v>ncr</v>
      </c>
      <c r="R50" s="3">
        <f>Q47</f>
        <v>174</v>
      </c>
      <c r="S50" s="3" t="str">
        <f>IF((COUNTBLANK(Q50:Q50)=1),"ncr",IF(Q50&gt;Q47,"W",IF(Q50=Q47,"D","L")))</f>
        <v>ncr</v>
      </c>
      <c r="U50" s="3">
        <f>T48</f>
        <v>176</v>
      </c>
      <c r="V50" s="3" t="str">
        <f>IF((COUNTBLANK(T50:T50)=1),"ncr",IF(T50&gt;T48,"W",IF(T50=T48,"D","L")))</f>
        <v>ncr</v>
      </c>
      <c r="X50" s="3">
        <f>W49</f>
        <v>188</v>
      </c>
      <c r="Y50" s="3" t="str">
        <f>IF((COUNTBLANK(W50:W50)=1),"ncr",IF(W50&gt;W49,"W",IF(W50=W102,"D","L")))</f>
        <v>ncr</v>
      </c>
      <c r="AA50" s="3">
        <f>Z46</f>
        <v>170</v>
      </c>
      <c r="AB50" s="3" t="str">
        <f>IF((COUNTBLANK(Z50:Z50)=1),"ncr",IF(Z50&gt;Z46,"W",IF(Z50=Z46,"D","L")))</f>
        <v>ncr</v>
      </c>
      <c r="AD50" s="3">
        <f>AC45</f>
        <v>182</v>
      </c>
      <c r="AE50" s="17" t="str">
        <f>IF((COUNTBLANK(AC50:AC50)=1),"ncr",IF(AC50&gt;AC45,"W",IF(AC50=AC45,"D","L")))</f>
        <v>ncr</v>
      </c>
      <c r="AG50" s="50" t="s">
        <v>55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75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N55" s="16">
        <v>162</v>
      </c>
      <c r="O55" s="3">
        <f>N60</f>
        <v>0</v>
      </c>
      <c r="P55" s="3" t="str">
        <f>IF((COUNTBLANK(N55:N55)=1),"ncr",IF(N55&gt;N60,"W",IF(N55=N60,"D","L")))</f>
        <v>W</v>
      </c>
      <c r="Q55" s="16">
        <v>153</v>
      </c>
      <c r="R55" s="3">
        <f>Q56</f>
        <v>164</v>
      </c>
      <c r="S55" s="3" t="str">
        <f>IF((COUNTBLANK(Q55:Q55)=1),"ncr",IF(Q55&gt;Q56,"W",IF(Q55=Q56,"D","L")))</f>
        <v>L</v>
      </c>
      <c r="U55" s="3">
        <f>T57</f>
        <v>142</v>
      </c>
      <c r="V55" s="3" t="str">
        <f>IF((COUNTBLANK(T55:T55)=1),"ncr",IF(T55&gt;T57,"W",IF(T55=T57,"D","L")))</f>
        <v>ncr</v>
      </c>
      <c r="W55" s="16">
        <v>171</v>
      </c>
      <c r="X55" s="3">
        <f>W58</f>
        <v>169</v>
      </c>
      <c r="Y55" s="3" t="str">
        <f>IF((COUNTBLANK(W55:W55)=1),"ncr",IF(W55&gt;W58,"W",IF(W55=W58,"D","L")))</f>
        <v>W</v>
      </c>
      <c r="Z55" s="16">
        <v>165</v>
      </c>
      <c r="AA55" s="3">
        <f>Z59</f>
        <v>0</v>
      </c>
      <c r="AB55" s="3" t="str">
        <f>IF((COUNTBLANK(Z55:Z55)=1),"ncr",IF(Z55&gt;Z59,"W",IF(Z55=Z59,"D","L")))</f>
        <v>W</v>
      </c>
      <c r="AC55" s="16">
        <v>165</v>
      </c>
      <c r="AD55" s="3">
        <f>AC60</f>
        <v>0</v>
      </c>
      <c r="AE55" s="17" t="str">
        <f>IF((COUNTBLANK(AC55:AC55)=1),"ncr",IF(AC55&gt;AC60,"W",IF(AC55=AC60,"D","L")))</f>
        <v>W</v>
      </c>
      <c r="AG55" s="50" t="s">
        <v>75</v>
      </c>
      <c r="AH55" s="3">
        <f t="shared" ref="AH55:AH60" si="30">10-COUNTBLANK(B55:AE55)</f>
        <v>9</v>
      </c>
      <c r="AI55" s="3">
        <f t="shared" ref="AI55:AI60" si="31">COUNTIF(A55:AE55,"W")</f>
        <v>7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14</v>
      </c>
      <c r="AM55" s="3">
        <f t="shared" ref="AM55:AM60" si="35">SUM(B55,E55,H55,K55,N55,Q55,T55,W55,Z55,AC55)</f>
        <v>1490</v>
      </c>
      <c r="AN55" s="37"/>
      <c r="AO55" s="29"/>
      <c r="AY55" s="19"/>
    </row>
    <row r="56" spans="1:51">
      <c r="A56" s="50" t="s">
        <v>45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0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N56" s="16">
        <v>175</v>
      </c>
      <c r="O56" s="3">
        <f>N58</f>
        <v>163</v>
      </c>
      <c r="P56" s="3" t="str">
        <f>IF((COUNTBLANK(N56:N56)=1),"ncr",IF(N56&gt;N58,"W",IF(N56=N58,"D","L")))</f>
        <v>W</v>
      </c>
      <c r="Q56" s="16">
        <v>164</v>
      </c>
      <c r="R56" s="3">
        <f>Q55</f>
        <v>153</v>
      </c>
      <c r="S56" s="3" t="str">
        <f>IF((COUNTBLANK(Q56:Q56)=1),"ncr",IF(Q56&gt;Q55,"W",IF(Q56=Q55,"D","L")))</f>
        <v>W</v>
      </c>
      <c r="T56" s="16">
        <v>171</v>
      </c>
      <c r="U56" s="3">
        <f>T59</f>
        <v>0</v>
      </c>
      <c r="V56" s="3" t="str">
        <f>IF((COUNTBLANK(T56:T56)=1),"ncr",IF(T56&gt;T59,"W",IF(T56=T59,"D","L")))</f>
        <v>W</v>
      </c>
      <c r="W56" s="16">
        <v>161</v>
      </c>
      <c r="X56" s="3">
        <f>W57</f>
        <v>166</v>
      </c>
      <c r="Y56" s="3" t="str">
        <f>IF((COUNTBLANK(W56:W56)=1),"ncr",IF(W56&gt;W57,"W",IF(W56=W57,"D","L")))</f>
        <v>L</v>
      </c>
      <c r="Z56" s="16">
        <v>135</v>
      </c>
      <c r="AA56" s="3">
        <f>Z60</f>
        <v>0</v>
      </c>
      <c r="AB56" s="3" t="str">
        <f>IF((COUNTBLANK(Z56:Z56)=1),"ncr",IF(Z56&gt;Z60,"W",IF(Z56=Z60,"D","L")))</f>
        <v>W</v>
      </c>
      <c r="AC56" s="16">
        <v>146</v>
      </c>
      <c r="AD56" s="3">
        <f>AC58</f>
        <v>167</v>
      </c>
      <c r="AE56" s="17" t="str">
        <f>IF((COUNTBLANK(AC56:AC56)=1),"ncr",IF(AC56&gt;AC58,"W",IF(AC56=AC58,"D","L")))</f>
        <v>L</v>
      </c>
      <c r="AG56" s="50" t="s">
        <v>45</v>
      </c>
      <c r="AH56" s="3">
        <f t="shared" si="30"/>
        <v>10</v>
      </c>
      <c r="AI56" s="3">
        <f t="shared" si="31"/>
        <v>7</v>
      </c>
      <c r="AJ56" s="3">
        <f t="shared" si="32"/>
        <v>0</v>
      </c>
      <c r="AK56" s="3">
        <f t="shared" si="33"/>
        <v>3</v>
      </c>
      <c r="AL56" s="3">
        <f t="shared" si="34"/>
        <v>14</v>
      </c>
      <c r="AM56" s="3">
        <f t="shared" si="35"/>
        <v>1639</v>
      </c>
      <c r="AN56" s="48"/>
      <c r="AO56" s="29"/>
      <c r="AY56" s="19"/>
    </row>
    <row r="57" spans="1:51">
      <c r="A57" s="50" t="s">
        <v>52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N57" s="16">
        <v>162</v>
      </c>
      <c r="O57" s="3">
        <f>N59</f>
        <v>0</v>
      </c>
      <c r="P57" s="3" t="str">
        <f>IF((COUNTBLANK(N57:N57)=1),"ncr",IF(N57&gt;N59,"W",IF(N57=N59,"D","L")))</f>
        <v>W</v>
      </c>
      <c r="Q57" s="16">
        <v>166</v>
      </c>
      <c r="R57" s="3">
        <f>Q60</f>
        <v>0</v>
      </c>
      <c r="S57" s="3" t="str">
        <f>IF((COUNTBLANK(Q57:Q57)=1),"ncr",IF(Q57&gt;Q60,"W",IF(Q57=Q60,"D","L")))</f>
        <v>W</v>
      </c>
      <c r="T57" s="16">
        <v>142</v>
      </c>
      <c r="U57" s="3">
        <f>T55</f>
        <v>0</v>
      </c>
      <c r="V57" s="3" t="str">
        <f>IF((COUNTBLANK(T57:T57)=1),"ncr",IF(T57&gt;T55,"W",IF(T57=T55,"D","L")))</f>
        <v>W</v>
      </c>
      <c r="W57" s="16">
        <v>166</v>
      </c>
      <c r="X57" s="3">
        <f>W56</f>
        <v>161</v>
      </c>
      <c r="Y57" s="3" t="str">
        <f>IF((COUNTBLANK(W57:W57)=1),"ncr",IF(W57&gt;W56,"W",IF(W57=W56,"D","L")))</f>
        <v>W</v>
      </c>
      <c r="Z57" s="16">
        <v>152</v>
      </c>
      <c r="AA57" s="3">
        <f>Z58</f>
        <v>166</v>
      </c>
      <c r="AB57" s="3" t="str">
        <f>IF((COUNTBLANK(Z57:Z57)=1),"ncr",IF(Z57&gt;Z58,"W",IF(Z57=Z58,"D","L")))</f>
        <v>L</v>
      </c>
      <c r="AC57" s="16">
        <v>165</v>
      </c>
      <c r="AD57" s="3">
        <f>AC59</f>
        <v>0</v>
      </c>
      <c r="AE57" s="17" t="str">
        <f>IF((COUNTBLANK(AC57:AC57)=1),"ncr",IF(AC57&gt;AC59,"W",IF(AC57=AC59,"D","L")))</f>
        <v>W</v>
      </c>
      <c r="AG57" s="50" t="s">
        <v>52</v>
      </c>
      <c r="AH57" s="3">
        <f t="shared" si="30"/>
        <v>10</v>
      </c>
      <c r="AI57" s="3">
        <f t="shared" si="31"/>
        <v>7</v>
      </c>
      <c r="AJ57" s="3">
        <f t="shared" si="32"/>
        <v>0</v>
      </c>
      <c r="AK57" s="3">
        <f t="shared" si="33"/>
        <v>3</v>
      </c>
      <c r="AL57" s="3">
        <f t="shared" si="34"/>
        <v>14</v>
      </c>
      <c r="AM57" s="3">
        <f t="shared" si="35"/>
        <v>1635</v>
      </c>
      <c r="AN57" s="38" t="s">
        <v>38</v>
      </c>
      <c r="AO57" s="29"/>
      <c r="AY57" s="19"/>
    </row>
    <row r="58" spans="1:51">
      <c r="A58" s="50" t="s">
        <v>76</v>
      </c>
      <c r="B58" s="16">
        <v>173</v>
      </c>
      <c r="C58" s="3">
        <f>B59</f>
        <v>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N58" s="16">
        <v>163</v>
      </c>
      <c r="O58" s="3">
        <f>N56</f>
        <v>175</v>
      </c>
      <c r="P58" s="3" t="str">
        <f>IF((COUNTBLANK(N58:N58)=1),"ncr",IF(N58&gt;N56,"W",IF(N58=N56,"D","L")))</f>
        <v>L</v>
      </c>
      <c r="Q58" s="16">
        <v>168</v>
      </c>
      <c r="R58" s="3">
        <f>Q59</f>
        <v>0</v>
      </c>
      <c r="S58" s="3" t="str">
        <f>IF((COUNTBLANK(Q58:Q58)=1),"ncr",IF(Q58&gt;Q59,"W",IF(Q58=Q59,"D","L")))</f>
        <v>W</v>
      </c>
      <c r="T58" s="16">
        <v>166</v>
      </c>
      <c r="U58" s="3">
        <f>T60</f>
        <v>0</v>
      </c>
      <c r="V58" s="3" t="str">
        <f>IF((COUNTBLANK(T58:T58)=1),"ncr",IF(T58&gt;T60,"W",IF(T58=T60,"D","L")))</f>
        <v>W</v>
      </c>
      <c r="W58" s="16">
        <v>169</v>
      </c>
      <c r="X58" s="3">
        <f>W55</f>
        <v>171</v>
      </c>
      <c r="Y58" s="3" t="str">
        <f>IF((COUNTBLANK(W58:W58)=1),"ncr",IF(W58&gt;W55,"W",IF(W58=W55,"D","L")))</f>
        <v>L</v>
      </c>
      <c r="Z58" s="16">
        <v>166</v>
      </c>
      <c r="AA58" s="3">
        <f>Z57</f>
        <v>152</v>
      </c>
      <c r="AB58" s="3" t="str">
        <f>IF((COUNTBLANK(Z58:Z58)=1),"ncr",IF(Z58&gt;Z57,"W",IF(Z58=Z57,"D","L")))</f>
        <v>W</v>
      </c>
      <c r="AC58" s="16">
        <v>167</v>
      </c>
      <c r="AD58" s="3">
        <f>AC56</f>
        <v>146</v>
      </c>
      <c r="AE58" s="17" t="str">
        <f>IF((COUNTBLANK(AC58:AC58)=1),"ncr",IF(AC58&gt;AC56,"W",IF(AC58=AC56,"D","L")))</f>
        <v>W</v>
      </c>
      <c r="AG58" s="50" t="s">
        <v>76</v>
      </c>
      <c r="AH58" s="3">
        <f t="shared" si="30"/>
        <v>10</v>
      </c>
      <c r="AI58" s="3">
        <f t="shared" si="31"/>
        <v>7</v>
      </c>
      <c r="AJ58" s="3">
        <f t="shared" si="32"/>
        <v>0</v>
      </c>
      <c r="AK58" s="3">
        <f t="shared" si="33"/>
        <v>3</v>
      </c>
      <c r="AL58" s="3">
        <f t="shared" si="34"/>
        <v>14</v>
      </c>
      <c r="AM58" s="3">
        <f t="shared" si="35"/>
        <v>1673</v>
      </c>
      <c r="AN58" s="38">
        <v>1</v>
      </c>
      <c r="AO58" s="29"/>
      <c r="AY58" s="19"/>
    </row>
    <row r="59" spans="1:51">
      <c r="A59" s="55" t="s">
        <v>77</v>
      </c>
      <c r="C59" s="3">
        <f>B58</f>
        <v>173</v>
      </c>
      <c r="D59" s="3" t="str">
        <f>IF((COUNTBLANK(B59:B59)=1),"ncr",IF(B59&gt;B58,"W",IF(B59=B58,"D","L")))</f>
        <v>ncr</v>
      </c>
      <c r="F59" s="3">
        <f>E56</f>
        <v>171</v>
      </c>
      <c r="G59" s="3" t="str">
        <f>IF((COUNTBLANK(E59:E59)=1),"ncr",IF(E59&gt;E56,"W",IF(E59=E56,"D","L")))</f>
        <v>ncr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162</v>
      </c>
      <c r="P59" s="3" t="str">
        <f>IF((COUNTBLANK(N59:N59)=1),"ncr",IF(N59&gt;N57,"W",IF(N59=N57,"D","L")))</f>
        <v>ncr</v>
      </c>
      <c r="R59" s="3">
        <f>Q58</f>
        <v>168</v>
      </c>
      <c r="S59" s="3" t="str">
        <f>IF((COUNTBLANK(Q59:Q59)=1),"ncr",IF(Q59&gt;Q58,"W",IF(Q59=Q58,"D","L")))</f>
        <v>ncr</v>
      </c>
      <c r="U59" s="3">
        <f>T56</f>
        <v>171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165</v>
      </c>
      <c r="AB59" s="3" t="str">
        <f>IF((COUNTBLANK(Z59:Z59)=1),"ncr",IF(Z59&gt;Z55,"W",IF(Z59=Z55,"D","L")))</f>
        <v>ncr</v>
      </c>
      <c r="AD59" s="3">
        <f>AC57</f>
        <v>165</v>
      </c>
      <c r="AE59" s="17" t="str">
        <f>IF((COUNTBLANK(AC59:AC59)=1),"ncr",IF(AC59&gt;AC57,"W",IF(AC59=AC57,"D","L")))</f>
        <v>ncr</v>
      </c>
      <c r="AG59" s="56" t="s">
        <v>77</v>
      </c>
      <c r="AH59" s="3">
        <f t="shared" si="30"/>
        <v>0</v>
      </c>
      <c r="AI59" s="3">
        <f t="shared" si="31"/>
        <v>0</v>
      </c>
      <c r="AJ59" s="3">
        <f t="shared" si="32"/>
        <v>0</v>
      </c>
      <c r="AK59" s="3">
        <f t="shared" si="33"/>
        <v>0</v>
      </c>
      <c r="AL59" s="3">
        <f t="shared" si="34"/>
        <v>0</v>
      </c>
      <c r="AM59" s="3">
        <f t="shared" si="35"/>
        <v>0</v>
      </c>
      <c r="AN59" s="48" t="s">
        <v>106</v>
      </c>
      <c r="AO59" s="29"/>
      <c r="AP59" s="39" t="s">
        <v>29</v>
      </c>
      <c r="AY59" s="19"/>
    </row>
    <row r="60" spans="1:51">
      <c r="A60" s="50" t="s">
        <v>55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162</v>
      </c>
      <c r="P60" s="3" t="str">
        <f>IF((COUNTBLANK(N60:N60)=1),"ncr",IF(N60&gt;N55,"W",IF(N60=N55,"D","L")))</f>
        <v>ncr</v>
      </c>
      <c r="R60" s="3">
        <f>Q57</f>
        <v>166</v>
      </c>
      <c r="S60" s="3" t="str">
        <f>IF((COUNTBLANK(Q60:Q60)=1),"ncr",IF(Q60&gt;Q57,"W",IF(Q60=Q57,"D","L")))</f>
        <v>ncr</v>
      </c>
      <c r="U60" s="3">
        <f>T58</f>
        <v>166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135</v>
      </c>
      <c r="AB60" s="3" t="str">
        <f>IF((COUNTBLANK(Z60:Z60)=1),"ncr",IF(Z60&gt;Z56,"W",IF(Z60=Z56,"D","L")))</f>
        <v>ncr</v>
      </c>
      <c r="AD60" s="3">
        <f>AC55</f>
        <v>165</v>
      </c>
      <c r="AE60" s="17" t="str">
        <f>IF((COUNTBLANK(AC60:AC60)=1),"ncr",IF(AC60&gt;AC55,"W",IF(AC60=AC55,"D","L")))</f>
        <v>ncr</v>
      </c>
      <c r="AG60" s="50" t="s">
        <v>55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54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N65" s="16">
        <v>167</v>
      </c>
      <c r="O65" s="3">
        <f>N70</f>
        <v>0</v>
      </c>
      <c r="P65" s="3" t="str">
        <f>IF((COUNTBLANK(N65:N65)=1),"ncr",IF(N65&gt;N70,"W",IF(N65=N70,"D","L")))</f>
        <v>W</v>
      </c>
      <c r="Q65" s="16">
        <v>149</v>
      </c>
      <c r="R65" s="3">
        <f>Q66</f>
        <v>170</v>
      </c>
      <c r="S65" s="3" t="str">
        <f>IF((COUNTBLANK(Q65:Q65)=1),"ncr",IF(Q65&gt;Q66,"W",IF(Q65=Q66,"D","L")))</f>
        <v>L</v>
      </c>
      <c r="T65" s="16">
        <v>157</v>
      </c>
      <c r="U65" s="3">
        <f>T67</f>
        <v>151</v>
      </c>
      <c r="V65" s="3" t="str">
        <f>IF((COUNTBLANK(T65:T65)=1),"ncr",IF(T65&gt;T67,"W",IF(T65=T67,"D","L")))</f>
        <v>W</v>
      </c>
      <c r="W65" s="16">
        <v>174</v>
      </c>
      <c r="X65" s="3">
        <f>W68</f>
        <v>166</v>
      </c>
      <c r="Y65" s="3" t="str">
        <f>IF((COUNTBLANK(W65:W65)=1),"ncr",IF(W65&gt;W68,"W",IF(W65=W68,"D","L")))</f>
        <v>W</v>
      </c>
      <c r="Z65" s="16">
        <v>167</v>
      </c>
      <c r="AA65" s="3">
        <f>Z69</f>
        <v>157</v>
      </c>
      <c r="AB65" s="3" t="str">
        <f>IF((COUNTBLANK(Z65:Z65)=1),"ncr",IF(Z65&gt;Z69,"W",IF(Z65=Z69,"D","L")))</f>
        <v>W</v>
      </c>
      <c r="AC65" s="16">
        <v>182</v>
      </c>
      <c r="AD65" s="3">
        <f>AC70</f>
        <v>0</v>
      </c>
      <c r="AE65" s="17" t="str">
        <f>IF((COUNTBLANK(AC65:AC65)=1),"ncr",IF(AC65&gt;AC70,"W",IF(AC65=AC70,"D","L")))</f>
        <v>W</v>
      </c>
      <c r="AG65" s="50" t="s">
        <v>54</v>
      </c>
      <c r="AH65" s="3">
        <f t="shared" ref="AH65:AH70" si="36">10-COUNTBLANK(B65:AE65)</f>
        <v>10</v>
      </c>
      <c r="AI65" s="3">
        <f t="shared" ref="AI65:AI70" si="37">COUNTIF(A65:AE65,"W")</f>
        <v>8</v>
      </c>
      <c r="AJ65" s="3">
        <f t="shared" ref="AJ65:AJ70" si="38">COUNTIF(B65:AE65,"D")</f>
        <v>0</v>
      </c>
      <c r="AK65" s="3">
        <f t="shared" ref="AK65:AK70" si="39">COUNTIF(A65:AE65,"L")</f>
        <v>2</v>
      </c>
      <c r="AL65" s="3">
        <f t="shared" ref="AL65:AL70" si="40">AI65*2 + AJ65</f>
        <v>16</v>
      </c>
      <c r="AM65" s="3">
        <f t="shared" ref="AM65" si="41">SUM(B65,E65,H65,K65,N65,Q65,T65,W65,Z65,AC65)</f>
        <v>1662</v>
      </c>
      <c r="AN65" s="37"/>
      <c r="AO65" s="29"/>
      <c r="AY65" s="19"/>
    </row>
    <row r="66" spans="1:51">
      <c r="A66" s="50" t="s">
        <v>79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N66" s="16">
        <v>155</v>
      </c>
      <c r="O66" s="3">
        <f>N68</f>
        <v>146</v>
      </c>
      <c r="P66" s="3" t="str">
        <f>IF((COUNTBLANK(N66:N66)=1),"ncr",IF(N66&gt;N68,"W",IF(N66=N68,"D","L")))</f>
        <v>W</v>
      </c>
      <c r="Q66" s="16">
        <v>170</v>
      </c>
      <c r="R66" s="3">
        <f>Q65</f>
        <v>149</v>
      </c>
      <c r="S66" s="3" t="str">
        <f>IF((COUNTBLANK(Q66:Q66)=1),"ncr",IF(Q66&gt;Q65,"W",IF(Q66=Q65,"D","L")))</f>
        <v>W</v>
      </c>
      <c r="T66" s="16">
        <v>150</v>
      </c>
      <c r="U66" s="3">
        <f>T69</f>
        <v>153</v>
      </c>
      <c r="V66" s="3" t="str">
        <f>IF((COUNTBLANK(T66:T66)=1),"ncr",IF(T66&gt;T69,"W",IF(T66=T69,"D","L")))</f>
        <v>L</v>
      </c>
      <c r="W66" s="16">
        <v>158</v>
      </c>
      <c r="X66" s="3">
        <f>W67</f>
        <v>159</v>
      </c>
      <c r="Y66" s="3" t="str">
        <f>IF((COUNTBLANK(W66:W66)=1),"ncr",IF(W66&gt;W67,"W",IF(W66=W67,"D","L")))</f>
        <v>L</v>
      </c>
      <c r="Z66" s="16">
        <v>165</v>
      </c>
      <c r="AA66" s="3">
        <f>Z70</f>
        <v>0</v>
      </c>
      <c r="AB66" s="3" t="str">
        <f>IF((COUNTBLANK(Z66:Z66)=1),"ncr",IF(Z66&gt;Z70,"W",IF(Z66=Z70,"D","L")))</f>
        <v>W</v>
      </c>
      <c r="AC66" s="16">
        <v>164</v>
      </c>
      <c r="AD66" s="3">
        <f>AC68</f>
        <v>157</v>
      </c>
      <c r="AE66" s="17" t="str">
        <f>IF((COUNTBLANK(AC66:AC66)=1),"ncr",IF(AC66&gt;AC68,"W",IF(AC66=AC68,"D","L")))</f>
        <v>W</v>
      </c>
      <c r="AG66" s="50" t="s">
        <v>79</v>
      </c>
      <c r="AH66" s="3">
        <f t="shared" si="36"/>
        <v>10</v>
      </c>
      <c r="AI66" s="3">
        <f t="shared" si="37"/>
        <v>5</v>
      </c>
      <c r="AJ66" s="3">
        <f t="shared" si="38"/>
        <v>0</v>
      </c>
      <c r="AK66" s="3">
        <f t="shared" si="39"/>
        <v>5</v>
      </c>
      <c r="AL66" s="3">
        <f t="shared" si="40"/>
        <v>10</v>
      </c>
      <c r="AM66" s="3">
        <f t="shared" ref="AM66:AM70" si="42">SUM(B66,E66,H66,K66,N66,Q66,T66,W66,Z66,AC66)</f>
        <v>1611</v>
      </c>
      <c r="AN66" s="38"/>
      <c r="AO66" s="29"/>
      <c r="AY66" s="19"/>
    </row>
    <row r="67" spans="1:51">
      <c r="A67" s="50" t="s">
        <v>80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N67" s="16">
        <v>158</v>
      </c>
      <c r="O67" s="3">
        <f>N69</f>
        <v>173</v>
      </c>
      <c r="P67" s="3" t="str">
        <f>IF((COUNTBLANK(N67:N67)=1),"ncr",IF(N67&gt;N69,"W",IF(N67=N69,"D","L")))</f>
        <v>L</v>
      </c>
      <c r="Q67" s="16">
        <v>165</v>
      </c>
      <c r="R67" s="3">
        <f>Q70</f>
        <v>0</v>
      </c>
      <c r="S67" s="3" t="str">
        <f>IF((COUNTBLANK(Q67:Q67)=1),"ncr",IF(Q67&gt;Q70,"W",IF(Q67=Q70,"D","L")))</f>
        <v>W</v>
      </c>
      <c r="T67" s="16">
        <v>151</v>
      </c>
      <c r="U67" s="3">
        <f>T65</f>
        <v>157</v>
      </c>
      <c r="V67" s="3" t="str">
        <f>IF((COUNTBLANK(T67:T67)=1),"ncr",IF(T67&gt;T65,"W",IF(T67=T65,"D","L")))</f>
        <v>L</v>
      </c>
      <c r="W67" s="16">
        <v>159</v>
      </c>
      <c r="X67" s="3">
        <f>W66</f>
        <v>158</v>
      </c>
      <c r="Y67" s="3" t="str">
        <f>IF((COUNTBLANK(W67:W67)=1),"ncr",IF(W67&gt;W66,"W",IF(W67=W66,"D","L")))</f>
        <v>W</v>
      </c>
      <c r="Z67" s="16">
        <v>162</v>
      </c>
      <c r="AA67" s="3">
        <f>Z68</f>
        <v>153</v>
      </c>
      <c r="AB67" s="3" t="str">
        <f>IF((COUNTBLANK(Z67:Z67)=1),"ncr",IF(Z67&gt;Z68,"W",IF(Z67=Z68,"D","L")))</f>
        <v>W</v>
      </c>
      <c r="AC67" s="16">
        <v>168</v>
      </c>
      <c r="AD67" s="3">
        <f>AC69</f>
        <v>168</v>
      </c>
      <c r="AE67" s="17" t="str">
        <f>IF((COUNTBLANK(AC67:AC67)=1),"ncr",IF(AC67&gt;AC69,"W",IF(AC67=AC69,"D","L")))</f>
        <v>D</v>
      </c>
      <c r="AG67" s="50" t="s">
        <v>80</v>
      </c>
      <c r="AH67" s="3">
        <f t="shared" si="36"/>
        <v>10</v>
      </c>
      <c r="AI67" s="3">
        <f t="shared" si="37"/>
        <v>6</v>
      </c>
      <c r="AJ67" s="3">
        <f t="shared" si="38"/>
        <v>1</v>
      </c>
      <c r="AK67" s="3">
        <f t="shared" si="39"/>
        <v>3</v>
      </c>
      <c r="AL67" s="3">
        <f t="shared" si="40"/>
        <v>13</v>
      </c>
      <c r="AM67" s="3">
        <f t="shared" si="42"/>
        <v>1609</v>
      </c>
      <c r="AN67" s="1"/>
      <c r="AO67" s="29"/>
      <c r="AY67" s="19"/>
    </row>
    <row r="68" spans="1:51">
      <c r="A68" s="50" t="s">
        <v>81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N68" s="16">
        <v>146</v>
      </c>
      <c r="O68" s="3">
        <f>N66</f>
        <v>155</v>
      </c>
      <c r="P68" s="3" t="str">
        <f>IF((COUNTBLANK(N68:N68)=1),"ncr",IF(N68&gt;N66,"W",IF(N68=N66,"D","L")))</f>
        <v>L</v>
      </c>
      <c r="R68" s="3">
        <f>Q69</f>
        <v>166</v>
      </c>
      <c r="S68" s="3" t="str">
        <f>IF((COUNTBLANK(Q68:Q68)=1),"ncr",IF(Q68&gt;Q69,"W",IF(Q68=Q69,"D","L")))</f>
        <v>ncr</v>
      </c>
      <c r="T68" s="16">
        <v>151</v>
      </c>
      <c r="U68" s="3">
        <f>T70</f>
        <v>0</v>
      </c>
      <c r="V68" s="3" t="str">
        <f>IF((COUNTBLANK(T68:T68)=1),"ncr",IF(T68&gt;T70,"W",IF(T68=T70,"D","L")))</f>
        <v>W</v>
      </c>
      <c r="W68" s="16">
        <v>166</v>
      </c>
      <c r="X68" s="3">
        <f>W65</f>
        <v>174</v>
      </c>
      <c r="Y68" s="3" t="str">
        <f>IF((COUNTBLANK(W68:W68)=1),"ncr",IF(W68&gt;W65,"W",IF(W68=W65,"D","L")))</f>
        <v>L</v>
      </c>
      <c r="Z68" s="16">
        <v>153</v>
      </c>
      <c r="AA68" s="3">
        <f>Z67</f>
        <v>162</v>
      </c>
      <c r="AB68" s="3" t="str">
        <f>IF((COUNTBLANK(Z68:Z68)=1),"ncr",IF(Z68&gt;Z67,"W",IF(Z68=Z67,"D","L")))</f>
        <v>L</v>
      </c>
      <c r="AC68" s="16">
        <v>157</v>
      </c>
      <c r="AD68" s="3">
        <f>AC66</f>
        <v>164</v>
      </c>
      <c r="AE68" s="17" t="str">
        <f>IF((COUNTBLANK(AC68:AC68)=1),"ncr",IF(AC68&gt;AC66,"W",IF(AC68=AC66,"D","L")))</f>
        <v>L</v>
      </c>
      <c r="AG68" s="50" t="s">
        <v>81</v>
      </c>
      <c r="AH68" s="3">
        <f t="shared" si="36"/>
        <v>8</v>
      </c>
      <c r="AI68" s="3">
        <f t="shared" si="37"/>
        <v>2</v>
      </c>
      <c r="AJ68" s="3">
        <f t="shared" si="38"/>
        <v>0</v>
      </c>
      <c r="AK68" s="3">
        <f t="shared" si="39"/>
        <v>6</v>
      </c>
      <c r="AL68" s="3">
        <f t="shared" si="40"/>
        <v>4</v>
      </c>
      <c r="AM68" s="3">
        <f t="shared" si="42"/>
        <v>1250</v>
      </c>
      <c r="AO68" s="29"/>
      <c r="AY68" s="19"/>
    </row>
    <row r="69" spans="1:51">
      <c r="A69" s="50" t="s">
        <v>82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N69" s="16">
        <v>173</v>
      </c>
      <c r="O69" s="3">
        <f>N67</f>
        <v>158</v>
      </c>
      <c r="P69" s="3" t="str">
        <f>IF((COUNTBLANK(N69:N69)=1),"ncr",IF(N69&gt;N67,"W",IF(N69=N67,"D","L")))</f>
        <v>W</v>
      </c>
      <c r="Q69" s="16">
        <v>166</v>
      </c>
      <c r="R69" s="3">
        <f>Q68</f>
        <v>0</v>
      </c>
      <c r="S69" s="3" t="str">
        <f>IF((COUNTBLANK(Q69:Q69)=1),"ncr",IF(Q69&gt;Q68,"W",IF(Q69=Q68,"D","L")))</f>
        <v>W</v>
      </c>
      <c r="T69" s="16">
        <v>153</v>
      </c>
      <c r="U69" s="3">
        <f>T66</f>
        <v>150</v>
      </c>
      <c r="V69" s="3" t="str">
        <f>IF((COUNTBLANK(T69:T69)=1),"ncr",IF(T69&gt;T66,"W",IF(T69=T66,"D","L")))</f>
        <v>W</v>
      </c>
      <c r="W69" s="16">
        <v>143</v>
      </c>
      <c r="X69" s="3">
        <f>W70</f>
        <v>0</v>
      </c>
      <c r="Y69" s="3" t="str">
        <f>IF((COUNTBLANK(W69:W69)=1),"ncr",IF(W69&gt;W70,"W",IF(W69=W70,"D","L")))</f>
        <v>W</v>
      </c>
      <c r="Z69" s="16">
        <v>157</v>
      </c>
      <c r="AA69" s="3">
        <f>Z65</f>
        <v>167</v>
      </c>
      <c r="AB69" s="3" t="str">
        <f>IF((COUNTBLANK(Z69:Z69)=1),"ncr",IF(Z69&gt;Z65,"W",IF(Z69=Z65,"D","L")))</f>
        <v>L</v>
      </c>
      <c r="AC69" s="16">
        <v>168</v>
      </c>
      <c r="AD69" s="3">
        <f>AC67</f>
        <v>168</v>
      </c>
      <c r="AE69" s="17" t="str">
        <f>IF((COUNTBLANK(AC69:AC69)=1),"ncr",IF(AC69&gt;AC67,"W",IF(AC69=AC67,"D","L")))</f>
        <v>D</v>
      </c>
      <c r="AG69" s="50" t="s">
        <v>82</v>
      </c>
      <c r="AH69" s="3">
        <f t="shared" si="36"/>
        <v>10</v>
      </c>
      <c r="AI69" s="3">
        <f t="shared" si="37"/>
        <v>8</v>
      </c>
      <c r="AJ69" s="3">
        <f t="shared" si="38"/>
        <v>1</v>
      </c>
      <c r="AK69" s="3">
        <f t="shared" si="39"/>
        <v>1</v>
      </c>
      <c r="AL69" s="3">
        <f t="shared" si="40"/>
        <v>17</v>
      </c>
      <c r="AM69" s="3">
        <f t="shared" si="42"/>
        <v>1646</v>
      </c>
      <c r="AN69" s="38">
        <v>1</v>
      </c>
      <c r="AO69" s="29"/>
      <c r="AP69" s="39" t="s">
        <v>29</v>
      </c>
      <c r="AY69" s="19"/>
    </row>
    <row r="70" spans="1:51">
      <c r="A70" s="50" t="s">
        <v>55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167</v>
      </c>
      <c r="P70" s="3" t="str">
        <f>IF((COUNTBLANK(N70:N70)=1),"ncr",IF(N70&gt;N65,"W",IF(N70=N65,"D","L")))</f>
        <v>ncr</v>
      </c>
      <c r="R70" s="3">
        <f>Q67</f>
        <v>165</v>
      </c>
      <c r="S70" s="3" t="str">
        <f>IF((COUNTBLANK(Q70:Q70)=1),"ncr",IF(Q70&gt;Q67,"W",IF(Q70=Q67,"D","L")))</f>
        <v>ncr</v>
      </c>
      <c r="U70" s="3">
        <f>T68</f>
        <v>151</v>
      </c>
      <c r="V70" s="3" t="str">
        <f>IF((COUNTBLANK(T70:T70)=1),"ncr",IF(T70&gt;T68,"W",IF(T70=T68,"D","L")))</f>
        <v>ncr</v>
      </c>
      <c r="X70" s="3">
        <f>W69</f>
        <v>143</v>
      </c>
      <c r="Y70" s="3" t="str">
        <f>IF((COUNTBLANK(W70:W70)=1),"ncr",IF(W70&gt;W69,"W",IF(W70=W122,"D","L")))</f>
        <v>ncr</v>
      </c>
      <c r="AA70" s="3">
        <f>Z66</f>
        <v>165</v>
      </c>
      <c r="AB70" s="3" t="str">
        <f>IF((COUNTBLANK(Z70:Z70)=1),"ncr",IF(Z70&gt;Z66,"W",IF(Z70=Z66,"D","L")))</f>
        <v>ncr</v>
      </c>
      <c r="AD70" s="3">
        <f>AC65</f>
        <v>182</v>
      </c>
      <c r="AE70" s="17" t="str">
        <f>IF((COUNTBLANK(AC70:AC70)=1),"ncr",IF(AC70&gt;AC65,"W",IF(AC70=AC65,"D","L")))</f>
        <v>ncr</v>
      </c>
      <c r="AG70" s="50" t="s">
        <v>55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56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56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83</v>
      </c>
      <c r="B75" s="16">
        <v>133</v>
      </c>
      <c r="C75" s="3">
        <f>B76</f>
        <v>0</v>
      </c>
      <c r="D75" s="3" t="str">
        <f>IF((COUNTBLANK(B75:B75)=1),"ncr",IF(B75&gt;B76,"W",IF(B75=B76,"D","L")))</f>
        <v>W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N75" s="16">
        <v>171</v>
      </c>
      <c r="O75" s="3">
        <f>N80</f>
        <v>0</v>
      </c>
      <c r="P75" s="3" t="str">
        <f>IF((COUNTBLANK(N75:N75)=1),"ncr",IF(N75&gt;N80,"W",IF(N75=N80,"D","L")))</f>
        <v>W</v>
      </c>
      <c r="Q75" s="16">
        <v>150</v>
      </c>
      <c r="R75" s="3">
        <f>Q76</f>
        <v>0</v>
      </c>
      <c r="S75" s="3" t="str">
        <f>IF((COUNTBLANK(Q75:Q75)=1),"ncr",IF(Q75&gt;Q76,"W",IF(Q75=Q76,"D","L")))</f>
        <v>W</v>
      </c>
      <c r="T75" s="16">
        <v>160</v>
      </c>
      <c r="U75" s="3">
        <f>T77</f>
        <v>0</v>
      </c>
      <c r="V75" s="3" t="str">
        <f>IF((COUNTBLANK(T75:T75)=1),"ncr",IF(T75&gt;T77,"W",IF(T75=T77,"D","L")))</f>
        <v>W</v>
      </c>
      <c r="W75" s="16">
        <v>141</v>
      </c>
      <c r="X75" s="3">
        <f>W78</f>
        <v>146</v>
      </c>
      <c r="Y75" s="3" t="str">
        <f>IF((COUNTBLANK(W75:W75)=1),"ncr",IF(W75&gt;W78,"W",IF(W75=W78,"D","L")))</f>
        <v>L</v>
      </c>
      <c r="Z75" s="16">
        <v>163</v>
      </c>
      <c r="AA75" s="3">
        <f>Z79</f>
        <v>147</v>
      </c>
      <c r="AB75" s="3" t="str">
        <f>IF((COUNTBLANK(Z75:Z75)=1),"ncr",IF(Z75&gt;Z79,"W",IF(Z75=Z79,"D","L")))</f>
        <v>W</v>
      </c>
      <c r="AC75" s="16">
        <v>161</v>
      </c>
      <c r="AD75" s="3">
        <f>AC80</f>
        <v>0</v>
      </c>
      <c r="AE75" s="17" t="str">
        <f>IF((COUNTBLANK(AC75:AC75)=1),"ncr",IF(AC75&gt;AC80,"W",IF(AC75=AC80,"D","L")))</f>
        <v>W</v>
      </c>
      <c r="AG75" s="50" t="s">
        <v>83</v>
      </c>
      <c r="AH75" s="3">
        <f t="shared" ref="AH75:AH80" si="43">10-COUNTBLANK(B75:AE75)</f>
        <v>10</v>
      </c>
      <c r="AI75" s="3">
        <f t="shared" ref="AI75:AI80" si="44">COUNTIF(A75:AE75,"W")</f>
        <v>9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18</v>
      </c>
      <c r="AM75" s="3">
        <f t="shared" ref="AM75" si="48">SUM(B75,E75,H75,K75,N75,Q75,T75,W75,Z75,AC75)</f>
        <v>1587</v>
      </c>
      <c r="AN75" s="37">
        <v>1</v>
      </c>
      <c r="AO75" s="29"/>
      <c r="AY75" s="19"/>
    </row>
    <row r="76" spans="1:51">
      <c r="A76" s="55" t="s">
        <v>84</v>
      </c>
      <c r="C76" s="3">
        <f>B75</f>
        <v>133</v>
      </c>
      <c r="D76" s="3" t="str">
        <f>IF((COUNTBLANK(B76:B76)=1),"ncr",IF(B76&gt;B75,"W",IF(B76=B75,"D","L")))</f>
        <v>ncr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155</v>
      </c>
      <c r="P76" s="3" t="str">
        <f>IF((COUNTBLANK(N76:N76)=1),"ncr",IF(N76&gt;N78,"W",IF(N76=N78,"D","L")))</f>
        <v>ncr</v>
      </c>
      <c r="R76" s="3">
        <f>Q75</f>
        <v>150</v>
      </c>
      <c r="S76" s="3" t="str">
        <f>IF((COUNTBLANK(Q76:Q76)=1),"ncr",IF(Q76&gt;Q75,"W",IF(Q76=Q75,"D","L")))</f>
        <v>ncr</v>
      </c>
      <c r="U76" s="3">
        <f>T79</f>
        <v>162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156</v>
      </c>
      <c r="AE76" s="17" t="str">
        <f>IF((COUNTBLANK(AC76:AC76)=1),"ncr",IF(AC76&gt;AC78,"W",IF(AC76=AC78,"D","L")))</f>
        <v>ncr</v>
      </c>
      <c r="AG76" s="55" t="s">
        <v>84</v>
      </c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8" t="s">
        <v>106</v>
      </c>
      <c r="AO76" s="29"/>
      <c r="AY76" s="19"/>
    </row>
    <row r="77" spans="1:51">
      <c r="A77" s="50" t="s">
        <v>85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N77" s="16">
        <v>155</v>
      </c>
      <c r="O77" s="3">
        <f>N79</f>
        <v>0</v>
      </c>
      <c r="P77" s="3" t="str">
        <f>IF((COUNTBLANK(N77:N77)=1),"ncr",IF(N77&gt;N79,"W",IF(N77=N79,"D","L")))</f>
        <v>W</v>
      </c>
      <c r="Q77" s="16">
        <v>161</v>
      </c>
      <c r="R77" s="3">
        <f>Q80</f>
        <v>0</v>
      </c>
      <c r="S77" s="3" t="str">
        <f>IF((COUNTBLANK(Q77:Q77)=1),"ncr",IF(Q77&gt;Q80,"W",IF(Q77=Q80,"D","L")))</f>
        <v>W</v>
      </c>
      <c r="U77" s="3">
        <f>T75</f>
        <v>160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146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85</v>
      </c>
      <c r="AH77" s="3">
        <f t="shared" si="43"/>
        <v>6</v>
      </c>
      <c r="AI77" s="3">
        <f t="shared" si="44"/>
        <v>5</v>
      </c>
      <c r="AJ77" s="3">
        <f t="shared" si="45"/>
        <v>0</v>
      </c>
      <c r="AK77" s="3">
        <f t="shared" si="46"/>
        <v>1</v>
      </c>
      <c r="AL77" s="3">
        <f t="shared" si="47"/>
        <v>10</v>
      </c>
      <c r="AM77" s="3">
        <f t="shared" si="49"/>
        <v>997</v>
      </c>
      <c r="AN77" s="1"/>
      <c r="AO77" s="29"/>
      <c r="AY77" s="19"/>
    </row>
    <row r="78" spans="1:51">
      <c r="A78" s="50" t="s">
        <v>86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N78" s="16">
        <v>155</v>
      </c>
      <c r="O78" s="3">
        <f>N76</f>
        <v>0</v>
      </c>
      <c r="P78" s="3" t="str">
        <f>IF((COUNTBLANK(N78:N78)=1),"ncr",IF(N78&gt;N76,"W",IF(N78=N76,"D","L")))</f>
        <v>W</v>
      </c>
      <c r="Q78" s="16">
        <v>153</v>
      </c>
      <c r="R78" s="3">
        <f>Q79</f>
        <v>61</v>
      </c>
      <c r="S78" s="3" t="str">
        <f>IF((COUNTBLANK(Q78:Q78)=1),"ncr",IF(Q78&gt;Q79,"W",IF(Q78=Q79,"D","L")))</f>
        <v>W</v>
      </c>
      <c r="T78" s="16">
        <v>151</v>
      </c>
      <c r="U78" s="3">
        <f>T80</f>
        <v>0</v>
      </c>
      <c r="V78" s="3" t="str">
        <f>IF((COUNTBLANK(T78:T78)=1),"ncr",IF(T78&gt;T80,"W",IF(T78=T80,"D","L")))</f>
        <v>W</v>
      </c>
      <c r="W78" s="16">
        <v>146</v>
      </c>
      <c r="X78" s="3">
        <f>W75</f>
        <v>141</v>
      </c>
      <c r="Y78" s="3" t="str">
        <f>IF((COUNTBLANK(W78:W78)=1),"ncr",IF(W78&gt;W75,"W",IF(W78=W75,"D","L")))</f>
        <v>W</v>
      </c>
      <c r="Z78" s="16">
        <v>146</v>
      </c>
      <c r="AA78" s="3">
        <f>Z77</f>
        <v>0</v>
      </c>
      <c r="AB78" s="3" t="str">
        <f>IF((COUNTBLANK(Z78:Z78)=1),"ncr",IF(Z78&gt;Z77,"W",IF(Z78=Z77,"D","L")))</f>
        <v>W</v>
      </c>
      <c r="AC78" s="16">
        <v>156</v>
      </c>
      <c r="AD78" s="3">
        <f>AC76</f>
        <v>0</v>
      </c>
      <c r="AE78" s="17" t="str">
        <f>IF((COUNTBLANK(AC78:AC78)=1),"ncr",IF(AC78&gt;AC76,"W",IF(AC78=AC76,"D","L")))</f>
        <v>W</v>
      </c>
      <c r="AG78" s="50" t="s">
        <v>86</v>
      </c>
      <c r="AH78" s="3">
        <f t="shared" si="43"/>
        <v>10</v>
      </c>
      <c r="AI78" s="3">
        <f t="shared" si="44"/>
        <v>8</v>
      </c>
      <c r="AJ78" s="3">
        <f t="shared" si="45"/>
        <v>0</v>
      </c>
      <c r="AK78" s="3">
        <f t="shared" si="46"/>
        <v>2</v>
      </c>
      <c r="AL78" s="3">
        <f t="shared" si="47"/>
        <v>16</v>
      </c>
      <c r="AM78" s="3">
        <f t="shared" si="49"/>
        <v>1505</v>
      </c>
      <c r="AO78" s="29"/>
      <c r="AY78" s="19"/>
    </row>
    <row r="79" spans="1:51">
      <c r="A79" s="50" t="s">
        <v>87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155</v>
      </c>
      <c r="P79" s="3" t="str">
        <f>IF((COUNTBLANK(N79:N79)=1),"ncr",IF(N79&gt;N77,"W",IF(N79=N77,"D","L")))</f>
        <v>ncr</v>
      </c>
      <c r="Q79" s="16">
        <v>61</v>
      </c>
      <c r="R79" s="3">
        <f>Q78</f>
        <v>153</v>
      </c>
      <c r="S79" s="3" t="str">
        <f>IF((COUNTBLANK(Q79:Q79)=1),"ncr",IF(Q79&gt;Q78,"W",IF(Q79=Q78,"D","L")))</f>
        <v>L</v>
      </c>
      <c r="T79" s="16">
        <v>162</v>
      </c>
      <c r="U79" s="3">
        <f>T76</f>
        <v>0</v>
      </c>
      <c r="V79" s="3" t="str">
        <f>IF((COUNTBLANK(T79:T79)=1),"ncr",IF(T79&gt;T76,"W",IF(T79=T76,"D","L")))</f>
        <v>W</v>
      </c>
      <c r="W79" s="16">
        <v>155</v>
      </c>
      <c r="X79" s="3">
        <f>W80</f>
        <v>0</v>
      </c>
      <c r="Y79" s="3" t="str">
        <f>IF((COUNTBLANK(W79:W79)=1),"ncr",IF(W79&gt;W80,"W",IF(W79=W80,"D","L")))</f>
        <v>W</v>
      </c>
      <c r="Z79" s="16">
        <v>147</v>
      </c>
      <c r="AA79" s="3">
        <f>Z75</f>
        <v>163</v>
      </c>
      <c r="AB79" s="3" t="str">
        <f>IF((COUNTBLANK(Z79:Z79)=1),"ncr",IF(Z79&gt;Z75,"W",IF(Z79=Z75,"D","L")))</f>
        <v>L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87</v>
      </c>
      <c r="AH79" s="3">
        <f t="shared" si="43"/>
        <v>8</v>
      </c>
      <c r="AI79" s="3">
        <f t="shared" si="44"/>
        <v>4</v>
      </c>
      <c r="AJ79" s="3">
        <f t="shared" si="45"/>
        <v>0</v>
      </c>
      <c r="AK79" s="3">
        <f t="shared" si="46"/>
        <v>4</v>
      </c>
      <c r="AL79" s="3">
        <f t="shared" si="47"/>
        <v>8</v>
      </c>
      <c r="AM79" s="3">
        <f t="shared" si="49"/>
        <v>1135</v>
      </c>
      <c r="AN79" s="38"/>
      <c r="AO79" s="29"/>
      <c r="AY79" s="19"/>
    </row>
    <row r="80" spans="1:51">
      <c r="A80" s="50" t="s">
        <v>55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171</v>
      </c>
      <c r="P80" s="3" t="str">
        <f>IF((COUNTBLANK(N80:N80)=1),"ncr",IF(N80&gt;N75,"W",IF(N80=N75,"D","L")))</f>
        <v>ncr</v>
      </c>
      <c r="R80" s="3">
        <f>Q77</f>
        <v>161</v>
      </c>
      <c r="S80" s="3" t="str">
        <f>IF((COUNTBLANK(Q80:Q80)=1),"ncr",IF(Q80&gt;Q77,"W",IF(Q80=Q77,"D","L")))</f>
        <v>ncr</v>
      </c>
      <c r="U80" s="3">
        <f>T78</f>
        <v>151</v>
      </c>
      <c r="V80" s="3" t="str">
        <f>IF((COUNTBLANK(T80:T80)=1),"ncr",IF(T80&gt;T78,"W",IF(T80=T78,"D","L")))</f>
        <v>ncr</v>
      </c>
      <c r="X80" s="3">
        <f>W79</f>
        <v>155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161</v>
      </c>
      <c r="AE80" s="17" t="str">
        <f>IF((COUNTBLANK(AC80:AC80)=1),"ncr",IF(AC80&gt;AC75,"W",IF(AC80=AC75,"D","L")))</f>
        <v>ncr</v>
      </c>
      <c r="AG80" s="50" t="s">
        <v>55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78</v>
      </c>
      <c r="B83" s="28" t="s">
        <v>17</v>
      </c>
      <c r="C83" s="57"/>
      <c r="D83" s="59"/>
      <c r="E83" s="27" t="s">
        <v>19</v>
      </c>
      <c r="F83" s="57"/>
      <c r="G83" s="59"/>
      <c r="H83" s="27" t="s">
        <v>20</v>
      </c>
      <c r="I83" s="57"/>
      <c r="J83" s="59"/>
      <c r="K83" s="27" t="s">
        <v>21</v>
      </c>
      <c r="L83" s="57"/>
      <c r="M83" s="59"/>
      <c r="N83" s="27" t="s">
        <v>22</v>
      </c>
      <c r="O83" s="57"/>
      <c r="P83" s="59"/>
      <c r="Q83" s="27" t="s">
        <v>23</v>
      </c>
      <c r="R83" s="57"/>
      <c r="S83" s="58"/>
      <c r="T83" s="27" t="s">
        <v>24</v>
      </c>
      <c r="U83" s="57"/>
      <c r="V83" s="59"/>
      <c r="W83" s="27" t="s">
        <v>25</v>
      </c>
      <c r="X83" s="57"/>
      <c r="Y83" s="59"/>
      <c r="Z83" s="27" t="s">
        <v>26</v>
      </c>
      <c r="AA83" s="57"/>
      <c r="AB83" s="59"/>
      <c r="AC83" s="26" t="s">
        <v>27</v>
      </c>
      <c r="AD83" s="57"/>
      <c r="AE83" s="58"/>
      <c r="AF83" s="7"/>
      <c r="AG83" s="5" t="s">
        <v>78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88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N85" s="16">
        <v>131</v>
      </c>
      <c r="O85" s="3">
        <f>N90</f>
        <v>0</v>
      </c>
      <c r="P85" s="3" t="str">
        <f>IF((COUNTBLANK(N85:N85)=1),"ncr",IF(N85&gt;N90,"W",IF(N85=N90,"D","L")))</f>
        <v>W</v>
      </c>
      <c r="Q85" s="16">
        <v>138</v>
      </c>
      <c r="R85" s="3">
        <f>Q86</f>
        <v>155</v>
      </c>
      <c r="S85" s="3" t="str">
        <f>IF((COUNTBLANK(Q85:Q85)=1),"ncr",IF(Q85&gt;Q86,"W",IF(Q85=Q86,"D","L")))</f>
        <v>L</v>
      </c>
      <c r="T85" s="16">
        <v>155</v>
      </c>
      <c r="U85" s="3">
        <f>T87</f>
        <v>119</v>
      </c>
      <c r="V85" s="3" t="str">
        <f>IF((COUNTBLANK(T85:T85)=1),"ncr",IF(T85&gt;T87,"W",IF(T85=T87,"D","L")))</f>
        <v>W</v>
      </c>
      <c r="W85" s="16">
        <v>162</v>
      </c>
      <c r="X85" s="3">
        <f>W88</f>
        <v>150</v>
      </c>
      <c r="Y85" s="3" t="str">
        <f>IF((COUNTBLANK(W85:W85)=1),"ncr",IF(W85&gt;W88,"W",IF(W85=W88,"D","L")))</f>
        <v>W</v>
      </c>
      <c r="Z85" s="16">
        <v>154</v>
      </c>
      <c r="AA85" s="3">
        <f>Z89</f>
        <v>134</v>
      </c>
      <c r="AB85" s="3" t="str">
        <f>IF((COUNTBLANK(Z85:Z85)=1),"ncr",IF(Z85&gt;Z89,"W",IF(Z85=Z89,"D","L")))</f>
        <v>W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88</v>
      </c>
      <c r="AH85" s="3">
        <f t="shared" ref="AH85:AH90" si="50">10-COUNTBLANK(B85:AE85)</f>
        <v>9</v>
      </c>
      <c r="AI85" s="3">
        <f t="shared" ref="AI85:AI90" si="51">COUNTIF(A85:AE85,"W")</f>
        <v>5</v>
      </c>
      <c r="AJ85" s="3">
        <f t="shared" ref="AJ85:AJ90" si="52">COUNTIF(B85:AE85,"D")</f>
        <v>0</v>
      </c>
      <c r="AK85" s="3">
        <f t="shared" ref="AK85:AK90" si="53">COUNTIF(A85:AE85,"L")</f>
        <v>4</v>
      </c>
      <c r="AL85" s="3">
        <f t="shared" ref="AL85:AL90" si="54">AI85*2 + AJ85</f>
        <v>10</v>
      </c>
      <c r="AM85" s="3">
        <f t="shared" ref="AM85:AM90" si="55">SUM(B85,E85,H85,K85,N85,Q85,T85,W85,Z85,AC85)</f>
        <v>1317</v>
      </c>
      <c r="AN85" s="37"/>
      <c r="AO85" s="29"/>
      <c r="AY85" s="19"/>
    </row>
    <row r="86" spans="1:51">
      <c r="A86" s="50" t="s">
        <v>89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N86" s="16">
        <v>135</v>
      </c>
      <c r="O86" s="3">
        <f>N88</f>
        <v>144</v>
      </c>
      <c r="P86" s="3" t="str">
        <f>IF((COUNTBLANK(N86:N86)=1),"ncr",IF(N86&gt;N88,"W",IF(N86=N88,"D","L")))</f>
        <v>L</v>
      </c>
      <c r="Q86" s="16">
        <v>155</v>
      </c>
      <c r="R86" s="3">
        <f>Q85</f>
        <v>138</v>
      </c>
      <c r="S86" s="3" t="str">
        <f>IF((COUNTBLANK(Q86:Q86)=1),"ncr",IF(Q86&gt;Q85,"W",IF(Q86=Q85,"D","L")))</f>
        <v>W</v>
      </c>
      <c r="T86" s="16">
        <v>159</v>
      </c>
      <c r="U86" s="3">
        <f>T89</f>
        <v>0</v>
      </c>
      <c r="V86" s="3" t="str">
        <f>IF((COUNTBLANK(T86:T86)=1),"ncr",IF(T86&gt;T89,"W",IF(T86=T89,"D","L")))</f>
        <v>W</v>
      </c>
      <c r="W86" s="16">
        <v>145</v>
      </c>
      <c r="X86" s="3">
        <f>W87</f>
        <v>90</v>
      </c>
      <c r="Y86" s="3" t="str">
        <f>IF((COUNTBLANK(W86:W86)=1),"ncr",IF(W86&gt;W87,"W",IF(W86=W87,"D","L")))</f>
        <v>W</v>
      </c>
      <c r="Z86" s="16">
        <v>138</v>
      </c>
      <c r="AA86" s="3">
        <f>Z90</f>
        <v>0</v>
      </c>
      <c r="AB86" s="3" t="str">
        <f>IF((COUNTBLANK(Z86:Z86)=1),"ncr",IF(Z86&gt;Z90,"W",IF(Z86=Z90,"D","L")))</f>
        <v>W</v>
      </c>
      <c r="AC86" s="16">
        <v>148</v>
      </c>
      <c r="AD86" s="3">
        <f>AC88</f>
        <v>133</v>
      </c>
      <c r="AE86" s="17" t="str">
        <f>IF((COUNTBLANK(AC86:AC86)=1),"ncr",IF(AC86&gt;AC88,"W",IF(AC86=AC88,"D","L")))</f>
        <v>W</v>
      </c>
      <c r="AG86" s="50" t="s">
        <v>89</v>
      </c>
      <c r="AH86" s="3">
        <f t="shared" si="50"/>
        <v>10</v>
      </c>
      <c r="AI86" s="3">
        <f t="shared" si="51"/>
        <v>9</v>
      </c>
      <c r="AJ86" s="3">
        <f t="shared" si="52"/>
        <v>0</v>
      </c>
      <c r="AK86" s="3">
        <f t="shared" si="53"/>
        <v>1</v>
      </c>
      <c r="AL86" s="3">
        <f t="shared" si="54"/>
        <v>18</v>
      </c>
      <c r="AM86" s="3">
        <f t="shared" si="55"/>
        <v>1485</v>
      </c>
      <c r="AN86" s="38">
        <v>1</v>
      </c>
      <c r="AO86" s="29"/>
      <c r="AY86" s="19"/>
    </row>
    <row r="87" spans="1:51">
      <c r="A87" s="50" t="s">
        <v>90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N87" s="16">
        <v>115</v>
      </c>
      <c r="O87" s="3">
        <f>N89</f>
        <v>158</v>
      </c>
      <c r="P87" s="3" t="str">
        <f>IF((COUNTBLANK(N87:N87)=1),"ncr",IF(N87&gt;N89,"W",IF(N87=N89,"D","L")))</f>
        <v>L</v>
      </c>
      <c r="Q87" s="16">
        <v>136</v>
      </c>
      <c r="R87" s="3">
        <f>Q90</f>
        <v>0</v>
      </c>
      <c r="S87" s="3" t="str">
        <f>IF((COUNTBLANK(Q87:Q87)=1),"ncr",IF(Q87&gt;Q90,"W",IF(Q87=Q90,"D","L")))</f>
        <v>W</v>
      </c>
      <c r="T87" s="16">
        <v>119</v>
      </c>
      <c r="U87" s="3">
        <f>T85</f>
        <v>155</v>
      </c>
      <c r="V87" s="3" t="str">
        <f>IF((COUNTBLANK(T87:T87)=1),"ncr",IF(T87&gt;T85,"W",IF(T87=T85,"D","L")))</f>
        <v>L</v>
      </c>
      <c r="W87" s="16">
        <v>90</v>
      </c>
      <c r="X87" s="3">
        <f>W86</f>
        <v>145</v>
      </c>
      <c r="Y87" s="3" t="str">
        <f>IF((COUNTBLANK(W87:W87)=1),"ncr",IF(W87&gt;W86,"W",IF(W87=W86,"D","L")))</f>
        <v>L</v>
      </c>
      <c r="Z87" s="16">
        <v>122</v>
      </c>
      <c r="AA87" s="3">
        <f>Z88</f>
        <v>150</v>
      </c>
      <c r="AB87" s="3" t="str">
        <f>IF((COUNTBLANK(Z87:Z87)=1),"ncr",IF(Z87&gt;Z88,"W",IF(Z87=Z88,"D","L")))</f>
        <v>L</v>
      </c>
      <c r="AC87" s="16">
        <v>130</v>
      </c>
      <c r="AD87" s="3">
        <f>AC89</f>
        <v>126</v>
      </c>
      <c r="AE87" s="17" t="str">
        <f>IF((COUNTBLANK(AC87:AC87)=1),"ncr",IF(AC87&gt;AC89,"W",IF(AC87=AC89,"D","L")))</f>
        <v>W</v>
      </c>
      <c r="AG87" s="50" t="s">
        <v>90</v>
      </c>
      <c r="AH87" s="3">
        <f t="shared" si="50"/>
        <v>10</v>
      </c>
      <c r="AI87" s="3">
        <f t="shared" si="51"/>
        <v>4</v>
      </c>
      <c r="AJ87" s="3">
        <f t="shared" si="52"/>
        <v>0</v>
      </c>
      <c r="AK87" s="3">
        <f t="shared" si="53"/>
        <v>6</v>
      </c>
      <c r="AL87" s="3">
        <f t="shared" si="54"/>
        <v>8</v>
      </c>
      <c r="AM87" s="3">
        <f t="shared" si="55"/>
        <v>1250</v>
      </c>
      <c r="AN87" s="1"/>
      <c r="AO87" s="29"/>
      <c r="AY87" s="19"/>
    </row>
    <row r="88" spans="1:51">
      <c r="A88" s="50" t="s">
        <v>91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N88" s="16">
        <v>144</v>
      </c>
      <c r="O88" s="3">
        <f>N86</f>
        <v>135</v>
      </c>
      <c r="P88" s="3" t="str">
        <f>IF((COUNTBLANK(N88:N88)=1),"ncr",IF(N88&gt;N86,"W",IF(N88=N86,"D","L")))</f>
        <v>W</v>
      </c>
      <c r="Q88" s="16">
        <v>155</v>
      </c>
      <c r="R88" s="3">
        <f>Q89</f>
        <v>147</v>
      </c>
      <c r="S88" s="3" t="str">
        <f>IF((COUNTBLANK(Q88:Q88)=1),"ncr",IF(Q88&gt;Q89,"W",IF(Q88=Q89,"D","L")))</f>
        <v>W</v>
      </c>
      <c r="U88" s="3">
        <f>T90</f>
        <v>0</v>
      </c>
      <c r="V88" s="3" t="str">
        <f>IF((COUNTBLANK(T88:T88)=1),"ncr",IF(T88&gt;T90,"W",IF(T88=T90,"D","L")))</f>
        <v>ncr</v>
      </c>
      <c r="W88" s="16">
        <v>150</v>
      </c>
      <c r="X88" s="3">
        <f>W85</f>
        <v>162</v>
      </c>
      <c r="Y88" s="3" t="str">
        <f>IF((COUNTBLANK(W88:W88)=1),"ncr",IF(W88&gt;W85,"W",IF(W88=W85,"D","L")))</f>
        <v>L</v>
      </c>
      <c r="Z88" s="16">
        <v>150</v>
      </c>
      <c r="AA88" s="3">
        <f>Z87</f>
        <v>122</v>
      </c>
      <c r="AB88" s="3" t="str">
        <f>IF((COUNTBLANK(Z88:Z88)=1),"ncr",IF(Z88&gt;Z87,"W",IF(Z88=Z87,"D","L")))</f>
        <v>W</v>
      </c>
      <c r="AC88" s="16">
        <v>133</v>
      </c>
      <c r="AD88" s="3">
        <f>AC86</f>
        <v>148</v>
      </c>
      <c r="AE88" s="17" t="str">
        <f>IF((COUNTBLANK(AC88:AC88)=1),"ncr",IF(AC88&gt;AC86,"W",IF(AC88=AC86,"D","L")))</f>
        <v>L</v>
      </c>
      <c r="AG88" s="50" t="s">
        <v>91</v>
      </c>
      <c r="AH88" s="3">
        <f t="shared" si="50"/>
        <v>9</v>
      </c>
      <c r="AI88" s="3">
        <f t="shared" si="51"/>
        <v>6</v>
      </c>
      <c r="AJ88" s="3">
        <f t="shared" si="52"/>
        <v>0</v>
      </c>
      <c r="AK88" s="3">
        <f t="shared" si="53"/>
        <v>3</v>
      </c>
      <c r="AL88" s="3">
        <f t="shared" si="54"/>
        <v>12</v>
      </c>
      <c r="AM88" s="3">
        <f t="shared" si="55"/>
        <v>1320</v>
      </c>
      <c r="AO88" s="29"/>
      <c r="AY88" s="19"/>
    </row>
    <row r="89" spans="1:51">
      <c r="A89" s="50" t="s">
        <v>92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N89" s="16">
        <v>158</v>
      </c>
      <c r="O89" s="3">
        <f>N87</f>
        <v>115</v>
      </c>
      <c r="P89" s="3" t="str">
        <f>IF((COUNTBLANK(N89:N89)=1),"ncr",IF(N89&gt;N87,"W",IF(N89=N87,"D","L")))</f>
        <v>W</v>
      </c>
      <c r="Q89" s="16">
        <v>147</v>
      </c>
      <c r="R89" s="3">
        <f>Q88</f>
        <v>155</v>
      </c>
      <c r="S89" s="3" t="str">
        <f>IF((COUNTBLANK(Q89:Q89)=1),"ncr",IF(Q89&gt;Q88,"W",IF(Q89=Q88,"D","L")))</f>
        <v>L</v>
      </c>
      <c r="U89" s="3">
        <f>T86</f>
        <v>159</v>
      </c>
      <c r="V89" s="3" t="str">
        <f>IF((COUNTBLANK(T89:T89)=1),"ncr",IF(T89&gt;T86,"W",IF(T89=T86,"D","L")))</f>
        <v>ncr</v>
      </c>
      <c r="W89" s="16">
        <v>125</v>
      </c>
      <c r="X89" s="3">
        <f>W90</f>
        <v>0</v>
      </c>
      <c r="Y89" s="3" t="str">
        <f>IF((COUNTBLANK(W89:W89)=1),"ncr",IF(W89&gt;W90,"W",IF(W89=W90,"D","L")))</f>
        <v>W</v>
      </c>
      <c r="Z89" s="16">
        <v>134</v>
      </c>
      <c r="AA89" s="3">
        <f>Z85</f>
        <v>154</v>
      </c>
      <c r="AB89" s="3" t="str">
        <f>IF((COUNTBLANK(Z89:Z89)=1),"ncr",IF(Z89&gt;Z85,"W",IF(Z89=Z85,"D","L")))</f>
        <v>L</v>
      </c>
      <c r="AC89" s="16">
        <v>126</v>
      </c>
      <c r="AD89" s="3">
        <f>AC87</f>
        <v>130</v>
      </c>
      <c r="AE89" s="17" t="str">
        <f>IF((COUNTBLANK(AC89:AC89)=1),"ncr",IF(AC89&gt;AC87,"W",IF(AC89=AC87,"D","L")))</f>
        <v>L</v>
      </c>
      <c r="AG89" s="50" t="s">
        <v>92</v>
      </c>
      <c r="AH89" s="3">
        <f t="shared" si="50"/>
        <v>9</v>
      </c>
      <c r="AI89" s="3">
        <f t="shared" si="51"/>
        <v>4</v>
      </c>
      <c r="AJ89" s="3">
        <f t="shared" si="52"/>
        <v>0</v>
      </c>
      <c r="AK89" s="3">
        <f t="shared" si="53"/>
        <v>5</v>
      </c>
      <c r="AL89" s="3">
        <f t="shared" si="54"/>
        <v>8</v>
      </c>
      <c r="AM89" s="3">
        <f t="shared" si="55"/>
        <v>1294</v>
      </c>
      <c r="AN89" s="38"/>
      <c r="AO89" s="29"/>
      <c r="AY89" s="19"/>
    </row>
    <row r="90" spans="1:51">
      <c r="A90" s="50" t="s">
        <v>55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131</v>
      </c>
      <c r="P90" s="3" t="str">
        <f>IF((COUNTBLANK(N90:N90)=1),"ncr",IF(N90&gt;N85,"W",IF(N90=N85,"D","L")))</f>
        <v>ncr</v>
      </c>
      <c r="R90" s="3">
        <f>Q87</f>
        <v>136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125</v>
      </c>
      <c r="Y90" s="3" t="str">
        <f>IF((COUNTBLANK(W90:W90)=1),"ncr",IF(W90&gt;W89,"W",IF(W90=W142,"D","L")))</f>
        <v>ncr</v>
      </c>
      <c r="AA90" s="3">
        <f>Z86</f>
        <v>138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55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7"/>
      <c r="D97" s="58"/>
      <c r="E97" s="27" t="s">
        <v>19</v>
      </c>
      <c r="F97" s="57"/>
      <c r="G97" s="58"/>
      <c r="H97" s="27" t="s">
        <v>20</v>
      </c>
      <c r="I97" s="57"/>
      <c r="J97" s="58"/>
      <c r="K97" s="27" t="s">
        <v>21</v>
      </c>
      <c r="L97" s="57"/>
      <c r="M97" s="58"/>
      <c r="N97" s="27" t="s">
        <v>22</v>
      </c>
      <c r="O97" s="57"/>
      <c r="P97" s="58"/>
      <c r="Q97" s="27" t="s">
        <v>23</v>
      </c>
      <c r="R97" s="57"/>
      <c r="S97" s="58"/>
      <c r="T97" s="27" t="s">
        <v>24</v>
      </c>
      <c r="U97" s="57"/>
      <c r="V97" s="58"/>
      <c r="W97" s="27" t="s">
        <v>25</v>
      </c>
      <c r="X97" s="57"/>
      <c r="Y97" s="58"/>
      <c r="Z97" s="27" t="s">
        <v>26</v>
      </c>
      <c r="AA97" s="57"/>
      <c r="AB97" s="58"/>
      <c r="AC97" s="26" t="s">
        <v>27</v>
      </c>
      <c r="AD97" s="57"/>
      <c r="AE97" s="58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379</v>
      </c>
      <c r="O99" s="42">
        <f>N119</f>
        <v>334</v>
      </c>
      <c r="P99" s="43" t="str">
        <f>IF((N99=0),"ncr",IF(N99&gt;N119,"W",IF(N99=N119,"D","L")))</f>
        <v>W</v>
      </c>
      <c r="Q99" s="41">
        <f>SUM(Q100:Q101)</f>
        <v>377</v>
      </c>
      <c r="R99" s="42">
        <f>Q103</f>
        <v>379</v>
      </c>
      <c r="S99" s="43" t="str">
        <f>IF((Q99=0),"ncr",IF(Q99&gt;Q103,"W",IF(Q99=Q103,"D","L")))</f>
        <v>L</v>
      </c>
      <c r="T99" s="41">
        <f>SUM(T100:T101)</f>
        <v>368</v>
      </c>
      <c r="U99" s="42">
        <f>T107</f>
        <v>367</v>
      </c>
      <c r="V99" s="43" t="str">
        <f>IF((T99=0),"ncr",IF(T99&gt;T107,"W",IF(T99=T107,"D","L")))</f>
        <v>W</v>
      </c>
      <c r="W99" s="41">
        <f>SUM(W100:W101)</f>
        <v>374</v>
      </c>
      <c r="X99" s="42">
        <f>W111</f>
        <v>359</v>
      </c>
      <c r="Y99" s="43" t="str">
        <f>IF((W99=0),"ncr",IF(W99&gt;W111,"W",IF(W99=W111,"D","L")))</f>
        <v>W</v>
      </c>
      <c r="Z99" s="41">
        <f>SUM(Z100:Z101)</f>
        <v>372</v>
      </c>
      <c r="AA99" s="42">
        <f>Z115</f>
        <v>356</v>
      </c>
      <c r="AB99" s="43" t="str">
        <f>IF(OR(Z100=0,Z101=0),"ncr",IF(Z99&gt;Z115,"W",IF(Z99=Z115,"D","L")))</f>
        <v>W</v>
      </c>
      <c r="AC99" s="41">
        <f>SUM(AC100:AC101)</f>
        <v>362</v>
      </c>
      <c r="AD99" s="3">
        <f>AC119</f>
        <v>364</v>
      </c>
      <c r="AE99" s="17" t="str">
        <f>IF((AC99=0),"ncr",IF(AC99&gt;AC119,"W",IF(AC99=AC119,"D","L")))</f>
        <v>L</v>
      </c>
      <c r="AG99" s="25" t="s">
        <v>32</v>
      </c>
      <c r="AH99" s="3">
        <f>10-COUNTIF(B99:AE99,"ncr")</f>
        <v>10</v>
      </c>
      <c r="AI99" s="3">
        <f>COUNTIF(A99:AE99,"W")</f>
        <v>7</v>
      </c>
      <c r="AJ99" s="3">
        <f>COUNTIF(A99:AC99,"D")</f>
        <v>0</v>
      </c>
      <c r="AK99" s="3">
        <f>COUNTIF(A99:AE99,"L")</f>
        <v>3</v>
      </c>
      <c r="AL99" s="3">
        <f>AI99*2 + AJ99</f>
        <v>14</v>
      </c>
      <c r="AM99" s="3">
        <f>SUM(B99,E99,H99,K99,N99,Q99,T99,W99,Z99,AC99)</f>
        <v>3739</v>
      </c>
      <c r="AN99" s="38"/>
      <c r="AO99" s="29"/>
    </row>
    <row r="100" spans="1:41">
      <c r="A100" s="40" t="s">
        <v>41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192</v>
      </c>
      <c r="P100" s="17"/>
      <c r="Q100" s="54">
        <f>+Q6</f>
        <v>191</v>
      </c>
      <c r="S100" s="17"/>
      <c r="T100" s="54">
        <f>+T6</f>
        <v>186</v>
      </c>
      <c r="V100" s="17"/>
      <c r="W100" s="54">
        <f>+W6</f>
        <v>192</v>
      </c>
      <c r="Y100" s="17"/>
      <c r="Z100" s="54">
        <f>+Z6</f>
        <v>190</v>
      </c>
      <c r="AB100" s="17"/>
      <c r="AC100" s="54">
        <f>+AC6</f>
        <v>185</v>
      </c>
      <c r="AE100" s="17"/>
      <c r="AG100" s="40" t="s">
        <v>41</v>
      </c>
      <c r="AO100" s="18"/>
    </row>
    <row r="101" spans="1:41">
      <c r="A101" s="40" t="s">
        <v>42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187</v>
      </c>
      <c r="P101" s="17"/>
      <c r="Q101" s="30">
        <f>+Q9</f>
        <v>186</v>
      </c>
      <c r="S101" s="17"/>
      <c r="T101" s="30">
        <f>+T9</f>
        <v>182</v>
      </c>
      <c r="V101" s="17"/>
      <c r="W101" s="30">
        <f>+W9</f>
        <v>182</v>
      </c>
      <c r="Y101" s="17"/>
      <c r="Z101" s="30">
        <f>+Z9</f>
        <v>182</v>
      </c>
      <c r="AB101" s="17"/>
      <c r="AC101" s="30">
        <f>+AC9</f>
        <v>177</v>
      </c>
      <c r="AE101" s="17"/>
      <c r="AG101" s="40" t="s">
        <v>42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97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364</v>
      </c>
      <c r="O103" s="3">
        <f>N111</f>
        <v>369</v>
      </c>
      <c r="P103" s="17" t="str">
        <f>IF((N103=0),"ncr",IF(N103&gt;N111,"W",IF(N103=N111,"D","L")))</f>
        <v>L</v>
      </c>
      <c r="Q103" s="30">
        <f>SUM(Q104:Q105)</f>
        <v>379</v>
      </c>
      <c r="R103" s="3">
        <f>Q99</f>
        <v>377</v>
      </c>
      <c r="S103" s="17" t="str">
        <f>IF((Q103=0),"ncr",IF(Q103&gt;Q99,"W",IF(Q103=Q99,"D","L")))</f>
        <v>W</v>
      </c>
      <c r="T103" s="30">
        <f>SUM(T104:T105)</f>
        <v>376</v>
      </c>
      <c r="U103" s="3">
        <f>T115</f>
        <v>366</v>
      </c>
      <c r="V103" s="17" t="str">
        <f>IF(OR(T104=0,T105=0),"ncr",IF(T103&gt;T115,"W",IF(T103=T115,"D","L")))</f>
        <v>W</v>
      </c>
      <c r="W103" s="30">
        <f>SUM(W104:W105)</f>
        <v>378</v>
      </c>
      <c r="X103" s="3">
        <f>W107</f>
        <v>366</v>
      </c>
      <c r="Y103" s="17" t="str">
        <f>IF((W103=0),"ncr",IF(W103&gt;W107,"W",IF(W103=W107,"D","L")))</f>
        <v>W</v>
      </c>
      <c r="Z103" s="30">
        <f>SUM(Z104:Z105)</f>
        <v>361</v>
      </c>
      <c r="AA103" s="3">
        <f>Z119</f>
        <v>177</v>
      </c>
      <c r="AB103" s="17" t="str">
        <f>IF((Z103=0),"ncr",IF(Z103&gt;Z119,"W",IF(Z103=Z119,"D","L")))</f>
        <v>W</v>
      </c>
      <c r="AC103" s="30">
        <f>SUM(AC104:AC105)</f>
        <v>374</v>
      </c>
      <c r="AD103" s="3">
        <f>AC111</f>
        <v>366</v>
      </c>
      <c r="AE103" s="17" t="str">
        <f>IF((AC103=0),"ncr",IF(AC103&gt;AC111,"W",IF(AC103=AC111,"D","L")))</f>
        <v>W</v>
      </c>
      <c r="AG103" s="25" t="s">
        <v>97</v>
      </c>
      <c r="AH103" s="3">
        <f>10-COUNTIF(B103:AE103,"ncr")</f>
        <v>10</v>
      </c>
      <c r="AI103" s="3">
        <f>COUNTIF(A103:AE103,"W")</f>
        <v>9</v>
      </c>
      <c r="AJ103" s="3">
        <f>COUNTIF(A103:AC103,"D")</f>
        <v>0</v>
      </c>
      <c r="AK103" s="3">
        <f>COUNTIF(A103:AE103,"L")</f>
        <v>1</v>
      </c>
      <c r="AL103" s="3">
        <f>AI103*2 + AJ103</f>
        <v>18</v>
      </c>
      <c r="AM103" s="3">
        <f>SUM(B103,E103,H103,K103,N103,Q103,T103,W103,Z103,AC103)</f>
        <v>3739</v>
      </c>
      <c r="AN103" s="38">
        <v>1</v>
      </c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192</v>
      </c>
      <c r="P104" s="17"/>
      <c r="Q104" s="30">
        <f>+Q5</f>
        <v>193</v>
      </c>
      <c r="S104" s="17"/>
      <c r="T104" s="30">
        <f>+T5</f>
        <v>196</v>
      </c>
      <c r="V104" s="17"/>
      <c r="W104" s="30">
        <f>+W5</f>
        <v>197</v>
      </c>
      <c r="Y104" s="17"/>
      <c r="Z104" s="30">
        <f>+Z5</f>
        <v>194</v>
      </c>
      <c r="AB104" s="17"/>
      <c r="AC104" s="30">
        <f>+AC5</f>
        <v>194</v>
      </c>
      <c r="AE104" s="17"/>
      <c r="AG104" s="40" t="s">
        <v>39</v>
      </c>
      <c r="AO104" s="18"/>
    </row>
    <row r="105" spans="1:41">
      <c r="A105" s="40" t="s">
        <v>43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172</v>
      </c>
      <c r="P105" s="17"/>
      <c r="Q105" s="30">
        <f>+Q18</f>
        <v>186</v>
      </c>
      <c r="S105" s="17"/>
      <c r="T105" s="30">
        <f>+T18</f>
        <v>180</v>
      </c>
      <c r="V105" s="17"/>
      <c r="W105" s="30">
        <f>+W18</f>
        <v>181</v>
      </c>
      <c r="Y105" s="17"/>
      <c r="Z105" s="30">
        <f>+Z18</f>
        <v>167</v>
      </c>
      <c r="AB105" s="17"/>
      <c r="AC105" s="30">
        <f>+AC18</f>
        <v>180</v>
      </c>
      <c r="AE105" s="17"/>
      <c r="AG105" s="40" t="s">
        <v>43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93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352</v>
      </c>
      <c r="O107" s="3">
        <f>N115</f>
        <v>365</v>
      </c>
      <c r="P107" s="17" t="str">
        <f>IF((N107=0),"ncr",IF(N107&gt;N115,"W",IF(N107=N115,"D","L")))</f>
        <v>L</v>
      </c>
      <c r="Q107" s="30">
        <f>SUM(Q108:Q109)</f>
        <v>372</v>
      </c>
      <c r="R107" s="3">
        <f>Q119</f>
        <v>348</v>
      </c>
      <c r="S107" s="17" t="str">
        <f>IF((Q6=0),"ncr",IF(Q107&gt;Q119,"W",IF(Q107=Q119,"D","L")))</f>
        <v>W</v>
      </c>
      <c r="T107" s="30">
        <f>SUM(T108:T109)</f>
        <v>367</v>
      </c>
      <c r="U107" s="3">
        <f>T99</f>
        <v>368</v>
      </c>
      <c r="V107" s="17" t="str">
        <f>IF((T107=0),"ncr",IF(T107&gt;T99,"W",IF(T107=T99,"D","L")))</f>
        <v>L</v>
      </c>
      <c r="W107" s="30">
        <f>SUM(W108:W109)</f>
        <v>366</v>
      </c>
      <c r="X107" s="3">
        <f>W103</f>
        <v>378</v>
      </c>
      <c r="Y107" s="17" t="str">
        <f>IF((W107=0),"ncr",IF(W107&gt;W103,"W",IF(W107=W103,"D","L")))</f>
        <v>L</v>
      </c>
      <c r="Z107" s="30">
        <f>SUM(Z108:Z109)</f>
        <v>369</v>
      </c>
      <c r="AA107" s="3">
        <f>Z111</f>
        <v>355</v>
      </c>
      <c r="AB107" s="17" t="str">
        <f>IF((Z107=0),"ncr",IF(Z107&gt;Z111,"W",IF(Z107=Z111,"D","L")))</f>
        <v>W</v>
      </c>
      <c r="AC107" s="30">
        <f>SUM(AC108:AC109)</f>
        <v>369</v>
      </c>
      <c r="AD107" s="3">
        <f>AC115</f>
        <v>358</v>
      </c>
      <c r="AE107" s="17" t="str">
        <f>IF((AC107=0),"ncr",IF(AC107&gt;AC115,"W",IF(AC107=AC115,"D","L")))</f>
        <v>W</v>
      </c>
      <c r="AG107" s="25" t="s">
        <v>60</v>
      </c>
      <c r="AH107" s="3">
        <f>10-COUNTIF(B107:AE107,"ncr")</f>
        <v>10</v>
      </c>
      <c r="AI107" s="3">
        <f>COUNTIF(A107:AE107,"W")</f>
        <v>4</v>
      </c>
      <c r="AJ107" s="3">
        <f>COUNTIF(A107:AC107,"D")</f>
        <v>0</v>
      </c>
      <c r="AK107" s="3">
        <f>COUNTIF(A107:AE107,"L")</f>
        <v>6</v>
      </c>
      <c r="AL107" s="3">
        <f>AI107*2 + AJ107</f>
        <v>8</v>
      </c>
      <c r="AM107" s="3">
        <f>SUM(B107,E107,H107,K107,N107,Q107,T107,W107,Z107,AC107)</f>
        <v>3644</v>
      </c>
      <c r="AN107" s="1"/>
      <c r="AO107" s="29"/>
    </row>
    <row r="108" spans="1:41">
      <c r="A108" s="40" t="s">
        <v>40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184</v>
      </c>
      <c r="P108" s="17"/>
      <c r="Q108" s="30">
        <f>+Q7</f>
        <v>189</v>
      </c>
      <c r="S108" s="17"/>
      <c r="T108" s="30">
        <f>+T7</f>
        <v>186</v>
      </c>
      <c r="V108" s="17"/>
      <c r="W108" s="30">
        <f>+W7</f>
        <v>188</v>
      </c>
      <c r="Y108" s="17"/>
      <c r="Z108" s="30">
        <f>+Z7</f>
        <v>189</v>
      </c>
      <c r="AB108" s="17"/>
      <c r="AC108" s="30">
        <f>+AC7</f>
        <v>190</v>
      </c>
      <c r="AE108" s="17"/>
      <c r="AG108" s="40" t="s">
        <v>40</v>
      </c>
      <c r="AO108" s="18"/>
    </row>
    <row r="109" spans="1:41">
      <c r="A109" s="40" t="s">
        <v>50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168</v>
      </c>
      <c r="P109" s="17"/>
      <c r="Q109" s="30">
        <f>+Q16</f>
        <v>183</v>
      </c>
      <c r="S109" s="17"/>
      <c r="T109" s="30">
        <f>+T16</f>
        <v>181</v>
      </c>
      <c r="V109" s="17"/>
      <c r="W109" s="30">
        <f>+W16</f>
        <v>178</v>
      </c>
      <c r="Y109" s="17"/>
      <c r="Z109" s="30">
        <f>+Z16</f>
        <v>180</v>
      </c>
      <c r="AB109" s="17"/>
      <c r="AC109" s="30">
        <f>+AC16</f>
        <v>179</v>
      </c>
      <c r="AE109" s="17"/>
      <c r="AG109" s="40" t="s">
        <v>50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98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369</v>
      </c>
      <c r="O111" s="3">
        <f>N103</f>
        <v>364</v>
      </c>
      <c r="P111" s="17" t="str">
        <f>IF((N111=0),"ncr",IF(N111&gt;N103,"W",IF(N111=N103,"D","L")))</f>
        <v>W</v>
      </c>
      <c r="Q111" s="30">
        <f>SUM(Q112:Q113)</f>
        <v>365</v>
      </c>
      <c r="R111" s="3">
        <f>Q115</f>
        <v>362</v>
      </c>
      <c r="S111" s="17" t="str">
        <f>IF(OR(Q112=0,Q113=0),"ncr",IF(Q111&gt;Q115,"W",IF(Q111=Q115,"D","L")))</f>
        <v>W</v>
      </c>
      <c r="T111" s="30">
        <f>SUM(T112:T113)</f>
        <v>353</v>
      </c>
      <c r="U111" s="3">
        <f>T119</f>
        <v>356</v>
      </c>
      <c r="V111" s="17" t="str">
        <f>IF((T111=0),"ncr",IF(T111&gt;T119,"W",IF(T111=T119,"D","L")))</f>
        <v>L</v>
      </c>
      <c r="W111" s="30">
        <f>SUM(W112:W113)</f>
        <v>359</v>
      </c>
      <c r="X111" s="3">
        <f>W99</f>
        <v>374</v>
      </c>
      <c r="Y111" s="17" t="str">
        <f>IF((W111=0),"ncr",IF(W111&gt;W99,"W",IF(W111=W99,"D","L")))</f>
        <v>L</v>
      </c>
      <c r="Z111" s="30">
        <f>SUM(Z112:Z113)</f>
        <v>355</v>
      </c>
      <c r="AA111" s="3">
        <f>Z107</f>
        <v>369</v>
      </c>
      <c r="AB111" s="17" t="str">
        <f>IF((Z111=0),"ncr",IF(Z111&gt;Z107,"W",IF(Z111=Z107,"D","L")))</f>
        <v>L</v>
      </c>
      <c r="AC111" s="30">
        <f>SUM(AC112:AC113)</f>
        <v>366</v>
      </c>
      <c r="AD111" s="3">
        <f>AC103</f>
        <v>374</v>
      </c>
      <c r="AE111" s="17" t="str">
        <f>IF((AC111=0),"ncr",IF(AC111&gt;AC103,"W",IF(AC111=AC103,"D","L")))</f>
        <v>L</v>
      </c>
      <c r="AG111" s="25" t="s">
        <v>96</v>
      </c>
      <c r="AH111" s="3">
        <f>10-COUNTIF(B111:AE111,"ncr")</f>
        <v>10</v>
      </c>
      <c r="AI111" s="3">
        <f>COUNTIF(A111:AE111,"W")</f>
        <v>4</v>
      </c>
      <c r="AJ111" s="3">
        <f>COUNTIF(A111:AC111,"D")</f>
        <v>0</v>
      </c>
      <c r="AK111" s="3">
        <f>COUNTIF(A111:AE111,"L")</f>
        <v>6</v>
      </c>
      <c r="AL111" s="3">
        <f>AI111*2 + AJ111</f>
        <v>8</v>
      </c>
      <c r="AM111" s="3">
        <f>SUM(B111,E111,H111,K111,N111,Q111,T111,W111,Z111,AC111)</f>
        <v>3634</v>
      </c>
      <c r="AN111" s="36"/>
      <c r="AO111" s="29"/>
    </row>
    <row r="112" spans="1:41">
      <c r="A112" s="40" t="s">
        <v>64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187</v>
      </c>
      <c r="P112" s="17"/>
      <c r="Q112" s="30">
        <f>+Q15</f>
        <v>188</v>
      </c>
      <c r="S112" s="17"/>
      <c r="T112" s="30">
        <f>+T15</f>
        <v>176</v>
      </c>
      <c r="V112" s="17"/>
      <c r="W112" s="30">
        <f>+W15</f>
        <v>182</v>
      </c>
      <c r="Y112" s="17"/>
      <c r="Z112" s="30">
        <f>+Z15</f>
        <v>175</v>
      </c>
      <c r="AB112" s="17"/>
      <c r="AC112" s="30">
        <f>+AC15</f>
        <v>180</v>
      </c>
      <c r="AE112" s="17"/>
      <c r="AG112" s="40" t="s">
        <v>64</v>
      </c>
      <c r="AO112" s="18"/>
    </row>
    <row r="113" spans="1:41">
      <c r="A113" s="40" t="s">
        <v>44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182</v>
      </c>
      <c r="P113" s="17"/>
      <c r="Q113" s="30">
        <f>+Q10</f>
        <v>177</v>
      </c>
      <c r="S113" s="17"/>
      <c r="T113" s="30">
        <f>+T10</f>
        <v>177</v>
      </c>
      <c r="V113" s="17"/>
      <c r="W113" s="30">
        <f>+W10</f>
        <v>177</v>
      </c>
      <c r="Y113" s="17"/>
      <c r="Z113" s="30">
        <f>+Z10</f>
        <v>180</v>
      </c>
      <c r="AB113" s="17"/>
      <c r="AC113" s="30">
        <f>+AC10</f>
        <v>186</v>
      </c>
      <c r="AE113" s="17"/>
      <c r="AG113" s="40" t="s">
        <v>44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99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365</v>
      </c>
      <c r="O115" s="3">
        <f>N107</f>
        <v>352</v>
      </c>
      <c r="P115" s="17" t="str">
        <f>IF((N115=0),"ncr",IF(N115&gt;N107,"W",IF(N115=N107,"D","L")))</f>
        <v>W</v>
      </c>
      <c r="Q115" s="30">
        <f>SUM(Q116:Q117)</f>
        <v>362</v>
      </c>
      <c r="R115" s="3">
        <f>Q111</f>
        <v>365</v>
      </c>
      <c r="S115" s="17" t="str">
        <f>IF((Q115=0),"ncr",IF(Q115&gt;Q111,"W",IF(Q115=Q111,"D","L")))</f>
        <v>L</v>
      </c>
      <c r="T115" s="30">
        <f>SUM(T116:T117)</f>
        <v>366</v>
      </c>
      <c r="U115" s="3">
        <f>T103</f>
        <v>376</v>
      </c>
      <c r="V115" s="17" t="str">
        <f>IF((T115=0),"ncr",IF(T115&gt;T103,"W",IF(T115=T103,"D","L")))</f>
        <v>L</v>
      </c>
      <c r="W115" s="30">
        <f>SUM(W116:W117)</f>
        <v>361</v>
      </c>
      <c r="X115" s="3">
        <f>W119</f>
        <v>359</v>
      </c>
      <c r="Y115" s="17" t="str">
        <f>IF((W115=0),"ncr",IF(W115&gt;W119,"W",IF(W115=W119,"D","L")))</f>
        <v>W</v>
      </c>
      <c r="Z115" s="30">
        <f>SUM(Z116:Z117)</f>
        <v>356</v>
      </c>
      <c r="AA115" s="3">
        <f>Z99</f>
        <v>372</v>
      </c>
      <c r="AB115" s="17" t="str">
        <f>IF((Z115=0),"ncr",IF(Z115&gt;Z99,"W",IF(Z115=Z99,"D","L")))</f>
        <v>L</v>
      </c>
      <c r="AC115" s="30">
        <f>SUM(AC116:AC117)</f>
        <v>358</v>
      </c>
      <c r="AD115" s="3">
        <f>AC107</f>
        <v>369</v>
      </c>
      <c r="AE115" s="17" t="str">
        <f>IF((AC115=0),"ncr",IF(AC115&gt;AC107,"W",IF(AC115=AC107,"D","L")))</f>
        <v>L</v>
      </c>
      <c r="AG115" s="25" t="s">
        <v>94</v>
      </c>
      <c r="AH115" s="3">
        <f>10-COUNTIF(B115:AE115,"ncr")</f>
        <v>10</v>
      </c>
      <c r="AI115" s="3">
        <f>COUNTIF(A115:AE115,"W")</f>
        <v>3</v>
      </c>
      <c r="AJ115" s="3">
        <f>COUNTIF(A115:AC115,"D")</f>
        <v>0</v>
      </c>
      <c r="AK115" s="3">
        <f>COUNTIF(A115:AE115,"L")</f>
        <v>7</v>
      </c>
      <c r="AL115" s="3">
        <f>AI115*2 + AJ115</f>
        <v>6</v>
      </c>
      <c r="AM115" s="3">
        <f>SUM(B115,E115,H115,K115,N115,Q115,T115,W115,Z115,AC115)</f>
        <v>3624</v>
      </c>
      <c r="AN115" s="1"/>
      <c r="AO115" s="29"/>
    </row>
    <row r="116" spans="1:41">
      <c r="A116" s="1" t="s">
        <v>57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184</v>
      </c>
      <c r="P116" s="17"/>
      <c r="Q116" s="30">
        <f>+Q17</f>
        <v>175</v>
      </c>
      <c r="S116" s="17"/>
      <c r="T116" s="30">
        <f>+T17</f>
        <v>187</v>
      </c>
      <c r="V116" s="17"/>
      <c r="W116" s="30">
        <f>+W17</f>
        <v>185</v>
      </c>
      <c r="Y116" s="17"/>
      <c r="Z116" s="30">
        <f>+Z17</f>
        <v>175</v>
      </c>
      <c r="AB116" s="17"/>
      <c r="AC116" s="30">
        <f>+AC17</f>
        <v>187</v>
      </c>
      <c r="AE116" s="17"/>
      <c r="AF116" s="52"/>
      <c r="AG116" s="1" t="s">
        <v>57</v>
      </c>
      <c r="AH116" s="53"/>
      <c r="AO116" s="18"/>
    </row>
    <row r="117" spans="1:41">
      <c r="A117" s="1" t="s">
        <v>61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181</v>
      </c>
      <c r="P117" s="17"/>
      <c r="Q117" s="30">
        <f>+Q28</f>
        <v>187</v>
      </c>
      <c r="S117" s="17"/>
      <c r="T117" s="30">
        <f>+T28</f>
        <v>179</v>
      </c>
      <c r="V117" s="17"/>
      <c r="W117" s="30">
        <f>+W28</f>
        <v>176</v>
      </c>
      <c r="Y117" s="17"/>
      <c r="Z117" s="30">
        <f>+Z28</f>
        <v>181</v>
      </c>
      <c r="AB117" s="17"/>
      <c r="AC117" s="30">
        <f>+AC28</f>
        <v>171</v>
      </c>
      <c r="AE117" s="17"/>
      <c r="AF117" s="52"/>
      <c r="AG117" s="1" t="s">
        <v>61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95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334</v>
      </c>
      <c r="O119" s="3">
        <f>N99</f>
        <v>379</v>
      </c>
      <c r="P119" s="17" t="str">
        <f>IF((N119=0),"ncr",IF(N119&gt;N99,"W",IF(N119=N99,"D","L")))</f>
        <v>L</v>
      </c>
      <c r="Q119" s="30">
        <f>SUM(Q120:Q121)</f>
        <v>348</v>
      </c>
      <c r="R119" s="3">
        <f>Q107</f>
        <v>372</v>
      </c>
      <c r="S119" s="17" t="str">
        <f>IF((Q119=0),"ncr",IF(Q119&gt;Q107,"W",IF(Q119=Q107,"D","L")))</f>
        <v>L</v>
      </c>
      <c r="T119" s="30">
        <f>SUM(T120:T121)</f>
        <v>356</v>
      </c>
      <c r="U119" s="3">
        <f>T111</f>
        <v>353</v>
      </c>
      <c r="V119" s="17" t="str">
        <f>IF((T119=0),"ncr",IF(T119&gt;T111,"W",IF(T119=T111,"D","L")))</f>
        <v>W</v>
      </c>
      <c r="W119" s="30">
        <f>SUM(W120:W121)</f>
        <v>359</v>
      </c>
      <c r="X119" s="3">
        <f>W115</f>
        <v>361</v>
      </c>
      <c r="Y119" s="17" t="str">
        <f>IF((W119=0),"ncr",IF(W119&gt;W115,"W",IF(W119=W115,"D","L")))</f>
        <v>L</v>
      </c>
      <c r="Z119" s="30">
        <f>SUM(Z120:Z121)</f>
        <v>177</v>
      </c>
      <c r="AA119" s="3">
        <f>Z103</f>
        <v>361</v>
      </c>
      <c r="AB119" s="17" t="str">
        <f>IF((Z119=0),"ncr",IF(Z119&gt;Z103,"W",IF(Z119=Z103,"D","L")))</f>
        <v>L</v>
      </c>
      <c r="AC119" s="30">
        <f>SUM(AC120:AC121)</f>
        <v>364</v>
      </c>
      <c r="AD119" s="3">
        <f>AC99</f>
        <v>362</v>
      </c>
      <c r="AE119" s="17" t="str">
        <f>IF((AC119=0),"ncr",IF(AC119&gt;AC99,"W",IF(AC119=AC99,"D","L")))</f>
        <v>W</v>
      </c>
      <c r="AG119" s="25" t="s">
        <v>95</v>
      </c>
      <c r="AH119" s="3">
        <f>10-COUNTIF(B119:AE119,"ncr")</f>
        <v>10</v>
      </c>
      <c r="AI119" s="3">
        <f>COUNTIF(A119:AE119,"W")</f>
        <v>3</v>
      </c>
      <c r="AJ119" s="3">
        <f>COUNTIF(B119:AE119,"D")</f>
        <v>0</v>
      </c>
      <c r="AK119" s="3">
        <f>COUNTIF(A119:AE119,"L")</f>
        <v>7</v>
      </c>
      <c r="AL119" s="3">
        <f>AI119*2 + AJ119</f>
        <v>6</v>
      </c>
      <c r="AM119" s="3">
        <f>SUM(B119,E119,H119,K119,N119,Q119,T119,W119,Z119,AC119)</f>
        <v>3366</v>
      </c>
      <c r="AO119" s="29"/>
    </row>
    <row r="120" spans="1:41">
      <c r="A120" s="40" t="s">
        <v>67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163</v>
      </c>
      <c r="P120" s="17"/>
      <c r="Q120" s="30">
        <f>+Q20</f>
        <v>169</v>
      </c>
      <c r="S120" s="17"/>
      <c r="T120" s="30">
        <f>+T20</f>
        <v>178</v>
      </c>
      <c r="V120" s="17"/>
      <c r="W120" s="30">
        <f>+W20</f>
        <v>177</v>
      </c>
      <c r="Y120" s="17"/>
      <c r="Z120" s="30">
        <f>+Z20</f>
        <v>177</v>
      </c>
      <c r="AB120" s="17"/>
      <c r="AC120" s="30">
        <f>+AC20</f>
        <v>178</v>
      </c>
      <c r="AE120" s="17"/>
      <c r="AG120" s="40" t="s">
        <v>67</v>
      </c>
      <c r="AO120" s="18"/>
    </row>
    <row r="121" spans="1:41">
      <c r="A121" s="40" t="s">
        <v>46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171</v>
      </c>
      <c r="P121" s="17"/>
      <c r="Q121" s="30">
        <f>+Q26</f>
        <v>179</v>
      </c>
      <c r="S121" s="17"/>
      <c r="T121" s="30">
        <f>+T26</f>
        <v>178</v>
      </c>
      <c r="V121" s="17"/>
      <c r="W121" s="30">
        <f>+W26</f>
        <v>182</v>
      </c>
      <c r="Y121" s="17"/>
      <c r="Z121" s="30">
        <f>+Z26</f>
        <v>0</v>
      </c>
      <c r="AB121" s="17"/>
      <c r="AC121" s="30">
        <f>+AC26</f>
        <v>186</v>
      </c>
      <c r="AE121" s="17"/>
      <c r="AG121" s="40" t="s">
        <v>46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7"/>
      <c r="D124" s="58"/>
      <c r="E124" s="27" t="s">
        <v>19</v>
      </c>
      <c r="F124" s="57"/>
      <c r="G124" s="58"/>
      <c r="H124" s="27" t="s">
        <v>20</v>
      </c>
      <c r="I124" s="57"/>
      <c r="J124" s="58"/>
      <c r="K124" s="27" t="s">
        <v>21</v>
      </c>
      <c r="L124" s="57"/>
      <c r="M124" s="58"/>
      <c r="N124" s="27" t="s">
        <v>22</v>
      </c>
      <c r="O124" s="57"/>
      <c r="P124" s="58"/>
      <c r="Q124" s="27" t="s">
        <v>23</v>
      </c>
      <c r="R124" s="57"/>
      <c r="S124" s="58"/>
      <c r="T124" s="27" t="s">
        <v>24</v>
      </c>
      <c r="U124" s="57"/>
      <c r="V124" s="58"/>
      <c r="W124" s="27" t="s">
        <v>25</v>
      </c>
      <c r="X124" s="57"/>
      <c r="Y124" s="58"/>
      <c r="Z124" s="27" t="s">
        <v>26</v>
      </c>
      <c r="AA124" s="57"/>
      <c r="AB124" s="58"/>
      <c r="AC124" s="26" t="s">
        <v>27</v>
      </c>
      <c r="AD124" s="57"/>
      <c r="AE124" s="58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107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347</v>
      </c>
      <c r="O126" s="42">
        <f>N146</f>
        <v>182</v>
      </c>
      <c r="P126" s="43" t="str">
        <f>IF((N126=0),"ncr",IF(N126&gt;N146,"W",IF(N126=N146,"D","L")))</f>
        <v>W</v>
      </c>
      <c r="Q126" s="41">
        <f>SUM(Q127:Q128)</f>
        <v>360</v>
      </c>
      <c r="R126" s="42">
        <f>Q130</f>
        <v>353</v>
      </c>
      <c r="S126" s="43" t="str">
        <f>IF((Q126=0),"ncr",IF(Q126&gt;Q130,"W",IF(Q126=Q130,"D","L")))</f>
        <v>W</v>
      </c>
      <c r="T126" s="41">
        <f>SUM(T127:T128)</f>
        <v>344</v>
      </c>
      <c r="U126" s="42">
        <f>T134</f>
        <v>362</v>
      </c>
      <c r="V126" s="43" t="str">
        <f>IF((T126=0),"ncr",IF(T126&gt;T134,"W",IF(T126=T134,"D","L")))</f>
        <v>L</v>
      </c>
      <c r="W126" s="41">
        <f>SUM(W127:W128)</f>
        <v>359</v>
      </c>
      <c r="X126" s="42">
        <f>W138</f>
        <v>352</v>
      </c>
      <c r="Y126" s="43" t="str">
        <f>IF((W126=0),"ncr",IF(W126&gt;W138,"W",IF(W126=W138,"D","L")))</f>
        <v>W</v>
      </c>
      <c r="Z126" s="41">
        <f>SUM(Z127:Z128)</f>
        <v>348</v>
      </c>
      <c r="AA126" s="42">
        <f>Z142</f>
        <v>325</v>
      </c>
      <c r="AB126" s="43" t="str">
        <f>IF(OR(Z127=0,Z128=0),"ncr",IF(Z126&gt;Z142,"W",IF(Z126=Z142,"D","L")))</f>
        <v>W</v>
      </c>
      <c r="AC126" s="3">
        <f>SUM(AC127:AC128)</f>
        <v>169</v>
      </c>
      <c r="AD126" s="3">
        <f>AC146</f>
        <v>182</v>
      </c>
      <c r="AE126" s="17" t="str">
        <f>IF((AC126=0),"ncr",IF(AC126&gt;AC146,"W",IF(AC126=AC146,"D","L")))</f>
        <v>L</v>
      </c>
      <c r="AG126" s="25" t="s">
        <v>107</v>
      </c>
      <c r="AH126" s="3">
        <f>10-COUNTIF(B126:AE126,"ncr")</f>
        <v>10</v>
      </c>
      <c r="AI126" s="3">
        <f>COUNTIF(A126:AE126,"W")</f>
        <v>7</v>
      </c>
      <c r="AJ126" s="3">
        <f>COUNTIF(A126:AC126,"D")</f>
        <v>0</v>
      </c>
      <c r="AK126" s="3">
        <f>COUNTIF(A126:AE126,"L")</f>
        <v>3</v>
      </c>
      <c r="AL126" s="3">
        <f>AI126*2 + AJ126</f>
        <v>14</v>
      </c>
      <c r="AM126" s="3">
        <f>SUM(B126,E126,H126,K126,N126,Q126,T126,W126,Z126,AC126)</f>
        <v>3346</v>
      </c>
      <c r="AN126" s="38">
        <v>1</v>
      </c>
      <c r="AO126" s="29"/>
    </row>
    <row r="127" spans="1:41">
      <c r="A127" s="40" t="s">
        <v>51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169</v>
      </c>
      <c r="P127" s="17"/>
      <c r="Q127" s="30">
        <f>+Q25</f>
        <v>184</v>
      </c>
      <c r="S127" s="17"/>
      <c r="T127" s="30">
        <f>+T25</f>
        <v>164</v>
      </c>
      <c r="V127" s="17"/>
      <c r="W127" s="30">
        <f>+W25</f>
        <v>178</v>
      </c>
      <c r="Y127" s="17"/>
      <c r="Z127" s="30">
        <f>+Z25</f>
        <v>169</v>
      </c>
      <c r="AB127" s="17"/>
      <c r="AC127" s="30">
        <f>+AC25</f>
        <v>169</v>
      </c>
      <c r="AE127" s="17"/>
      <c r="AG127" s="40" t="s">
        <v>51</v>
      </c>
      <c r="AO127" s="18"/>
    </row>
    <row r="128" spans="1:41">
      <c r="A128" s="40" t="s">
        <v>49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178</v>
      </c>
      <c r="P128" s="17"/>
      <c r="Q128" s="30">
        <f>+Q35</f>
        <v>176</v>
      </c>
      <c r="S128" s="17"/>
      <c r="T128" s="30">
        <f>+T35</f>
        <v>180</v>
      </c>
      <c r="V128" s="17"/>
      <c r="W128" s="30">
        <f>+W35</f>
        <v>181</v>
      </c>
      <c r="Y128" s="17"/>
      <c r="Z128" s="30">
        <f>+Z35</f>
        <v>179</v>
      </c>
      <c r="AB128" s="17"/>
      <c r="AC128" s="30">
        <f>+AC35</f>
        <v>0</v>
      </c>
      <c r="AE128" s="17"/>
      <c r="AG128" s="40" t="s">
        <v>49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100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343</v>
      </c>
      <c r="O130" s="3">
        <f>N138</f>
        <v>355</v>
      </c>
      <c r="P130" s="17" t="str">
        <f>IF((N130=0),"ncr",IF(N130&gt;N138,"W",IF(N130=N138,"D","L")))</f>
        <v>L</v>
      </c>
      <c r="Q130" s="30">
        <f>SUM(Q131:Q132)</f>
        <v>353</v>
      </c>
      <c r="R130" s="3">
        <f>Q126</f>
        <v>360</v>
      </c>
      <c r="S130" s="17" t="str">
        <f>IF((Q130=0),"ncr",IF(Q130&gt;Q126,"W",IF(Q130=Q126,"D","L")))</f>
        <v>L</v>
      </c>
      <c r="T130" s="30">
        <f>SUM(T131:T132)</f>
        <v>356</v>
      </c>
      <c r="U130" s="3">
        <f>T142</f>
        <v>321</v>
      </c>
      <c r="V130" s="17" t="str">
        <f>IF(OR(T131=0,T132=0),"ncr",IF(T130&gt;T142,"W",IF(T130=T142,"D","L")))</f>
        <v>W</v>
      </c>
      <c r="W130" s="30">
        <f>SUM(W131:W132)</f>
        <v>332</v>
      </c>
      <c r="X130" s="3">
        <f>W134</f>
        <v>360</v>
      </c>
      <c r="Y130" s="17" t="str">
        <f>IF((W130=0),"ncr",IF(W130&gt;W134,"W",IF(W130=W134,"D","L")))</f>
        <v>L</v>
      </c>
      <c r="Z130" s="30">
        <f>SUM(Z131:Z132)</f>
        <v>349</v>
      </c>
      <c r="AA130" s="3">
        <f>Z146</f>
        <v>182</v>
      </c>
      <c r="AB130" s="17" t="str">
        <f>IF((Z130=0),"ncr",IF(Z130&gt;Z146,"W",IF(Z130=Z146,"D","L")))</f>
        <v>W</v>
      </c>
      <c r="AC130" s="3">
        <f>SUM(AC131:AC132)</f>
        <v>337</v>
      </c>
      <c r="AD130" s="3">
        <f>AC138</f>
        <v>341</v>
      </c>
      <c r="AE130" s="17" t="str">
        <f>IF((AC130=0),"ncr",IF(AC130&gt;AC138,"W",IF(AC130=AC138,"D","L")))</f>
        <v>L</v>
      </c>
      <c r="AG130" s="25" t="s">
        <v>100</v>
      </c>
      <c r="AH130" s="3">
        <f>10-COUNTIF(B130:AE130,"ncr")</f>
        <v>10</v>
      </c>
      <c r="AI130" s="3">
        <f>COUNTIF(A130:AE130,"W")</f>
        <v>3</v>
      </c>
      <c r="AJ130" s="3">
        <f>COUNTIF(A130:AC130,"D")</f>
        <v>0</v>
      </c>
      <c r="AK130" s="3">
        <f>COUNTIF(A130:AE130,"L")</f>
        <v>7</v>
      </c>
      <c r="AL130" s="3">
        <f>AI130*2 + AJ130</f>
        <v>6</v>
      </c>
      <c r="AM130" s="3">
        <f>SUM(B130,E130,H130,K130,N130,Q130,T130,W130,Z130,AC130)</f>
        <v>3458</v>
      </c>
      <c r="AO130" s="29"/>
    </row>
    <row r="131" spans="1:41">
      <c r="A131" s="50" t="s">
        <v>108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175</v>
      </c>
      <c r="P131" s="17"/>
      <c r="Q131" s="30">
        <f>+Q30</f>
        <v>179</v>
      </c>
      <c r="S131" s="17"/>
      <c r="T131" s="30">
        <f>+T30</f>
        <v>179</v>
      </c>
      <c r="V131" s="17"/>
      <c r="W131" s="30">
        <f>+W30</f>
        <v>166</v>
      </c>
      <c r="Y131" s="17"/>
      <c r="Z131" s="30">
        <f>+Z30</f>
        <v>172</v>
      </c>
      <c r="AB131" s="17"/>
      <c r="AC131" s="30">
        <f>+AC30</f>
        <v>179</v>
      </c>
      <c r="AE131" s="17"/>
      <c r="AG131" s="50" t="s">
        <v>108</v>
      </c>
      <c r="AO131" s="18"/>
    </row>
    <row r="132" spans="1:41">
      <c r="A132" s="40" t="s">
        <v>59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168</v>
      </c>
      <c r="P132" s="17"/>
      <c r="Q132" s="30">
        <f>+Q36</f>
        <v>174</v>
      </c>
      <c r="S132" s="17"/>
      <c r="T132" s="30">
        <f>+T36</f>
        <v>177</v>
      </c>
      <c r="V132" s="17"/>
      <c r="W132" s="30">
        <f>+W36</f>
        <v>166</v>
      </c>
      <c r="Y132" s="17"/>
      <c r="Z132" s="30">
        <f>+Z36</f>
        <v>177</v>
      </c>
      <c r="AB132" s="17"/>
      <c r="AC132" s="30">
        <f>+AC36</f>
        <v>158</v>
      </c>
      <c r="AE132" s="17"/>
      <c r="AG132" s="40" t="s">
        <v>59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101</v>
      </c>
      <c r="B134" s="30">
        <f>SUM(B135:B136)</f>
        <v>329</v>
      </c>
      <c r="C134" s="3">
        <f>B146</f>
        <v>184</v>
      </c>
      <c r="D134" s="17" t="str">
        <f>IF((B134=0),"ncr",IF(B134&gt;B146,"W",IF(B134=B146,"D","L")))</f>
        <v>W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150</v>
      </c>
      <c r="O134" s="3">
        <f>N142</f>
        <v>341</v>
      </c>
      <c r="P134" s="17" t="str">
        <f>IF((N134=0),"ncr",IF(N134&gt;N142,"W",IF(N134=N142,"D","L")))</f>
        <v>L</v>
      </c>
      <c r="Q134" s="30">
        <f>SUM(Q135:Q136)</f>
        <v>350</v>
      </c>
      <c r="R134" s="3">
        <f>Q146</f>
        <v>178</v>
      </c>
      <c r="S134" s="17" t="str">
        <f>IF((Q134=0),"ncr",IF(Q134&gt;Q130,"W",IF(Q134=Q130,"D","L")))</f>
        <v>L</v>
      </c>
      <c r="T134" s="30">
        <f>SUM(T135:T136)</f>
        <v>362</v>
      </c>
      <c r="U134" s="3">
        <f>T126</f>
        <v>344</v>
      </c>
      <c r="V134" s="17" t="str">
        <f>IF((T134=0),"ncr",IF(T134&gt;T126,"W",IF(T134=T126,"D","L")))</f>
        <v>W</v>
      </c>
      <c r="W134" s="30">
        <f>SUM(W135:W136)</f>
        <v>360</v>
      </c>
      <c r="X134" s="3">
        <f>W130</f>
        <v>332</v>
      </c>
      <c r="Y134" s="17" t="str">
        <f>IF((W134=0),"ncr",IF(W134&gt;W130,"W",IF(W134=W130,"D","L")))</f>
        <v>W</v>
      </c>
      <c r="Z134" s="30">
        <f>SUM(Z135:Z136)</f>
        <v>349</v>
      </c>
      <c r="AA134" s="3">
        <f>Z138</f>
        <v>170</v>
      </c>
      <c r="AB134" s="17" t="str">
        <f>IF((Z134=0),"ncr",IF(Z134&gt;Z138,"W",IF(Z134=Z138,"D","L")))</f>
        <v>W</v>
      </c>
      <c r="AC134" s="3">
        <f>SUM(AC135:AC136)</f>
        <v>181</v>
      </c>
      <c r="AD134" s="3">
        <f>AC142</f>
        <v>342</v>
      </c>
      <c r="AE134" s="17" t="str">
        <f>IF((AC134=0),"ncr",IF(AC134&gt;AC142,"W",IF(AC134=AC142,"D","L")))</f>
        <v>L</v>
      </c>
      <c r="AG134" s="25" t="s">
        <v>101</v>
      </c>
      <c r="AH134" s="3">
        <f>10-COUNTIF(B134:AE134,"ncr")</f>
        <v>10</v>
      </c>
      <c r="AI134" s="3">
        <f>COUNTIF(A134:AE134,"W")</f>
        <v>5</v>
      </c>
      <c r="AJ134" s="3">
        <v>0</v>
      </c>
      <c r="AK134" s="3">
        <f>COUNTIF(A134:AE134,"L")</f>
        <v>5</v>
      </c>
      <c r="AL134" s="3">
        <f>AI134*2 + AJ134</f>
        <v>10</v>
      </c>
      <c r="AM134" s="3">
        <f>SUM(B134,E134,H134,K134,N134,Q134,T134,W134,Z134,AC134)</f>
        <v>3148</v>
      </c>
      <c r="AN134" s="1"/>
      <c r="AO134" s="29"/>
    </row>
    <row r="135" spans="1:41">
      <c r="A135" s="40" t="s">
        <v>48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179</v>
      </c>
      <c r="S135" s="17"/>
      <c r="T135" s="30">
        <f>+T29</f>
        <v>185</v>
      </c>
      <c r="V135" s="17"/>
      <c r="W135" s="30">
        <f>+W29</f>
        <v>180</v>
      </c>
      <c r="Y135" s="17"/>
      <c r="Z135" s="30">
        <f>+Z29</f>
        <v>179</v>
      </c>
      <c r="AB135" s="17"/>
      <c r="AC135" s="30">
        <f>+AC29</f>
        <v>181</v>
      </c>
      <c r="AE135" s="17"/>
      <c r="AG135" s="40" t="s">
        <v>48</v>
      </c>
      <c r="AO135" s="18"/>
    </row>
    <row r="136" spans="1:41">
      <c r="A136" s="40" t="s">
        <v>53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150</v>
      </c>
      <c r="P136" s="17"/>
      <c r="Q136" s="30">
        <f>+Q38</f>
        <v>171</v>
      </c>
      <c r="S136" s="17"/>
      <c r="T136" s="30">
        <f>+T38</f>
        <v>177</v>
      </c>
      <c r="V136" s="17"/>
      <c r="W136" s="30">
        <f>+W38</f>
        <v>180</v>
      </c>
      <c r="Y136" s="17"/>
      <c r="Z136" s="30">
        <f>+Z38</f>
        <v>170</v>
      </c>
      <c r="AB136" s="17"/>
      <c r="AC136" s="30">
        <f>+AC38</f>
        <v>0</v>
      </c>
      <c r="AE136" s="17"/>
      <c r="AG136" s="40" t="s">
        <v>53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102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180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355</v>
      </c>
      <c r="O138" s="3">
        <f>N130</f>
        <v>343</v>
      </c>
      <c r="P138" s="17" t="str">
        <f>IF((N138=0),"ncr",IF(N138&gt;N130,"W",IF(N138=N130,"D","L")))</f>
        <v>W</v>
      </c>
      <c r="Q138" s="30">
        <f>SUM(Q139:Q140)</f>
        <v>338</v>
      </c>
      <c r="R138" s="3">
        <f>Q142</f>
        <v>340</v>
      </c>
      <c r="S138" s="17" t="str">
        <f>IF(OR(Q139=0,Q140=0),"ncr",IF(Q138&gt;Q142,"W",IF(Q138=Q142,"D","L")))</f>
        <v>L</v>
      </c>
      <c r="T138" s="30">
        <f>SUM(T139:T140)</f>
        <v>337</v>
      </c>
      <c r="U138" s="3">
        <f>T146</f>
        <v>190</v>
      </c>
      <c r="V138" s="17" t="str">
        <f>IF((T138=0),"ncr",IF(T138&gt;T146,"W",IF(T138=T146,"D","L")))</f>
        <v>W</v>
      </c>
      <c r="W138" s="30">
        <f>SUM(W139:W140)</f>
        <v>352</v>
      </c>
      <c r="X138" s="3">
        <f>W126</f>
        <v>359</v>
      </c>
      <c r="Y138" s="17" t="str">
        <f>IF((W138=0),"ncr",IF(W138&gt;W126,"W",IF(W138=W126,"D","L")))</f>
        <v>L</v>
      </c>
      <c r="Z138" s="30">
        <f>SUM(Z140:Z140)</f>
        <v>170</v>
      </c>
      <c r="AA138" s="3">
        <f>Z134</f>
        <v>349</v>
      </c>
      <c r="AB138" s="17" t="str">
        <f>IF((Z138=0),"ncr",IF(Z138&gt;Z134,"W",IF(Z138=Z134,"D","L")))</f>
        <v>L</v>
      </c>
      <c r="AC138" s="3">
        <f>SUM(AC139:AC140)</f>
        <v>341</v>
      </c>
      <c r="AD138" s="3">
        <f>AC130</f>
        <v>337</v>
      </c>
      <c r="AE138" s="17" t="str">
        <f>IF((AC138=0),"ncr",IF(AC138&gt;AC130,"W",IF(AC138=AC130,"D","L")))</f>
        <v>W</v>
      </c>
      <c r="AG138" s="25" t="s">
        <v>102</v>
      </c>
      <c r="AH138" s="3">
        <f>10-COUNTIF(B138:AE138,"ncr")</f>
        <v>10</v>
      </c>
      <c r="AI138" s="3">
        <f>COUNTIF(A138:AE138,"W")</f>
        <v>7</v>
      </c>
      <c r="AJ138" s="3">
        <f>COUNTIF(A138:AC138,"D")</f>
        <v>0</v>
      </c>
      <c r="AK138" s="3">
        <f>COUNTIF(A138:AE138,"L")</f>
        <v>3</v>
      </c>
      <c r="AL138" s="3">
        <f>AI138*2 + AJ138</f>
        <v>14</v>
      </c>
      <c r="AM138" s="3">
        <f>SUM(B138,E138,H138,K138,N138,Q138,T138,W138,Z138,AC138)</f>
        <v>3288</v>
      </c>
      <c r="AN138" s="36"/>
      <c r="AO138" s="29"/>
    </row>
    <row r="139" spans="1:41">
      <c r="A139" s="40" t="s">
        <v>66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181</v>
      </c>
      <c r="P139" s="17"/>
      <c r="Q139" s="30">
        <f>+Q19</f>
        <v>162</v>
      </c>
      <c r="S139" s="17"/>
      <c r="T139" s="30">
        <f>+T19</f>
        <v>159</v>
      </c>
      <c r="V139" s="17"/>
      <c r="W139" s="30">
        <f>+W19</f>
        <v>178</v>
      </c>
      <c r="Y139" s="17"/>
      <c r="Z139" s="30">
        <f>+Z19</f>
        <v>168</v>
      </c>
      <c r="AB139" s="17"/>
      <c r="AC139" s="30">
        <f>+AC19</f>
        <v>166</v>
      </c>
      <c r="AE139" s="17"/>
      <c r="AG139" s="40" t="s">
        <v>66</v>
      </c>
      <c r="AO139" s="18"/>
    </row>
    <row r="140" spans="1:41">
      <c r="A140" s="40" t="s">
        <v>103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174</v>
      </c>
      <c r="P140" s="17"/>
      <c r="Q140" s="30">
        <f>+Q46</f>
        <v>176</v>
      </c>
      <c r="S140" s="17"/>
      <c r="T140" s="30">
        <f>+T46</f>
        <v>178</v>
      </c>
      <c r="V140" s="17"/>
      <c r="W140" s="30">
        <f>+W46</f>
        <v>174</v>
      </c>
      <c r="Y140" s="17"/>
      <c r="Z140" s="30">
        <f>+Z46</f>
        <v>170</v>
      </c>
      <c r="AB140" s="17"/>
      <c r="AC140" s="30">
        <f>+AC46</f>
        <v>175</v>
      </c>
      <c r="AE140" s="17"/>
      <c r="AG140" s="40" t="s">
        <v>103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104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341</v>
      </c>
      <c r="O142" s="3">
        <f>N134</f>
        <v>150</v>
      </c>
      <c r="P142" s="17" t="str">
        <f>IF((N142=0),"ncr",IF(N142&gt;N134,"W",IF(N142=N134,"D","L")))</f>
        <v>W</v>
      </c>
      <c r="Q142" s="30">
        <f>SUM(Q143:Q144)</f>
        <v>340</v>
      </c>
      <c r="R142" s="3">
        <f>Q138</f>
        <v>338</v>
      </c>
      <c r="S142" s="17" t="str">
        <f>IF((Q142=0),"ncr",IF(Q142&gt;Q138,"W",IF(Q142=Q138,"D","L")))</f>
        <v>W</v>
      </c>
      <c r="T142" s="30">
        <f>SUM(T143:T144)</f>
        <v>321</v>
      </c>
      <c r="U142" s="3">
        <f>T130</f>
        <v>356</v>
      </c>
      <c r="V142" s="17" t="str">
        <f>IF((T142=0),"ncr",IF(T142&gt;T130,"W",IF(T142=T130,"D","L")))</f>
        <v>L</v>
      </c>
      <c r="W142" s="30">
        <f>SUM(W143:W144)</f>
        <v>338</v>
      </c>
      <c r="X142" s="3">
        <f>W146</f>
        <v>182</v>
      </c>
      <c r="Y142" s="17" t="str">
        <f>IF((W142=0),"ncr",IF(W142&gt;W146,"W",IF(W142=W146,"D","L")))</f>
        <v>W</v>
      </c>
      <c r="Z142" s="30">
        <f>SUM(Z143:Z144)</f>
        <v>325</v>
      </c>
      <c r="AA142" s="3">
        <f>Z126</f>
        <v>348</v>
      </c>
      <c r="AB142" s="17" t="str">
        <f>IF((Z142=0),"ncr",IF(Z142&gt;Z126,"W",IF(Z142=Z126,"D","L")))</f>
        <v>L</v>
      </c>
      <c r="AC142" s="3">
        <f>SUM(AC143:AC144)</f>
        <v>342</v>
      </c>
      <c r="AD142" s="3">
        <f>AC134</f>
        <v>181</v>
      </c>
      <c r="AE142" s="17" t="str">
        <f>IF((AC142=0),"ncr",IF(AC142&gt;AC134,"W",IF(AC142=AC134,"D","L")))</f>
        <v>W</v>
      </c>
      <c r="AG142" s="25" t="s">
        <v>104</v>
      </c>
      <c r="AH142" s="3">
        <f>10-COUNTIF(B142:AE142,"ncr")</f>
        <v>10</v>
      </c>
      <c r="AI142" s="3">
        <f>COUNTIF(A142:AE142,"W")</f>
        <v>6</v>
      </c>
      <c r="AJ142" s="3">
        <f>COUNTIF(A142:AC142,"D")</f>
        <v>0</v>
      </c>
      <c r="AK142" s="3">
        <f>COUNTIF(A142:AE142,"L")</f>
        <v>4</v>
      </c>
      <c r="AL142" s="3">
        <f>AI142*2 + AJ142</f>
        <v>12</v>
      </c>
      <c r="AM142" s="3">
        <f>SUM(B142,E142,H142,K142,N142,Q142,T142,W142,Z142,AC142)</f>
        <v>3396</v>
      </c>
      <c r="AN142" s="1"/>
      <c r="AO142" s="29"/>
    </row>
    <row r="143" spans="1:41">
      <c r="A143" s="1" t="s">
        <v>47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179</v>
      </c>
      <c r="P143" s="17"/>
      <c r="Q143" s="30">
        <f>+Q47</f>
        <v>174</v>
      </c>
      <c r="S143" s="17"/>
      <c r="T143" s="30">
        <f>+T47</f>
        <v>179</v>
      </c>
      <c r="V143" s="17"/>
      <c r="W143" s="30">
        <f>+W47</f>
        <v>172</v>
      </c>
      <c r="Y143" s="17"/>
      <c r="Z143" s="30">
        <f>+Z47</f>
        <v>173</v>
      </c>
      <c r="AB143" s="17"/>
      <c r="AC143" s="30">
        <f>+AC47</f>
        <v>177</v>
      </c>
      <c r="AE143" s="17"/>
      <c r="AG143" s="1" t="s">
        <v>47</v>
      </c>
      <c r="AO143" s="18"/>
    </row>
    <row r="144" spans="1:41">
      <c r="A144" s="1" t="s">
        <v>52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162</v>
      </c>
      <c r="P144" s="17"/>
      <c r="Q144" s="30">
        <f>+Q57</f>
        <v>166</v>
      </c>
      <c r="S144" s="17"/>
      <c r="T144" s="30">
        <f>+T57</f>
        <v>142</v>
      </c>
      <c r="V144" s="17"/>
      <c r="W144" s="30">
        <f>+W57</f>
        <v>166</v>
      </c>
      <c r="Y144" s="17"/>
      <c r="Z144" s="30">
        <f>+Z57</f>
        <v>152</v>
      </c>
      <c r="AB144" s="17"/>
      <c r="AC144" s="30">
        <f>+AC57</f>
        <v>165</v>
      </c>
      <c r="AE144" s="17"/>
      <c r="AG144" s="1" t="s">
        <v>52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105</v>
      </c>
      <c r="B146" s="30">
        <f>SUM(B147:B148)</f>
        <v>184</v>
      </c>
      <c r="C146" s="3">
        <f>B134</f>
        <v>329</v>
      </c>
      <c r="D146" s="17" t="str">
        <f>IF((B146=0),"ncr",IF(B146&gt;B134,"W",IF(B146=B134,"D","L")))</f>
        <v>L</v>
      </c>
      <c r="E146" s="30">
        <f>SUM(E147:E148)</f>
        <v>180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182</v>
      </c>
      <c r="O146" s="3">
        <f>N126</f>
        <v>347</v>
      </c>
      <c r="P146" s="17" t="str">
        <f>IF((N146=0),"ncr",IF(N146&gt;N126,"W",IF(N146=N126,"D","L")))</f>
        <v>L</v>
      </c>
      <c r="Q146" s="30">
        <f>SUM(Q147:Q148)</f>
        <v>178</v>
      </c>
      <c r="R146" s="3">
        <f>Q134</f>
        <v>350</v>
      </c>
      <c r="S146" s="17" t="str">
        <f>IF((Q146=0),"ncr",IF(Q146&gt;Q134,"W",IF(Q146=Q134,"D","L")))</f>
        <v>L</v>
      </c>
      <c r="T146" s="30">
        <f>SUM(T147:T148)</f>
        <v>190</v>
      </c>
      <c r="U146" s="3">
        <f>T138</f>
        <v>337</v>
      </c>
      <c r="V146" s="17" t="str">
        <f>IF((T146=0),"ncr",IF(T146&gt;T138,"W",IF(T146=T138,"D","L")))</f>
        <v>L</v>
      </c>
      <c r="W146" s="30">
        <f>SUM(W147:W148)</f>
        <v>182</v>
      </c>
      <c r="X146" s="3">
        <f>W142</f>
        <v>338</v>
      </c>
      <c r="Y146" s="17" t="str">
        <f>IF((W146=0),"ncr",IF(W146&gt;W142,"W",IF(W146=W142,"D","L")))</f>
        <v>L</v>
      </c>
      <c r="Z146" s="30">
        <f>SUM(Z147:Z148)</f>
        <v>182</v>
      </c>
      <c r="AA146" s="3">
        <f>Z130</f>
        <v>349</v>
      </c>
      <c r="AB146" s="17" t="str">
        <f>IF((Z146=0),"ncr",IF(Z146&gt;Z130,"W",IF(Z146=Z130,"D","L")))</f>
        <v>L</v>
      </c>
      <c r="AC146" s="3">
        <f>SUM(AC147:AC148)</f>
        <v>182</v>
      </c>
      <c r="AD146" s="3">
        <f>AC126</f>
        <v>169</v>
      </c>
      <c r="AE146" s="17" t="str">
        <f>IF((AC146=0),"ncr",IF(AC146&gt;AC126,"W",IF(AC146=AC126,"D","L")))</f>
        <v>W</v>
      </c>
      <c r="AG146" s="25" t="s">
        <v>105</v>
      </c>
      <c r="AH146" s="3">
        <f>10-COUNTIF(B146:AE146,"ncr")</f>
        <v>10</v>
      </c>
      <c r="AI146" s="3">
        <f>COUNTIF(A146:AE146,"W")</f>
        <v>1</v>
      </c>
      <c r="AJ146" s="3">
        <f>COUNTIF(B146:AE146,"D")</f>
        <v>0</v>
      </c>
      <c r="AK146" s="3">
        <f>COUNTIF(A146:AE146,"L")</f>
        <v>9</v>
      </c>
      <c r="AL146" s="3">
        <f>AI146*2 + AJ146</f>
        <v>2</v>
      </c>
      <c r="AM146" s="3">
        <f>SUM(B146,E146,H146,K146,N146,Q146,T146,W146,Z146,AC146)</f>
        <v>1819</v>
      </c>
      <c r="AO146" s="29"/>
    </row>
    <row r="147" spans="1:41">
      <c r="A147" s="40" t="s">
        <v>72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182</v>
      </c>
      <c r="P147" s="17"/>
      <c r="Q147" s="30">
        <f>+Q45</f>
        <v>178</v>
      </c>
      <c r="S147" s="17"/>
      <c r="T147" s="30">
        <f>+T45</f>
        <v>190</v>
      </c>
      <c r="V147" s="17"/>
      <c r="W147" s="30">
        <f>+W45</f>
        <v>182</v>
      </c>
      <c r="Y147" s="17"/>
      <c r="Z147" s="30">
        <f>+Z45</f>
        <v>182</v>
      </c>
      <c r="AB147" s="17"/>
      <c r="AC147" s="30">
        <f>+AC45</f>
        <v>182</v>
      </c>
      <c r="AE147" s="17"/>
      <c r="AG147" s="40" t="s">
        <v>72</v>
      </c>
      <c r="AO147" s="18"/>
    </row>
    <row r="148" spans="1:41">
      <c r="A148" s="40" t="s">
        <v>77</v>
      </c>
      <c r="B148" s="30">
        <f>+B59</f>
        <v>0</v>
      </c>
      <c r="D148" s="17"/>
      <c r="E148" s="30">
        <f>+E59</f>
        <v>0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77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2026-10-17T17:45:01Z</dcterms:modified>
</cp:coreProperties>
</file>