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W101" s="1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T89" s="1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N97"/>
  <c r="AC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<sst xmlns="http://schemas.openxmlformats.org/spreadsheetml/2006/main" count="639" uniqueCount="84">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</sst>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W60" sqref="W6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T5" s="16">
        <v>195</v>
      </c>
      <c r="U5" s="3">
        <f>T7</f>
        <v>189</v>
      </c>
      <c r="V5" s="3" t="str">
        <f>IF((COUNTBLANK(T5:T5)=1),"ncr",IF(T5&gt;T7,"W",IF(T5=T7,"D","L")))</f>
        <v>W</v>
      </c>
      <c r="W5" s="16">
        <v>199</v>
      </c>
      <c r="X5" s="3">
        <f>W8</f>
        <v>185</v>
      </c>
      <c r="Y5" s="3" t="str">
        <f>IF((COUNTBLANK(W5:W5)=1),"ncr",IF(W5&gt;W8,"W",IF(W5=W8,"D","L")))</f>
        <v>W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8</v>
      </c>
      <c r="AI5" s="3">
        <f t="shared" ref="AI5:AI10" si="1">COUNTIF(A5:AE5,"W")</f>
        <v>6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12</v>
      </c>
      <c r="AM5" s="3">
        <f t="shared" ref="AM5:AM10" si="5">SUM(B5,E5,H5,K5,N5,Q5,T5,W5,Z5,AC5)</f>
        <v>1561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T6" s="16">
        <v>189</v>
      </c>
      <c r="U6" s="3">
        <f>T9</f>
        <v>188</v>
      </c>
      <c r="V6" s="3" t="str">
        <f>IF((COUNTBLANK(T6:T6)=1),"ncr",IF(T6&gt;T9,"W",IF(T6=T9,"D","L")))</f>
        <v>W</v>
      </c>
      <c r="W6" s="16">
        <v>192</v>
      </c>
      <c r="X6" s="3">
        <f>W7</f>
        <v>193</v>
      </c>
      <c r="Y6" s="3" t="str">
        <f>IF((COUNTBLANK(W6:W6)=1),"ncr",IF(W6&gt;W7,"W",IF(W6=W7,"D","L")))</f>
        <v>L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8</v>
      </c>
      <c r="AI6" s="3">
        <f t="shared" si="1"/>
        <v>7</v>
      </c>
      <c r="AJ6" s="3">
        <f t="shared" si="2"/>
        <v>0</v>
      </c>
      <c r="AK6" s="3">
        <f t="shared" si="3"/>
        <v>1</v>
      </c>
      <c r="AL6" s="3">
        <f t="shared" si="4"/>
        <v>14</v>
      </c>
      <c r="AM6" s="3">
        <f t="shared" si="5"/>
        <v>1543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T7" s="16">
        <v>189</v>
      </c>
      <c r="U7" s="3">
        <f>T5</f>
        <v>195</v>
      </c>
      <c r="V7" s="3" t="str">
        <f>IF((COUNTBLANK(T7:T7)=1),"ncr",IF(T7&gt;T5,"W",IF(T7=T5,"D","L")))</f>
        <v>L</v>
      </c>
      <c r="W7" s="16">
        <v>193</v>
      </c>
      <c r="X7" s="3">
        <f>W6</f>
        <v>192</v>
      </c>
      <c r="Y7" s="3" t="str">
        <f>IF((COUNTBLANK(W7:W7)=1),"ncr",IF(W7&gt;W6,"W",IF(W7=W6,"D","L")))</f>
        <v>W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8</v>
      </c>
      <c r="AI7" s="3">
        <f t="shared" si="1"/>
        <v>5</v>
      </c>
      <c r="AJ7" s="3">
        <f t="shared" si="2"/>
        <v>0</v>
      </c>
      <c r="AK7" s="3">
        <f t="shared" si="3"/>
        <v>3</v>
      </c>
      <c r="AL7" s="3">
        <f t="shared" si="4"/>
        <v>10</v>
      </c>
      <c r="AM7" s="3">
        <f t="shared" si="5"/>
        <v>1512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T8" s="16">
        <v>190</v>
      </c>
      <c r="U8" s="3">
        <f>T10</f>
        <v>186</v>
      </c>
      <c r="V8" s="3" t="str">
        <f>IF((COUNTBLANK(T8:T8)=1),"ncr",IF(T8&gt;T10,"W",IF(T8=T10,"D","L")))</f>
        <v>W</v>
      </c>
      <c r="W8" s="16">
        <v>185</v>
      </c>
      <c r="X8" s="3">
        <f>W5</f>
        <v>199</v>
      </c>
      <c r="Y8" s="3" t="str">
        <f>IF((COUNTBLANK(W8:W8)=1),"ncr",IF(W8&gt;W5,"W",IF(W8=W5,"D","L")))</f>
        <v>L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41</v>
      </c>
      <c r="AH8" s="3">
        <f t="shared" si="0"/>
        <v>8</v>
      </c>
      <c r="AI8" s="3">
        <f t="shared" si="1"/>
        <v>3</v>
      </c>
      <c r="AJ8" s="3">
        <f t="shared" si="2"/>
        <v>1</v>
      </c>
      <c r="AK8" s="3">
        <f t="shared" si="3"/>
        <v>4</v>
      </c>
      <c r="AL8" s="3">
        <f t="shared" si="4"/>
        <v>7</v>
      </c>
      <c r="AM8" s="3">
        <f t="shared" si="5"/>
        <v>1512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T9" s="16">
        <v>188</v>
      </c>
      <c r="U9" s="3">
        <f>T6</f>
        <v>189</v>
      </c>
      <c r="V9" s="3" t="str">
        <f>IF((COUNTBLANK(T9:T9)=1),"ncr",IF(T9&gt;T6,"W",IF(T9=T6,"D","L")))</f>
        <v>L</v>
      </c>
      <c r="W9" s="16">
        <v>149</v>
      </c>
      <c r="X9" s="3">
        <f>W10</f>
        <v>189</v>
      </c>
      <c r="Y9" s="3" t="str">
        <f>IF((COUNTBLANK(W9:W9)=1),"ncr",IF(W9&gt;W10,"W",IF(W9=W10,"D","L")))</f>
        <v>L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8</v>
      </c>
      <c r="AI9" s="3">
        <f t="shared" si="1"/>
        <v>0</v>
      </c>
      <c r="AJ9" s="3">
        <f t="shared" si="2"/>
        <v>1</v>
      </c>
      <c r="AK9" s="3">
        <f t="shared" si="3"/>
        <v>7</v>
      </c>
      <c r="AL9" s="3">
        <f t="shared" si="4"/>
        <v>1</v>
      </c>
      <c r="AM9" s="3">
        <f t="shared" si="5"/>
        <v>1413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T10" s="16">
        <v>186</v>
      </c>
      <c r="U10" s="3">
        <f>T8</f>
        <v>190</v>
      </c>
      <c r="V10" s="3" t="str">
        <f>IF((COUNTBLANK(T10:T10)=1),"ncr",IF(T10&gt;T8,"W",IF(T10=T8,"D","L")))</f>
        <v>L</v>
      </c>
      <c r="W10" s="16">
        <v>189</v>
      </c>
      <c r="X10" s="3">
        <f>W9</f>
        <v>149</v>
      </c>
      <c r="Y10" s="3" t="str">
        <f>IF((COUNTBLANK(W10:W10)=1),"ncr",IF(W10&gt;W9,"W",IF(W10=W19,"D","L")))</f>
        <v>W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8</v>
      </c>
      <c r="AI10" s="3">
        <f t="shared" si="1"/>
        <v>2</v>
      </c>
      <c r="AJ10" s="3">
        <f t="shared" si="2"/>
        <v>0</v>
      </c>
      <c r="AK10" s="3">
        <f t="shared" si="3"/>
        <v>6</v>
      </c>
      <c r="AL10" s="3">
        <f t="shared" si="4"/>
        <v>4</v>
      </c>
      <c r="AM10" s="3">
        <f t="shared" si="5"/>
        <v>1466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T15" s="16">
        <v>175</v>
      </c>
      <c r="U15" s="3">
        <f>T17</f>
        <v>184</v>
      </c>
      <c r="V15" s="3" t="str">
        <f>IF((COUNTBLANK(T15:T15)=1),"ncr",IF(T15&gt;T17,"W",IF(T15=T17,"D","L")))</f>
        <v>L</v>
      </c>
      <c r="W15" s="16">
        <v>179</v>
      </c>
      <c r="X15" s="3">
        <f>W18</f>
        <v>177</v>
      </c>
      <c r="Y15" s="3" t="str">
        <f>IF((COUNTBLANK(W15:W15)=1),"ncr",IF(W15&gt;W18,"W",IF(W15=W18,"D","L")))</f>
        <v>W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8</v>
      </c>
      <c r="AI15" s="3">
        <f t="shared" ref="AI15:AI20" si="7">COUNTIF(A15:AE15,"W")</f>
        <v>4</v>
      </c>
      <c r="AJ15" s="3">
        <f t="shared" ref="AJ15:AJ20" si="8">COUNTIF(B15:AE15,"D")</f>
        <v>1</v>
      </c>
      <c r="AK15" s="3">
        <f t="shared" ref="AK15:AK20" si="9">COUNTIF(A15:AE15,"L")</f>
        <v>3</v>
      </c>
      <c r="AL15" s="3">
        <f t="shared" ref="AL15:AL20" si="10">AI15*2 + AJ15</f>
        <v>9</v>
      </c>
      <c r="AM15" s="3">
        <f t="shared" ref="AM15:AM20" si="11">SUM(B15,E15,H15,K15,N15,Q15,T15,W15,Z15,AC15)</f>
        <v>1408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T16" s="16">
        <v>175</v>
      </c>
      <c r="U16" s="3">
        <f>T19</f>
        <v>174</v>
      </c>
      <c r="V16" s="3" t="str">
        <f>IF((COUNTBLANK(T16:T16)=1),"ncr",IF(T16&gt;T19,"W",IF(T16=T19,"D","L")))</f>
        <v>W</v>
      </c>
      <c r="W16" s="16">
        <v>186</v>
      </c>
      <c r="X16" s="3">
        <f>W17</f>
        <v>0</v>
      </c>
      <c r="Y16" s="3" t="str">
        <f>IF((COUNTBLANK(W16:W16)=1),"ncr",IF(W16&gt;W17,"W",IF(W16=W17,"D","L")))</f>
        <v>W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66</v>
      </c>
      <c r="AH16" s="3">
        <f t="shared" si="6"/>
        <v>8</v>
      </c>
      <c r="AI16" s="3">
        <f t="shared" si="7"/>
        <v>5</v>
      </c>
      <c r="AJ16" s="3">
        <f t="shared" si="8"/>
        <v>1</v>
      </c>
      <c r="AK16" s="3">
        <f t="shared" si="9"/>
        <v>2</v>
      </c>
      <c r="AL16" s="3">
        <f t="shared" si="10"/>
        <v>11</v>
      </c>
      <c r="AM16" s="3">
        <f t="shared" si="11"/>
        <v>1422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T17" s="16">
        <v>184</v>
      </c>
      <c r="U17" s="3">
        <f>T15</f>
        <v>175</v>
      </c>
      <c r="V17" s="3" t="str">
        <f>IF((COUNTBLANK(T17:T17)=1),"ncr",IF(T17&gt;T15,"W",IF(T17=T15,"D","L")))</f>
        <v>W</v>
      </c>
      <c r="X17" s="3">
        <f>W16</f>
        <v>186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45</v>
      </c>
      <c r="AH17" s="3">
        <f t="shared" si="6"/>
        <v>7</v>
      </c>
      <c r="AI17" s="3">
        <f t="shared" si="7"/>
        <v>6</v>
      </c>
      <c r="AJ17" s="3">
        <f t="shared" si="8"/>
        <v>0</v>
      </c>
      <c r="AK17" s="3">
        <f t="shared" si="9"/>
        <v>1</v>
      </c>
      <c r="AL17" s="3">
        <f t="shared" si="10"/>
        <v>12</v>
      </c>
      <c r="AM17" s="3">
        <f t="shared" si="11"/>
        <v>1263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T18" s="16">
        <v>185</v>
      </c>
      <c r="U18" s="3">
        <f>T20</f>
        <v>180</v>
      </c>
      <c r="V18" s="3" t="str">
        <f>IF((COUNTBLANK(T18:T18)=1),"ncr",IF(T18&gt;T20,"W",IF(T18=T20,"D","L")))</f>
        <v>W</v>
      </c>
      <c r="W18" s="16">
        <v>177</v>
      </c>
      <c r="X18" s="3">
        <f>W15</f>
        <v>179</v>
      </c>
      <c r="Y18" s="3" t="str">
        <f>IF((COUNTBLANK(W18:W18)=1),"ncr",IF(W18&gt;W15,"W",IF(W18=W15,"D","L")))</f>
        <v>L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8</v>
      </c>
      <c r="AI18" s="3">
        <f t="shared" si="7"/>
        <v>4</v>
      </c>
      <c r="AJ18" s="3">
        <f t="shared" si="8"/>
        <v>0</v>
      </c>
      <c r="AK18" s="3">
        <f t="shared" si="9"/>
        <v>4</v>
      </c>
      <c r="AL18" s="3">
        <f t="shared" si="10"/>
        <v>8</v>
      </c>
      <c r="AM18" s="3">
        <f t="shared" si="11"/>
        <v>1408</v>
      </c>
      <c r="AN18" s="39"/>
      <c r="AO18" s="29"/>
      <c r="AY18" s="19"/>
    </row>
    <row r="19" spans="1:51">
      <c r="A19" s="53" t="s">
        <v>83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T19" s="16">
        <v>174</v>
      </c>
      <c r="U19" s="3">
        <f>T16</f>
        <v>175</v>
      </c>
      <c r="V19" s="3" t="str">
        <f>IF((COUNTBLANK(T19:T19)=1),"ncr",IF(T19&gt;T16,"W",IF(T19=T16,"D","L")))</f>
        <v>L</v>
      </c>
      <c r="W19" s="16">
        <v>171</v>
      </c>
      <c r="X19" s="3">
        <f>W20</f>
        <v>170</v>
      </c>
      <c r="Y19" s="3" t="str">
        <f>IF((COUNTBLANK(W19:W19)=1),"ncr",IF(W19&gt;W20,"W",IF(W19=W20,"D","L")))</f>
        <v>W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83</v>
      </c>
      <c r="AH19" s="3">
        <f t="shared" si="6"/>
        <v>8</v>
      </c>
      <c r="AI19" s="3">
        <f t="shared" si="7"/>
        <v>3</v>
      </c>
      <c r="AJ19" s="3">
        <f t="shared" si="8"/>
        <v>0</v>
      </c>
      <c r="AK19" s="3">
        <f t="shared" si="9"/>
        <v>5</v>
      </c>
      <c r="AL19" s="3">
        <f t="shared" si="10"/>
        <v>6</v>
      </c>
      <c r="AM19" s="3">
        <f t="shared" si="11"/>
        <v>1389</v>
      </c>
      <c r="AN19" s="39"/>
      <c r="AO19" s="29"/>
      <c r="AY19" s="19"/>
    </row>
    <row r="20" spans="1:51">
      <c r="A20" s="52" t="s">
        <v>68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T20" s="16">
        <v>180</v>
      </c>
      <c r="U20" s="3">
        <f>T18</f>
        <v>185</v>
      </c>
      <c r="V20" s="3" t="str">
        <f>IF((COUNTBLANK(T20:T20)=1),"ncr",IF(T20&gt;T18,"W",IF(T20=T18,"D","L")))</f>
        <v>L</v>
      </c>
      <c r="W20" s="16">
        <v>170</v>
      </c>
      <c r="X20" s="3">
        <f>W19</f>
        <v>171</v>
      </c>
      <c r="Y20" s="3" t="str">
        <f>IF((COUNTBLANK(W20:W20)=1),"ncr",IF(W20&gt;W19,"W",IF(W20=W29,"D","L")))</f>
        <v>L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68</v>
      </c>
      <c r="AH20" s="3">
        <f t="shared" si="6"/>
        <v>7</v>
      </c>
      <c r="AI20" s="3">
        <f t="shared" si="7"/>
        <v>1</v>
      </c>
      <c r="AJ20" s="3">
        <f t="shared" si="8"/>
        <v>0</v>
      </c>
      <c r="AK20" s="3">
        <f t="shared" si="9"/>
        <v>6</v>
      </c>
      <c r="AL20" s="3">
        <f t="shared" si="10"/>
        <v>2</v>
      </c>
      <c r="AM20" s="3">
        <f t="shared" si="11"/>
        <v>1233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T25" s="16">
        <v>169</v>
      </c>
      <c r="U25" s="3">
        <f>T27</f>
        <v>173</v>
      </c>
      <c r="V25" s="3" t="str">
        <f>IF((COUNTBLANK(T25:T25)=1),"ncr",IF(T25&gt;T27,"W",IF(T25=T27,"D","L")))</f>
        <v>L</v>
      </c>
      <c r="W25" s="16">
        <v>175</v>
      </c>
      <c r="X25" s="3">
        <f>W28</f>
        <v>171</v>
      </c>
      <c r="Y25" s="3" t="str">
        <f>IF((COUNTBLANK(W25:W25)=1),"ncr",IF(W25&gt;W28,"W",IF(W25=W28,"D","L")))</f>
        <v>W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8</v>
      </c>
      <c r="AI25" s="3">
        <f t="shared" ref="AI25:AI30" si="13">COUNTIF(A25:AE25,"W")</f>
        <v>2</v>
      </c>
      <c r="AJ25" s="3">
        <f t="shared" ref="AJ25:AJ30" si="14">COUNTIF(B25:AE25,"D")</f>
        <v>0</v>
      </c>
      <c r="AK25" s="3">
        <f t="shared" ref="AK25:AK30" si="15">COUNTIF(A25:AE25,"L")</f>
        <v>6</v>
      </c>
      <c r="AL25" s="3">
        <f t="shared" ref="AL25:AL30" si="16">AI25*2 + AJ25</f>
        <v>4</v>
      </c>
      <c r="AM25" s="3">
        <f t="shared" ref="AM25:AM30" si="17">SUM(B25,E25,H25,K25,N25,Q25,T25,W25,Z25,AC25)</f>
        <v>1367</v>
      </c>
      <c r="AN25" s="38"/>
      <c r="AO25" s="29"/>
      <c r="AY25" s="19"/>
    </row>
    <row r="26" spans="1:51">
      <c r="A26" s="52" t="s">
        <v>69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T26" s="16">
        <v>172</v>
      </c>
      <c r="U26" s="3">
        <f>T29</f>
        <v>183</v>
      </c>
      <c r="V26" s="3" t="str">
        <f>IF((COUNTBLANK(T26:T26)=1),"ncr",IF(T26&gt;T29,"W",IF(T26=T29,"D","L")))</f>
        <v>L</v>
      </c>
      <c r="W26" s="16">
        <v>175</v>
      </c>
      <c r="X26" s="3">
        <f>W27</f>
        <v>177</v>
      </c>
      <c r="Y26" s="3" t="str">
        <f>IF((COUNTBLANK(W26:W26)=1),"ncr",IF(W26&gt;W27,"W",IF(W26=W27,"D","L")))</f>
        <v>L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69</v>
      </c>
      <c r="AH26" s="3">
        <f t="shared" si="12"/>
        <v>8</v>
      </c>
      <c r="AI26" s="3">
        <f t="shared" si="13"/>
        <v>3</v>
      </c>
      <c r="AJ26" s="3">
        <f t="shared" si="14"/>
        <v>0</v>
      </c>
      <c r="AK26" s="3">
        <f t="shared" si="15"/>
        <v>5</v>
      </c>
      <c r="AL26" s="3">
        <f t="shared" si="16"/>
        <v>6</v>
      </c>
      <c r="AM26" s="3">
        <f t="shared" si="17"/>
        <v>1404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T27" s="16">
        <v>173</v>
      </c>
      <c r="U27" s="3">
        <f>T25</f>
        <v>169</v>
      </c>
      <c r="V27" s="3" t="str">
        <f>IF((COUNTBLANK(T27:T27)=1),"ncr",IF(T27&gt;T25,"W",IF(T27=T25,"D","L")))</f>
        <v>W</v>
      </c>
      <c r="W27" s="16">
        <v>177</v>
      </c>
      <c r="X27" s="3">
        <f>W26</f>
        <v>175</v>
      </c>
      <c r="Y27" s="3" t="str">
        <f>IF((COUNTBLANK(W27:W27)=1),"ncr",IF(W27&gt;W26,"W",IF(W27=W26,"D","L")))</f>
        <v>W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8</v>
      </c>
      <c r="AI27" s="3">
        <f t="shared" si="13"/>
        <v>7</v>
      </c>
      <c r="AJ27" s="3">
        <f t="shared" si="14"/>
        <v>0</v>
      </c>
      <c r="AK27" s="3">
        <f t="shared" si="15"/>
        <v>1</v>
      </c>
      <c r="AL27" s="3">
        <f t="shared" si="16"/>
        <v>14</v>
      </c>
      <c r="AM27" s="3">
        <f t="shared" si="17"/>
        <v>1425</v>
      </c>
      <c r="AN27" s="1"/>
      <c r="AO27" s="29"/>
      <c r="AY27" s="19"/>
    </row>
    <row r="28" spans="1:51">
      <c r="A28" s="52" t="s">
        <v>70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T28" s="16">
        <v>166</v>
      </c>
      <c r="U28" s="3">
        <f>T30</f>
        <v>0</v>
      </c>
      <c r="V28" s="3" t="str">
        <f>IF((COUNTBLANK(T28:T28)=1),"ncr",IF(T28&gt;T30,"W",IF(T28=T30,"D","L")))</f>
        <v>W</v>
      </c>
      <c r="W28" s="16">
        <v>171</v>
      </c>
      <c r="X28" s="3">
        <f>W25</f>
        <v>175</v>
      </c>
      <c r="Y28" s="3" t="str">
        <f>IF((COUNTBLANK(W28:W28)=1),"ncr",IF(W28&gt;W25,"W",IF(W28=W25,"D","L")))</f>
        <v>L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70</v>
      </c>
      <c r="AH28" s="3">
        <f t="shared" si="12"/>
        <v>8</v>
      </c>
      <c r="AI28" s="3">
        <f t="shared" si="13"/>
        <v>1</v>
      </c>
      <c r="AJ28" s="3">
        <f t="shared" si="14"/>
        <v>0</v>
      </c>
      <c r="AK28" s="3">
        <f t="shared" si="15"/>
        <v>7</v>
      </c>
      <c r="AL28" s="3">
        <f t="shared" si="16"/>
        <v>2</v>
      </c>
      <c r="AM28" s="3">
        <f t="shared" si="17"/>
        <v>1335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T29" s="16">
        <v>183</v>
      </c>
      <c r="U29" s="3">
        <f>T26</f>
        <v>172</v>
      </c>
      <c r="V29" s="3" t="str">
        <f>IF((COUNTBLANK(T29:T29)=1),"ncr",IF(T29&gt;T26,"W",IF(T29=T26,"D","L")))</f>
        <v>W</v>
      </c>
      <c r="W29" s="16">
        <v>183</v>
      </c>
      <c r="X29" s="3">
        <f>W30</f>
        <v>0</v>
      </c>
      <c r="Y29" s="3" t="str">
        <f>IF((COUNTBLANK(W29:W29)=1),"ncr",IF(W29&gt;W30,"W",IF(W29=W30,"D","L")))</f>
        <v>W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8</v>
      </c>
      <c r="AI29" s="3">
        <f t="shared" si="13"/>
        <v>7</v>
      </c>
      <c r="AJ29" s="3">
        <f t="shared" si="14"/>
        <v>0</v>
      </c>
      <c r="AK29" s="3">
        <f t="shared" si="15"/>
        <v>1</v>
      </c>
      <c r="AL29" s="3">
        <f t="shared" si="16"/>
        <v>14</v>
      </c>
      <c r="AM29" s="3">
        <f t="shared" si="17"/>
        <v>1443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166</v>
      </c>
      <c r="V30" s="3" t="str">
        <f>IF((COUNTBLANK(T30:T30)=1),"ncr",IF(T30&gt;T28,"W",IF(T30=T28,"D","L")))</f>
        <v>ncr</v>
      </c>
      <c r="X30" s="3">
        <f>W29</f>
        <v>183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T35" s="16">
        <v>168</v>
      </c>
      <c r="U35" s="3">
        <f>T37</f>
        <v>174</v>
      </c>
      <c r="V35" s="3" t="str">
        <f>IF((COUNTBLANK(T35:T35)=1),"ncr",IF(T35&gt;T37,"W",IF(T35=T37,"D","L")))</f>
        <v>L</v>
      </c>
      <c r="W35" s="16">
        <v>179</v>
      </c>
      <c r="X35" s="3">
        <f>W38</f>
        <v>173</v>
      </c>
      <c r="Y35" s="3" t="str">
        <f>IF((COUNTBLANK(W35:W35)=1),"ncr",IF(W35&gt;W38,"W",IF(W35=W38,"D","L")))</f>
        <v>W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8</v>
      </c>
      <c r="AI35" s="3">
        <f t="shared" ref="AI35:AI40" si="19">COUNTIF(A35:AE35,"W")</f>
        <v>4</v>
      </c>
      <c r="AJ35" s="3">
        <f t="shared" ref="AJ35:AJ40" si="20">COUNTIF(B35:AE35,"D")</f>
        <v>0</v>
      </c>
      <c r="AK35" s="3">
        <f t="shared" ref="AK35:AK40" si="21">COUNTIF(A35:AE35,"L")</f>
        <v>4</v>
      </c>
      <c r="AL35" s="3">
        <f t="shared" ref="AL35:AL40" si="22">AI35*2 + AJ35</f>
        <v>8</v>
      </c>
      <c r="AM35" s="3">
        <f t="shared" ref="AM35:AM40" si="23">SUM(B35,E35,H35,K35,N35,Q35,T35,W35,Z35,AC35)</f>
        <v>1347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T36" s="16">
        <v>182</v>
      </c>
      <c r="U36" s="3">
        <f>T39</f>
        <v>168</v>
      </c>
      <c r="V36" s="3" t="str">
        <f>IF((COUNTBLANK(T36:T36)=1),"ncr",IF(T36&gt;T39,"W",IF(T36=T39,"D","L")))</f>
        <v>W</v>
      </c>
      <c r="W36" s="16">
        <v>175</v>
      </c>
      <c r="X36" s="3">
        <f>W37</f>
        <v>169</v>
      </c>
      <c r="Y36" s="3" t="str">
        <f>IF((COUNTBLANK(W36:W36)=1),"ncr",IF(W36&gt;W37,"W",IF(W36=W37,"D","L")))</f>
        <v>W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8</v>
      </c>
      <c r="AI36" s="3">
        <f t="shared" si="19"/>
        <v>6</v>
      </c>
      <c r="AJ36" s="3">
        <f t="shared" si="20"/>
        <v>0</v>
      </c>
      <c r="AK36" s="3">
        <f t="shared" si="21"/>
        <v>2</v>
      </c>
      <c r="AL36" s="3">
        <f t="shared" si="22"/>
        <v>12</v>
      </c>
      <c r="AM36" s="3">
        <f t="shared" si="23"/>
        <v>1391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T37" s="16">
        <v>174</v>
      </c>
      <c r="U37" s="3">
        <f>T35</f>
        <v>168</v>
      </c>
      <c r="V37" s="3" t="str">
        <f>IF((COUNTBLANK(T37:T37)=1),"ncr",IF(T37&gt;T35,"W",IF(T37=T35,"D","L")))</f>
        <v>W</v>
      </c>
      <c r="W37" s="16">
        <v>169</v>
      </c>
      <c r="X37" s="3">
        <f>W36</f>
        <v>175</v>
      </c>
      <c r="Y37" s="3" t="str">
        <f>IF((COUNTBLANK(W37:W37)=1),"ncr",IF(W37&gt;W36,"W",IF(W37=W36,"D","L")))</f>
        <v>L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8</v>
      </c>
      <c r="AI37" s="3">
        <f t="shared" si="19"/>
        <v>4</v>
      </c>
      <c r="AJ37" s="3">
        <f t="shared" si="20"/>
        <v>1</v>
      </c>
      <c r="AK37" s="3">
        <f t="shared" si="21"/>
        <v>3</v>
      </c>
      <c r="AL37" s="3">
        <f t="shared" si="22"/>
        <v>9</v>
      </c>
      <c r="AM37" s="3">
        <f t="shared" si="23"/>
        <v>1388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T38" s="16">
        <v>161</v>
      </c>
      <c r="U38" s="3">
        <f>+T40</f>
        <v>0</v>
      </c>
      <c r="V38" s="3" t="str">
        <f>IF((COUNTBLANK(T38:T38)=1),"ncr",IF(T38&gt;T40,"W",IF(T38=T40,"D","L")))</f>
        <v>W</v>
      </c>
      <c r="W38" s="16">
        <v>173</v>
      </c>
      <c r="X38" s="3">
        <f>W35</f>
        <v>179</v>
      </c>
      <c r="Y38" s="3" t="str">
        <f>IF((COUNTBLANK(W38:W38)=1),"ncr",IF(W38&gt;W35,"W",IF(W38=W35,"D","L")))</f>
        <v>L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8</v>
      </c>
      <c r="AI38" s="3">
        <f t="shared" si="19"/>
        <v>5</v>
      </c>
      <c r="AJ38" s="3">
        <f t="shared" si="20"/>
        <v>1</v>
      </c>
      <c r="AK38" s="3">
        <f t="shared" si="21"/>
        <v>2</v>
      </c>
      <c r="AL38" s="3">
        <f t="shared" si="22"/>
        <v>11</v>
      </c>
      <c r="AM38" s="3">
        <f t="shared" si="23"/>
        <v>1399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T39" s="16">
        <v>168</v>
      </c>
      <c r="U39" s="3">
        <f>+T40</f>
        <v>0</v>
      </c>
      <c r="V39" s="3" t="str">
        <f>IF((COUNTBLANK(T39:T39)=1),"ncr",IF(T39&gt;T36,"W",IF(T39=T36,"D","L")))</f>
        <v>L</v>
      </c>
      <c r="W39" s="16">
        <v>167</v>
      </c>
      <c r="X39" s="3">
        <f>+W40</f>
        <v>0</v>
      </c>
      <c r="Y39" s="3" t="str">
        <f>IF((COUNTBLANK(W39:W39)=1),"ncr",IF(W39&gt;W40,"W",IF(W39=W40,"D","L")))</f>
        <v>W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8</v>
      </c>
      <c r="AI39" s="3">
        <f t="shared" si="19"/>
        <v>4</v>
      </c>
      <c r="AJ39" s="3">
        <f t="shared" si="20"/>
        <v>0</v>
      </c>
      <c r="AK39" s="3">
        <f t="shared" si="21"/>
        <v>4</v>
      </c>
      <c r="AL39" s="3">
        <f t="shared" si="22"/>
        <v>8</v>
      </c>
      <c r="AM39" s="3">
        <f t="shared" si="23"/>
        <v>1315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161</v>
      </c>
      <c r="V40" s="3" t="str">
        <f>IF((COUNTBLANK(T40:T40)=1),"ncr",IF(T40&gt;T38,"W",IF(T40=T38,"D","L")))</f>
        <v>ncr</v>
      </c>
      <c r="W40" s="37"/>
      <c r="X40" s="3">
        <f>W39</f>
        <v>167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71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173</v>
      </c>
      <c r="V45" s="3" t="str">
        <f>IF((COUNTBLANK(T45:T45)=1),"ncr",IF(T45&gt;T47,"W",IF(T45=T47,"D","L")))</f>
        <v>ncr</v>
      </c>
      <c r="X45" s="3">
        <f>W48</f>
        <v>178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71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82</v>
      </c>
      <c r="AO45" s="29"/>
      <c r="AY45" s="19"/>
    </row>
    <row r="46" spans="1:51">
      <c r="A46" s="52" t="s">
        <v>81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T46" s="16">
        <v>175</v>
      </c>
      <c r="U46" s="3">
        <f>T49</f>
        <v>0</v>
      </c>
      <c r="V46" s="3" t="str">
        <f>IF((COUNTBLANK(T46:T46)=1),"ncr",IF(T46&gt;T49,"W",IF(T46=T49,"D","L")))</f>
        <v>W</v>
      </c>
      <c r="W46" s="16">
        <v>180</v>
      </c>
      <c r="X46" s="3">
        <f>W47</f>
        <v>173</v>
      </c>
      <c r="Y46" s="3" t="str">
        <f>IF((COUNTBLANK(W46:W46)=1),"ncr",IF(W46&gt;W47,"W",IF(W46=W47,"D","L")))</f>
        <v>W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81</v>
      </c>
      <c r="AH46" s="3">
        <f t="shared" si="24"/>
        <v>8</v>
      </c>
      <c r="AI46" s="3">
        <f t="shared" si="25"/>
        <v>8</v>
      </c>
      <c r="AJ46" s="3">
        <f t="shared" si="26"/>
        <v>0</v>
      </c>
      <c r="AK46" s="3">
        <f t="shared" si="27"/>
        <v>0</v>
      </c>
      <c r="AL46" s="3">
        <f t="shared" si="28"/>
        <v>16</v>
      </c>
      <c r="AM46" s="3">
        <f t="shared" si="29"/>
        <v>1430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T47" s="16">
        <v>173</v>
      </c>
      <c r="U47" s="3">
        <f>T45</f>
        <v>0</v>
      </c>
      <c r="V47" s="3" t="str">
        <f>IF((COUNTBLANK(T47:T47)=1),"ncr",IF(T47&gt;T45,"W",IF(T47=T45,"D","L")))</f>
        <v>W</v>
      </c>
      <c r="W47" s="16">
        <v>173</v>
      </c>
      <c r="X47" s="3">
        <f>W46</f>
        <v>180</v>
      </c>
      <c r="Y47" s="3" t="str">
        <f>IF((COUNTBLANK(W47:W47)=1),"ncr",IF(W47&gt;W46,"W",IF(W47=W46,"D","L")))</f>
        <v>L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8</v>
      </c>
      <c r="AI47" s="3">
        <f t="shared" si="25"/>
        <v>5</v>
      </c>
      <c r="AJ47" s="3">
        <f t="shared" si="26"/>
        <v>0</v>
      </c>
      <c r="AK47" s="3">
        <f t="shared" si="27"/>
        <v>3</v>
      </c>
      <c r="AL47" s="3">
        <f t="shared" si="28"/>
        <v>10</v>
      </c>
      <c r="AM47" s="3">
        <f t="shared" si="29"/>
        <v>1355</v>
      </c>
      <c r="AN47" s="39"/>
      <c r="AO47" s="29"/>
      <c r="AY47" s="19"/>
    </row>
    <row r="48" spans="1:51">
      <c r="A48" s="52" t="s">
        <v>73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T48" s="16">
        <v>178</v>
      </c>
      <c r="U48" s="3">
        <f>T50</f>
        <v>0</v>
      </c>
      <c r="V48" s="3" t="str">
        <f>IF((COUNTBLANK(T48:T48)=1),"ncr",IF(T48&gt;T50,"W",IF(T48=T50,"D","L")))</f>
        <v>W</v>
      </c>
      <c r="W48" s="16">
        <v>178</v>
      </c>
      <c r="X48" s="3">
        <f>W45</f>
        <v>0</v>
      </c>
      <c r="Y48" s="3" t="str">
        <f>IF((COUNTBLANK(W48:W48)=1),"ncr",IF(W48&gt;W45,"W",IF(W48=W45,"D","L")))</f>
        <v>W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73</v>
      </c>
      <c r="AH48" s="3">
        <f t="shared" si="24"/>
        <v>8</v>
      </c>
      <c r="AI48" s="3">
        <f t="shared" si="25"/>
        <v>7</v>
      </c>
      <c r="AJ48" s="3">
        <f t="shared" si="26"/>
        <v>0</v>
      </c>
      <c r="AK48" s="3">
        <f t="shared" si="27"/>
        <v>1</v>
      </c>
      <c r="AL48" s="3">
        <f t="shared" si="28"/>
        <v>14</v>
      </c>
      <c r="AM48" s="3">
        <f t="shared" si="29"/>
        <v>1411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175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178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74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157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74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161</v>
      </c>
      <c r="V56" s="3" t="str">
        <f>IF((COUNTBLANK(T56:T56)=1),"ncr",IF(T56&gt;T59,"W",IF(T56=T59,"D","L")))</f>
        <v>ncr</v>
      </c>
      <c r="X56" s="3">
        <f>W57</f>
        <v>146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T57" s="16">
        <v>157</v>
      </c>
      <c r="U57" s="3">
        <f>T55</f>
        <v>0</v>
      </c>
      <c r="V57" s="3" t="str">
        <f>IF((COUNTBLANK(T57:T57)=1),"ncr",IF(T57&gt;T55,"W",IF(T57=T55,"D","L")))</f>
        <v>W</v>
      </c>
      <c r="W57" s="16">
        <v>146</v>
      </c>
      <c r="X57" s="3">
        <f>W56</f>
        <v>0</v>
      </c>
      <c r="Y57" s="3" t="str">
        <f>IF((COUNTBLANK(W57:W57)=1),"ncr",IF(W57&gt;W56,"W",IF(W57=W56,"D","L")))</f>
        <v>W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8</v>
      </c>
      <c r="AI57" s="3">
        <f t="shared" si="31"/>
        <v>7</v>
      </c>
      <c r="AJ57" s="3">
        <f t="shared" si="32"/>
        <v>0</v>
      </c>
      <c r="AK57" s="3">
        <f t="shared" si="33"/>
        <v>1</v>
      </c>
      <c r="AL57" s="3">
        <f t="shared" si="34"/>
        <v>14</v>
      </c>
      <c r="AM57" s="3">
        <f t="shared" si="35"/>
        <v>1231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T59" s="16">
        <v>161</v>
      </c>
      <c r="U59" s="3">
        <f>T56</f>
        <v>0</v>
      </c>
      <c r="V59" s="3" t="str">
        <f>IF((COUNTBLANK(T59:T59)=1),"ncr",IF(T59&gt;T56,"W",IF(T59=T56,"D","L")))</f>
        <v>W</v>
      </c>
      <c r="W59" s="16">
        <v>157</v>
      </c>
      <c r="X59" s="3">
        <f>W60</f>
        <v>0</v>
      </c>
      <c r="Y59" s="3" t="str">
        <f>IF((COUNTBLANK(W59:W59)=1),"ncr",IF(W59&gt;W60,"W",IF(W59=W60,"D","L")))</f>
        <v>W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8</v>
      </c>
      <c r="AI59" s="3">
        <f t="shared" si="31"/>
        <v>8</v>
      </c>
      <c r="AJ59" s="3">
        <f t="shared" si="32"/>
        <v>0</v>
      </c>
      <c r="AK59" s="3">
        <f t="shared" si="33"/>
        <v>0</v>
      </c>
      <c r="AL59" s="3">
        <f t="shared" si="34"/>
        <v>16</v>
      </c>
      <c r="AM59" s="3">
        <f t="shared" si="35"/>
        <v>1280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157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375</v>
      </c>
      <c r="U89" s="43">
        <f>T97</f>
        <v>373</v>
      </c>
      <c r="V89" s="44" t="str">
        <f>IF((T89=0),"ncr",IF(T89&gt;T97,"W",IF(T89=T97,"D","L")))</f>
        <v>W</v>
      </c>
      <c r="W89" s="42">
        <f>SUM(W90:W91)</f>
        <v>381</v>
      </c>
      <c r="X89" s="43">
        <f>W101</f>
        <v>357</v>
      </c>
      <c r="Y89" s="44" t="str">
        <f>IF((W89=0),"ncr",IF(W89&gt;W101,"W",IF(W89=W101,"D","L")))</f>
        <v>W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8</v>
      </c>
      <c r="AI89" s="3">
        <f>COUNTIF(A89:AE89,"W")</f>
        <v>7</v>
      </c>
      <c r="AJ89" s="3">
        <f>COUNTIF(A89:AC89,"D")</f>
        <v>1</v>
      </c>
      <c r="AK89" s="3">
        <f>COUNTIF(A89:AE89,"L")</f>
        <v>0</v>
      </c>
      <c r="AL89" s="3">
        <f>AI89*2 + AJ89</f>
        <v>15</v>
      </c>
      <c r="AM89" s="3">
        <f>SUM(B89,E89,H89,K89,N89,Q89,T89,W89,Z89,AC89)</f>
        <v>3009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189</v>
      </c>
      <c r="V90" s="17"/>
      <c r="W90" s="56">
        <f>+W6</f>
        <v>192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186</v>
      </c>
      <c r="V91" s="17"/>
      <c r="W91" s="30">
        <f>+W10</f>
        <v>189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75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373</v>
      </c>
      <c r="U93" s="3">
        <f>T105</f>
        <v>333</v>
      </c>
      <c r="V93" s="17" t="str">
        <f>IF(OR(T94=0,T95=0),"ncr",IF(T93&gt;T105,"W",IF(T93=T105,"D","L")))</f>
        <v>W</v>
      </c>
      <c r="W93" s="30">
        <f>SUM(W94:W95)</f>
        <v>193</v>
      </c>
      <c r="X93" s="3">
        <f>W97</f>
        <v>368</v>
      </c>
      <c r="Y93" s="17" t="str">
        <f>IF((W93=0),"ncr",IF(W93&gt;W97,"W",IF(W93=W97,"D","L")))</f>
        <v>L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75</v>
      </c>
      <c r="AH93" s="3">
        <f>10-COUNTIF(B93:AE93,"ncr")</f>
        <v>8</v>
      </c>
      <c r="AI93" s="3">
        <f>COUNTIF(A93:AE93,"W")</f>
        <v>5</v>
      </c>
      <c r="AJ93" s="3">
        <f>COUNTIF(A93:AC93,"D")</f>
        <v>0</v>
      </c>
      <c r="AK93" s="3">
        <f>COUNTIF(A93:AE93,"L")</f>
        <v>3</v>
      </c>
      <c r="AL93" s="3">
        <f>AI93*2 + AJ93</f>
        <v>10</v>
      </c>
      <c r="AM93" s="3">
        <f>SUM(B93,E93,H93,K93,N93,Q93,T93,W93,Z93,AC93)</f>
        <v>2775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189</v>
      </c>
      <c r="V94" s="17"/>
      <c r="W94" s="30">
        <f>+W7</f>
        <v>193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184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76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373</v>
      </c>
      <c r="U97" s="3">
        <f>T89</f>
        <v>375</v>
      </c>
      <c r="V97" s="17" t="str">
        <f>IF((T97=0),"ncr",IF(T97&gt;T89,"W",IF(T97=T89,"D","L")))</f>
        <v>L</v>
      </c>
      <c r="W97" s="30">
        <f>SUM(W98:W99)</f>
        <v>368</v>
      </c>
      <c r="X97" s="3">
        <f>W93</f>
        <v>193</v>
      </c>
      <c r="Y97" s="17" t="str">
        <f>IF((W97=0),"ncr",IF(W97&gt;W93,"W",IF(W97=W93,"D","L")))</f>
        <v>W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76</v>
      </c>
      <c r="AH97" s="3">
        <f>10-COUNTIF(B97:AE97,"ncr")</f>
        <v>8</v>
      </c>
      <c r="AI97" s="3">
        <f>COUNTIF(A97:AE97,"W")</f>
        <v>5</v>
      </c>
      <c r="AJ97" s="3">
        <f>COUNTIF(A97:AC97,"D")</f>
        <v>1</v>
      </c>
      <c r="AK97" s="3">
        <f>COUNTIF(A97:AE97,"L")</f>
        <v>2</v>
      </c>
      <c r="AL97" s="3">
        <f>AI97*2 + AJ97</f>
        <v>11</v>
      </c>
      <c r="AM97" s="3">
        <f>SUM(B97,E97,H97,K97,N97,Q97,T97,W97,Z97,AC97)</f>
        <v>2955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190</v>
      </c>
      <c r="V98" s="17"/>
      <c r="W98" s="30">
        <f>+W8</f>
        <v>185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183</v>
      </c>
      <c r="V99" s="17"/>
      <c r="W99" s="30">
        <f>+W29</f>
        <v>183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77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349</v>
      </c>
      <c r="U101" s="3">
        <f>T109</f>
        <v>353</v>
      </c>
      <c r="V101" s="17" t="str">
        <f>IF((T101=0),"ncr",IF(T101&gt;T109,"W",IF(T101=T109,"D","L")))</f>
        <v>L</v>
      </c>
      <c r="W101" s="30">
        <f>SUM(W102:W103)</f>
        <v>357</v>
      </c>
      <c r="X101" s="3">
        <f>W89</f>
        <v>381</v>
      </c>
      <c r="Y101" s="17" t="str">
        <f>IF((W101=0),"ncr",IF(W101&gt;W89,"W",IF(W101=W89,"D","L")))</f>
        <v>L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77</v>
      </c>
      <c r="AH101" s="3">
        <f>10-COUNTIF(B101:AE101,"ncr")</f>
        <v>8</v>
      </c>
      <c r="AI101" s="3">
        <f>COUNTIF(A101:AE101,"W")</f>
        <v>1</v>
      </c>
      <c r="AJ101" s="3">
        <f>COUNTIF(A101:AC101,"D")</f>
        <v>0</v>
      </c>
      <c r="AK101" s="3">
        <f>COUNTIF(A101:AE101,"L")</f>
        <v>7</v>
      </c>
      <c r="AL101" s="3">
        <f>AI101*2 + AJ101</f>
        <v>2</v>
      </c>
      <c r="AM101" s="3">
        <f>SUM(B101,E101,H101,K101,N101,Q101,T101,W101,Z101,AC101)</f>
        <v>2811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175</v>
      </c>
      <c r="V102" s="17"/>
      <c r="W102" s="30">
        <f>+W16</f>
        <v>186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66</v>
      </c>
      <c r="AO102" s="18"/>
    </row>
    <row r="103" spans="1:41">
      <c r="A103" s="41" t="s">
        <v>83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174</v>
      </c>
      <c r="V103" s="17"/>
      <c r="W103" s="30">
        <f>+W19</f>
        <v>171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67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78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333</v>
      </c>
      <c r="U105" s="3">
        <f>T93</f>
        <v>373</v>
      </c>
      <c r="V105" s="17" t="str">
        <f>IF((T105=0),"ncr",IF(T105&gt;T93,"W",IF(T105=T93,"D","L")))</f>
        <v>L</v>
      </c>
      <c r="W105" s="30">
        <f>SUM(W106:W107)</f>
        <v>348</v>
      </c>
      <c r="X105" s="3">
        <f>W109</f>
        <v>358</v>
      </c>
      <c r="Y105" s="17" t="str">
        <f>IF((W105=0),"ncr",IF(W105&gt;W109,"W",IF(W105=W109,"D","L")))</f>
        <v>L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78</v>
      </c>
      <c r="AH105" s="3">
        <f>10-COUNTIF(B105:AE105,"ncr")</f>
        <v>8</v>
      </c>
      <c r="AI105" s="3">
        <f>COUNTIF(A105:AE105,"W")</f>
        <v>1</v>
      </c>
      <c r="AJ105" s="3">
        <f>COUNTIF(A105:AC105,"D")</f>
        <v>0</v>
      </c>
      <c r="AK105" s="3">
        <f>COUNTIF(A105:AE105,"L")</f>
        <v>7</v>
      </c>
      <c r="AL105" s="3">
        <f>AI105*2 + AJ105</f>
        <v>2</v>
      </c>
      <c r="AM105" s="3">
        <f>SUM(B105,E105,H105,K105,N105,Q105,T105,W105,Z105,AC105)</f>
        <v>2803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161</v>
      </c>
      <c r="V106" s="17"/>
      <c r="W106" s="30">
        <f>+W38</f>
        <v>173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172</v>
      </c>
      <c r="V107" s="17"/>
      <c r="W107" s="30">
        <f>+W26</f>
        <v>175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79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353</v>
      </c>
      <c r="U109" s="3">
        <f>T101</f>
        <v>349</v>
      </c>
      <c r="V109" s="17" t="str">
        <f>IF((T109=0),"ncr",IF(T109&gt;T101,"W",IF(T109=T101,"D","L")))</f>
        <v>W</v>
      </c>
      <c r="W109" s="30">
        <f>SUM(W110:W111)</f>
        <v>358</v>
      </c>
      <c r="X109" s="3">
        <f>W105</f>
        <v>348</v>
      </c>
      <c r="Y109" s="17" t="str">
        <f>IF((W109=0),"ncr",IF(W109&gt;W105,"W",IF(W109=W105,"D","L")))</f>
        <v>W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79</v>
      </c>
      <c r="AH109" s="3">
        <f>10-COUNTIF(B109:AE109,"ncr")</f>
        <v>8</v>
      </c>
      <c r="AI109" s="3">
        <f>COUNTIF(A109:AE109,"W")</f>
        <v>4</v>
      </c>
      <c r="AJ109" s="3">
        <f>COUNTIF(B109:AE109,"D")</f>
        <v>0</v>
      </c>
      <c r="AK109" s="3">
        <f>COUNTIF(A109:AE109,"L")</f>
        <v>4</v>
      </c>
      <c r="AL109" s="3">
        <f>AI109*2 + AJ109</f>
        <v>8</v>
      </c>
      <c r="AM109" s="3">
        <f>SUM(B109,E109,H109,K109,N109,Q109,T109,W109,Z109,AC109)</f>
        <v>2841</v>
      </c>
      <c r="AO109" s="29"/>
    </row>
    <row r="110" spans="1:41">
      <c r="A110" s="41" t="s">
        <v>81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175</v>
      </c>
      <c r="V110" s="17"/>
      <c r="W110" s="30">
        <f>+W46</f>
        <v>180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72</v>
      </c>
      <c r="AO110" s="18"/>
    </row>
    <row r="111" spans="1:41">
      <c r="A111" s="41" t="s">
        <v>73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178</v>
      </c>
      <c r="V111" s="17"/>
      <c r="W111" s="30">
        <f>+W48</f>
        <v>178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73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2026-10-16T22:26:26Z</dcterms:modified>
</cp:coreProperties>
</file>