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M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M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<sst xmlns="http://schemas.openxmlformats.org/spreadsheetml/2006/main" count="1017" uniqueCount="127">
  <si>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</si>
  <si>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</si>
  <si>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</si>
  <si>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</si>
  <si>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</si>
  <si>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</si>
  <si>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</si>
  <si>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</si>
  <si>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</si>
  <si>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</si>
  <si>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</si>
  <si>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</si>
  <si>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</si>
  <si>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</si>
  <si>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</si>
  <si>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</si>
  <si>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</si>
  <si>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</si>
  <si>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</si>
  <si>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</si>
  <si>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</si>
  <si>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</si>
  <si>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</si>
  <si>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</si>
  <si>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</si>
  <si>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</si>
  <si>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</si>
  <si>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</si>
  <si>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</si>
  <si>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</si>
  <si>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</si>
  <si>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</si>
  <si>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</si>
  <si>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</si>
  <si>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</si>
  <si>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</si>
  <si>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</si>
  <si>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</si>
  <si>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</si>
  <si>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</si>
  <si>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</si>
  <si>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</si>
  <si>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</si>
  <si>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</si>
  <si>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</si>
  <si>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</si>
  <si>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</si>
  <si>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</si>
  <si>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</si>
  <si>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</si>
  <si>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</si>
  <si>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</si>
  <si>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</si>
  <si>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</si>
  <si>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</si>
  <si>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</si>
  <si>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</si>
  <si>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</si>
  <si>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</si>
  <si>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</si>
  <si>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</si>
  <si>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</si>
  <si>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</si>
  <si>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</si>
  <si>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</si>
  <si>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</si>
  <si>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</si>
  <si>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</si>
  <si>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</si>
  <si>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</si>
  <si>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</si>
  <si>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</si>
  <si>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</si>
  <si>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</si>
  <si>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</si>
  <si>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</si>
  <si>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</si>
  <si>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</si>
  <si>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</si>
  <si>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</si>
  <si>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</si>
  <si>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</si>
  <si>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</si>
  <si>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</si>
  <si>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</si>
  <si>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</si>
  <si>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</si>
  <si>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</si>
  <si>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</si>
  <si>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</si>
  <si>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</si>
  <si>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</si>
  <si>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</si>
  <si>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</si>
  <si>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</si>
  <si>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</si>
  <si>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</si>
  <si>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</si>
  <si>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</si>
  <si>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</si>
  <si>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</si>
  <si>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</si>
  <si>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</si>
  <si>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</si>
  <si>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</si>
  <si>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</si>
  <si>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</si>
  <si>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</si>
  <si>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</si>
  <si>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</si>
  <si>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</si>
  <si>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</si>
  <si>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</si>
  <si>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</si>
  <si>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</si>
  <si>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</si>
  <si>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</si>
  <si>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</si>
  <si>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R Nathaneil</t>
  </si>
  <si>
    <t>Bradford</t>
  </si>
  <si>
    <t>Driffield "B"</t>
  </si>
  <si>
    <t>G Edmondson</t>
  </si>
  <si>
    <t>Airborough "B"</t>
  </si>
  <si>
    <t>#</t>
  </si>
  <si>
    <t>L</t>
  </si>
  <si>
    <t>W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</si>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</sst>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topLeftCell="A70" zoomScaleNormal="100" workbookViewId="0">
      <selection activeCell="M66" sqref="M66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8" t="s">
        <v>54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6"/>
      <c r="D3" s="107"/>
      <c r="E3" s="25" t="s">
        <v>19</v>
      </c>
      <c r="F3" s="106"/>
      <c r="G3" s="107"/>
      <c r="H3" s="25" t="s">
        <v>20</v>
      </c>
      <c r="I3" s="106"/>
      <c r="J3" s="107"/>
      <c r="K3" s="25" t="s">
        <v>21</v>
      </c>
      <c r="L3" s="106"/>
      <c r="M3" s="107"/>
      <c r="N3" s="25" t="s">
        <v>22</v>
      </c>
      <c r="O3" s="106"/>
      <c r="P3" s="107"/>
      <c r="Q3" s="25" t="s">
        <v>23</v>
      </c>
      <c r="R3" s="106"/>
      <c r="S3" s="107"/>
      <c r="T3" s="25" t="s">
        <v>24</v>
      </c>
      <c r="U3" s="106"/>
      <c r="V3" s="107"/>
      <c r="W3" s="25" t="s">
        <v>25</v>
      </c>
      <c r="X3" s="106"/>
      <c r="Y3" s="107"/>
      <c r="Z3" s="25" t="s">
        <v>26</v>
      </c>
      <c r="AA3" s="106"/>
      <c r="AB3" s="107"/>
      <c r="AC3" s="24" t="s">
        <v>27</v>
      </c>
      <c r="AD3" s="106"/>
      <c r="AE3" s="107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3</v>
      </c>
      <c r="AI5" s="39">
        <f t="shared" ref="AI5:AI10" si="2">COUNTIF(A5:AE5,"W")</f>
        <v>3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6</v>
      </c>
      <c r="AM5" s="39">
        <f t="shared" ref="AM5:AM10" si="6">SUM(B5,E5,H5,K5,N5,Q5,T5,W5,Z5,AC5)</f>
        <v>574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3</v>
      </c>
      <c r="AI6" s="11">
        <f t="shared" si="2"/>
        <v>2</v>
      </c>
      <c r="AJ6" s="11">
        <f t="shared" si="3"/>
        <v>0</v>
      </c>
      <c r="AK6" s="11">
        <f t="shared" si="4"/>
        <v>1</v>
      </c>
      <c r="AL6" s="11">
        <f t="shared" si="5"/>
        <v>4</v>
      </c>
      <c r="AM6" s="11">
        <f t="shared" si="6"/>
        <v>583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3</v>
      </c>
      <c r="AI7" s="11">
        <f t="shared" si="2"/>
        <v>1</v>
      </c>
      <c r="AJ7" s="11">
        <f t="shared" si="3"/>
        <v>0</v>
      </c>
      <c r="AK7" s="11">
        <f t="shared" si="4"/>
        <v>2</v>
      </c>
      <c r="AL7" s="11">
        <f t="shared" si="5"/>
        <v>2</v>
      </c>
      <c r="AM7" s="11">
        <f t="shared" si="6"/>
        <v>565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3</v>
      </c>
      <c r="AI8" s="11">
        <f t="shared" si="2"/>
        <v>1</v>
      </c>
      <c r="AJ8" s="11">
        <f t="shared" si="3"/>
        <v>0</v>
      </c>
      <c r="AK8" s="11">
        <f t="shared" si="4"/>
        <v>2</v>
      </c>
      <c r="AL8" s="11">
        <f t="shared" si="5"/>
        <v>2</v>
      </c>
      <c r="AM8" s="11">
        <f t="shared" si="6"/>
        <v>564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3</v>
      </c>
      <c r="AI9" s="11">
        <f t="shared" si="2"/>
        <v>0</v>
      </c>
      <c r="AJ9" s="11">
        <f t="shared" si="3"/>
        <v>0</v>
      </c>
      <c r="AK9" s="11">
        <f t="shared" si="4"/>
        <v>3</v>
      </c>
      <c r="AL9" s="11">
        <f t="shared" si="5"/>
        <v>0</v>
      </c>
      <c r="AM9" s="11">
        <f t="shared" si="6"/>
        <v>539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3</v>
      </c>
      <c r="AI10" s="11">
        <f t="shared" si="2"/>
        <v>2</v>
      </c>
      <c r="AJ10" s="11">
        <f t="shared" si="3"/>
        <v>0</v>
      </c>
      <c r="AK10" s="11">
        <f t="shared" si="4"/>
        <v>1</v>
      </c>
      <c r="AL10" s="11">
        <f t="shared" si="5"/>
        <v>4</v>
      </c>
      <c r="AM10" s="11">
        <f t="shared" si="6"/>
        <v>559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3</v>
      </c>
      <c r="AI15" s="39">
        <f t="shared" ref="AI15:AI20" si="9">COUNTIF(A15:AE15,"W")</f>
        <v>1</v>
      </c>
      <c r="AJ15" s="39">
        <f t="shared" ref="AJ15:AJ20" si="10">COUNTIF(B15:AE15,"D")</f>
        <v>1</v>
      </c>
      <c r="AK15" s="39">
        <f t="shared" ref="AK15:AK20" si="11">COUNTIF(A15:AE15,"L")</f>
        <v>1</v>
      </c>
      <c r="AL15" s="39">
        <f t="shared" ref="AL15:AL20" si="12">AI15*2 + AJ15</f>
        <v>3</v>
      </c>
      <c r="AM15" s="39">
        <f t="shared" ref="AM15:AM20" si="13">SUM(B15,E15,H15,K15,N15,Q15,T15,W15,Z15,AC15)</f>
        <v>520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3</v>
      </c>
      <c r="AI16" s="11">
        <f t="shared" si="9"/>
        <v>2</v>
      </c>
      <c r="AJ16" s="11">
        <f t="shared" si="10"/>
        <v>1</v>
      </c>
      <c r="AK16" s="11">
        <f t="shared" si="11"/>
        <v>0</v>
      </c>
      <c r="AL16" s="11">
        <f t="shared" si="12"/>
        <v>5</v>
      </c>
      <c r="AM16" s="11">
        <f t="shared" si="13"/>
        <v>544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3</v>
      </c>
      <c r="AI17" s="11">
        <f t="shared" si="9"/>
        <v>1</v>
      </c>
      <c r="AJ17" s="11">
        <f t="shared" si="10"/>
        <v>1</v>
      </c>
      <c r="AK17" s="11">
        <f t="shared" si="11"/>
        <v>1</v>
      </c>
      <c r="AL17" s="11">
        <f t="shared" si="12"/>
        <v>3</v>
      </c>
      <c r="AM17" s="11">
        <f t="shared" si="13"/>
        <v>528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3</v>
      </c>
      <c r="AI18" s="11">
        <f t="shared" si="9"/>
        <v>1</v>
      </c>
      <c r="AJ18" s="11">
        <f t="shared" si="10"/>
        <v>0</v>
      </c>
      <c r="AK18" s="11">
        <f t="shared" si="11"/>
        <v>2</v>
      </c>
      <c r="AL18" s="11">
        <f t="shared" si="12"/>
        <v>2</v>
      </c>
      <c r="AM18" s="11">
        <f t="shared" si="13"/>
        <v>522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3</v>
      </c>
      <c r="AI19" s="11">
        <f t="shared" si="9"/>
        <v>2</v>
      </c>
      <c r="AJ19" s="11">
        <f t="shared" si="10"/>
        <v>0</v>
      </c>
      <c r="AK19" s="11">
        <f t="shared" si="11"/>
        <v>1</v>
      </c>
      <c r="AL19" s="11">
        <f t="shared" si="12"/>
        <v>4</v>
      </c>
      <c r="AM19" s="11">
        <f t="shared" si="13"/>
        <v>527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3</v>
      </c>
      <c r="AI20" s="11">
        <f t="shared" si="9"/>
        <v>0</v>
      </c>
      <c r="AJ20" s="11">
        <f t="shared" si="10"/>
        <v>1</v>
      </c>
      <c r="AK20" s="11">
        <f t="shared" si="11"/>
        <v>2</v>
      </c>
      <c r="AL20" s="11">
        <f t="shared" si="12"/>
        <v>1</v>
      </c>
      <c r="AM20" s="11">
        <f t="shared" si="13"/>
        <v>510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>
        <v>173</v>
      </c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3</v>
      </c>
      <c r="AI25" s="39">
        <f t="shared" ref="AI25:AI30" si="16">COUNTIF(A25:AE25,"W")</f>
        <v>0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1</v>
      </c>
      <c r="AM25" s="39">
        <f t="shared" ref="AM25:AM30" si="20">SUM(B25,E25,H25,K25,N25,Q25,T25,W25,Z25,AC25)</f>
        <v>527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3</v>
      </c>
      <c r="AI26" s="11">
        <f t="shared" si="16"/>
        <v>3</v>
      </c>
      <c r="AJ26" s="11">
        <f t="shared" si="17"/>
        <v>0</v>
      </c>
      <c r="AK26" s="11">
        <f t="shared" si="18"/>
        <v>0</v>
      </c>
      <c r="AL26" s="11">
        <f t="shared" si="19"/>
        <v>6</v>
      </c>
      <c r="AM26" s="11">
        <f t="shared" si="20"/>
        <v>531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3</v>
      </c>
      <c r="AI27" s="11">
        <f t="shared" si="16"/>
        <v>2</v>
      </c>
      <c r="AJ27" s="11">
        <f t="shared" si="17"/>
        <v>0</v>
      </c>
      <c r="AK27" s="11">
        <f t="shared" si="18"/>
        <v>1</v>
      </c>
      <c r="AL27" s="11">
        <f t="shared" si="19"/>
        <v>4</v>
      </c>
      <c r="AM27" s="11">
        <f t="shared" si="20"/>
        <v>537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3</v>
      </c>
      <c r="AI28" s="11">
        <f t="shared" si="16"/>
        <v>2</v>
      </c>
      <c r="AJ28" s="11">
        <f t="shared" si="17"/>
        <v>1</v>
      </c>
      <c r="AK28" s="11">
        <f t="shared" si="18"/>
        <v>0</v>
      </c>
      <c r="AL28" s="11">
        <f t="shared" si="19"/>
        <v>5</v>
      </c>
      <c r="AM28" s="11">
        <f t="shared" si="20"/>
        <v>548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3</v>
      </c>
      <c r="AI29" s="11">
        <f t="shared" si="16"/>
        <v>0</v>
      </c>
      <c r="AJ29" s="11">
        <f t="shared" si="17"/>
        <v>0</v>
      </c>
      <c r="AK29" s="11">
        <f t="shared" si="18"/>
        <v>3</v>
      </c>
      <c r="AL29" s="11">
        <f t="shared" si="19"/>
        <v>0</v>
      </c>
      <c r="AM29" s="11">
        <f t="shared" si="20"/>
        <v>519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3</v>
      </c>
      <c r="AI30" s="11">
        <f t="shared" si="16"/>
        <v>1</v>
      </c>
      <c r="AJ30" s="11">
        <f t="shared" si="17"/>
        <v>0</v>
      </c>
      <c r="AK30" s="11">
        <f t="shared" si="18"/>
        <v>2</v>
      </c>
      <c r="AL30" s="11">
        <f t="shared" si="19"/>
        <v>2</v>
      </c>
      <c r="AM30" s="11">
        <f t="shared" si="20"/>
        <v>529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3</v>
      </c>
      <c r="AI35" s="39">
        <f t="shared" ref="AI35:AI40" si="23">COUNTIF(A35:AE35,"W")</f>
        <v>0</v>
      </c>
      <c r="AJ35" s="39">
        <f t="shared" ref="AJ35:AJ40" si="24">COUNTIF(B35:AE35,"D")</f>
        <v>0</v>
      </c>
      <c r="AK35" s="39">
        <f t="shared" ref="AK35:AK40" si="25">COUNTIF(A35:AE35,"L")</f>
        <v>3</v>
      </c>
      <c r="AL35" s="39">
        <f t="shared" ref="AL35:AL40" si="26">AI35*2 + AJ35</f>
        <v>0</v>
      </c>
      <c r="AM35" s="39">
        <f t="shared" ref="AM35:AM40" si="27">SUM(B35,E35,H35,K35,N35,Q35,T35,W35,Z35,AC35)</f>
        <v>498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3</v>
      </c>
      <c r="AI36" s="11">
        <f t="shared" si="23"/>
        <v>3</v>
      </c>
      <c r="AJ36" s="11">
        <f t="shared" si="24"/>
        <v>0</v>
      </c>
      <c r="AK36" s="11">
        <f t="shared" si="25"/>
        <v>0</v>
      </c>
      <c r="AL36" s="11">
        <f t="shared" si="26"/>
        <v>6</v>
      </c>
      <c r="AM36" s="11">
        <f t="shared" si="27"/>
        <v>525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3</v>
      </c>
      <c r="AI37" s="11">
        <f t="shared" si="23"/>
        <v>2</v>
      </c>
      <c r="AJ37" s="11">
        <f t="shared" si="24"/>
        <v>0</v>
      </c>
      <c r="AK37" s="11">
        <f t="shared" si="25"/>
        <v>1</v>
      </c>
      <c r="AL37" s="11">
        <f t="shared" si="26"/>
        <v>4</v>
      </c>
      <c r="AM37" s="11">
        <f t="shared" si="27"/>
        <v>537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125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3</v>
      </c>
      <c r="AI38" s="11">
        <f t="shared" si="23"/>
        <v>2</v>
      </c>
      <c r="AJ38" s="11">
        <f t="shared" si="24"/>
        <v>0</v>
      </c>
      <c r="AK38" s="11">
        <f t="shared" si="25"/>
        <v>1</v>
      </c>
      <c r="AL38" s="11">
        <f t="shared" si="26"/>
        <v>4</v>
      </c>
      <c r="AM38" s="11">
        <f t="shared" si="27"/>
        <v>518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3</v>
      </c>
      <c r="AI39" s="11">
        <f t="shared" si="23"/>
        <v>0</v>
      </c>
      <c r="AJ39" s="11">
        <f t="shared" si="24"/>
        <v>0</v>
      </c>
      <c r="AK39" s="11">
        <f t="shared" si="25"/>
        <v>3</v>
      </c>
      <c r="AL39" s="11">
        <f t="shared" si="26"/>
        <v>0</v>
      </c>
      <c r="AM39" s="11">
        <f t="shared" si="27"/>
        <v>490</v>
      </c>
      <c r="AN39" s="32"/>
      <c r="AO39" s="21"/>
      <c r="AY39" s="15"/>
    </row>
    <row r="40" spans="1:51" ht="13.15" customHeight="1">
      <c r="A40" s="99" t="s">
        <v>126</v>
      </c>
      <c r="B40" s="10">
        <v>177</v>
      </c>
      <c r="C40" s="11">
        <f>B37</f>
        <v>178</v>
      </c>
      <c r="D40" s="11" t="s">
        <v>124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3</v>
      </c>
      <c r="AI40" s="11">
        <f t="shared" si="23"/>
        <v>2</v>
      </c>
      <c r="AJ40" s="11">
        <f t="shared" si="24"/>
        <v>0</v>
      </c>
      <c r="AK40" s="11">
        <f t="shared" si="25"/>
        <v>1</v>
      </c>
      <c r="AL40" s="11">
        <f t="shared" si="26"/>
        <v>4</v>
      </c>
      <c r="AM40" s="11">
        <f t="shared" si="27"/>
        <v>536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3</v>
      </c>
      <c r="AI45" s="39">
        <f t="shared" ref="AI45:AI50" si="30">COUNTIF(A45:AE45,"W")</f>
        <v>2</v>
      </c>
      <c r="AJ45" s="39">
        <f t="shared" ref="AJ45:AJ50" si="31">COUNTIF(B45:AE45,"D")</f>
        <v>0</v>
      </c>
      <c r="AK45" s="39">
        <f t="shared" ref="AK45:AK50" si="32">COUNTIF(A45:AE45,"L")</f>
        <v>1</v>
      </c>
      <c r="AL45" s="39">
        <f t="shared" ref="AL45:AL50" si="33">AI45*2 + AJ45</f>
        <v>4</v>
      </c>
      <c r="AM45" s="39">
        <f t="shared" ref="AM45:AM50" si="34">SUM(B45,E45,H45,K45,N45,Q45,T45,W45,Z45,AC45)</f>
        <v>500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3</v>
      </c>
      <c r="AI46" s="11">
        <f t="shared" si="30"/>
        <v>2</v>
      </c>
      <c r="AJ46" s="11">
        <f t="shared" si="31"/>
        <v>0</v>
      </c>
      <c r="AK46" s="11">
        <f t="shared" si="32"/>
        <v>1</v>
      </c>
      <c r="AL46" s="11">
        <f t="shared" si="33"/>
        <v>4</v>
      </c>
      <c r="AM46" s="11">
        <f t="shared" si="34"/>
        <v>504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3</v>
      </c>
      <c r="AI47" s="11">
        <f t="shared" si="30"/>
        <v>1</v>
      </c>
      <c r="AJ47" s="11">
        <f t="shared" si="31"/>
        <v>0</v>
      </c>
      <c r="AK47" s="11">
        <f t="shared" si="32"/>
        <v>2</v>
      </c>
      <c r="AL47" s="11">
        <f t="shared" si="33"/>
        <v>2</v>
      </c>
      <c r="AM47" s="11">
        <f t="shared" si="34"/>
        <v>486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3</v>
      </c>
      <c r="AI48" s="11">
        <f t="shared" si="30"/>
        <v>0</v>
      </c>
      <c r="AJ48" s="11">
        <f t="shared" si="31"/>
        <v>0</v>
      </c>
      <c r="AK48" s="11">
        <f t="shared" si="32"/>
        <v>3</v>
      </c>
      <c r="AL48" s="11">
        <f t="shared" si="33"/>
        <v>0</v>
      </c>
      <c r="AM48" s="11">
        <f t="shared" si="34"/>
        <v>492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3</v>
      </c>
      <c r="AI49" s="11">
        <f t="shared" si="30"/>
        <v>1</v>
      </c>
      <c r="AJ49" s="11">
        <f t="shared" si="31"/>
        <v>0</v>
      </c>
      <c r="AK49" s="11">
        <f t="shared" si="32"/>
        <v>2</v>
      </c>
      <c r="AL49" s="11">
        <f t="shared" si="33"/>
        <v>2</v>
      </c>
      <c r="AM49" s="11">
        <f t="shared" si="34"/>
        <v>494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3</v>
      </c>
      <c r="AI50" s="11">
        <f t="shared" si="30"/>
        <v>3</v>
      </c>
      <c r="AJ50" s="11">
        <f t="shared" si="31"/>
        <v>0</v>
      </c>
      <c r="AK50" s="11">
        <f t="shared" si="32"/>
        <v>0</v>
      </c>
      <c r="AL50" s="11">
        <f t="shared" si="33"/>
        <v>6</v>
      </c>
      <c r="AM50" s="11">
        <f t="shared" si="34"/>
        <v>515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3</v>
      </c>
      <c r="AI55" s="39">
        <f t="shared" ref="AI55:AI60" si="37">COUNTIF(A55:AE55,"W")</f>
        <v>1</v>
      </c>
      <c r="AJ55" s="39">
        <f t="shared" ref="AJ55:AJ60" si="38">COUNTIF(B55:AE55,"D")</f>
        <v>1</v>
      </c>
      <c r="AK55" s="39">
        <f t="shared" ref="AK55:AK60" si="39">COUNTIF(A55:AE55,"L")</f>
        <v>1</v>
      </c>
      <c r="AL55" s="39">
        <f t="shared" ref="AL55:AL60" si="40">AI55*2 + AJ55</f>
        <v>3</v>
      </c>
      <c r="AM55" s="39">
        <f t="shared" ref="AM55:AM60" si="41">SUM(B55,E55,H55,K55,N55,Q55,T55,W55,Z55,AC55)</f>
        <v>504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3</v>
      </c>
      <c r="AI56" s="11">
        <f t="shared" si="37"/>
        <v>1</v>
      </c>
      <c r="AJ56" s="11">
        <f t="shared" si="38"/>
        <v>0</v>
      </c>
      <c r="AK56" s="11">
        <f t="shared" si="39"/>
        <v>2</v>
      </c>
      <c r="AL56" s="11">
        <f t="shared" si="40"/>
        <v>2</v>
      </c>
      <c r="AM56" s="11">
        <f t="shared" si="41"/>
        <v>486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124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2</v>
      </c>
      <c r="AI57" s="11">
        <f t="shared" si="37"/>
        <v>1</v>
      </c>
      <c r="AJ57" s="11">
        <f t="shared" si="38"/>
        <v>0</v>
      </c>
      <c r="AK57" s="11">
        <f t="shared" si="39"/>
        <v>2</v>
      </c>
      <c r="AL57" s="11">
        <f t="shared" si="40"/>
        <v>2</v>
      </c>
      <c r="AM57" s="11">
        <f t="shared" si="41"/>
        <v>329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3</v>
      </c>
      <c r="AI58" s="11">
        <f t="shared" si="37"/>
        <v>0</v>
      </c>
      <c r="AJ58" s="11">
        <f t="shared" si="38"/>
        <v>3</v>
      </c>
      <c r="AK58" s="11">
        <f t="shared" si="39"/>
        <v>0</v>
      </c>
      <c r="AL58" s="11">
        <f t="shared" si="40"/>
        <v>3</v>
      </c>
      <c r="AM58" s="35">
        <f t="shared" si="41"/>
        <v>508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3</v>
      </c>
      <c r="AI59" s="11">
        <f t="shared" si="37"/>
        <v>1</v>
      </c>
      <c r="AJ59" s="11">
        <f t="shared" si="38"/>
        <v>1</v>
      </c>
      <c r="AK59" s="11">
        <f t="shared" si="39"/>
        <v>1</v>
      </c>
      <c r="AL59" s="11">
        <f t="shared" si="40"/>
        <v>3</v>
      </c>
      <c r="AM59" s="11">
        <f t="shared" si="41"/>
        <v>490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3</v>
      </c>
      <c r="AI60" s="11">
        <f t="shared" si="37"/>
        <v>2</v>
      </c>
      <c r="AJ60" s="11">
        <f t="shared" si="38"/>
        <v>1</v>
      </c>
      <c r="AK60" s="11">
        <f t="shared" si="39"/>
        <v>0</v>
      </c>
      <c r="AL60" s="11">
        <f t="shared" si="40"/>
        <v>5</v>
      </c>
      <c r="AM60" s="11">
        <f t="shared" si="41"/>
        <v>506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3</v>
      </c>
      <c r="AI65" s="39">
        <f t="shared" ref="AI65:AI70" si="44">COUNTIF(A65:AE65,"W")</f>
        <v>2</v>
      </c>
      <c r="AJ65" s="39">
        <f t="shared" ref="AJ65:AJ70" si="45">COUNTIF(B65:AE65,"D")</f>
        <v>0</v>
      </c>
      <c r="AK65" s="39">
        <f t="shared" ref="AK65:AK70" si="46">COUNTIF(A65:AE65,"L")</f>
        <v>1</v>
      </c>
      <c r="AL65" s="39">
        <f t="shared" ref="AL65:AL70" si="47">AI65*2 + AJ65</f>
        <v>4</v>
      </c>
      <c r="AM65" s="39">
        <f t="shared" ref="AM65:AM70" si="48">SUM(B65,E65,H65,K65,N65,Q65,T65,W65,Z65,AC65)</f>
        <v>481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3</v>
      </c>
      <c r="AI66" s="11">
        <f t="shared" si="44"/>
        <v>3</v>
      </c>
      <c r="AJ66" s="11">
        <f t="shared" si="45"/>
        <v>0</v>
      </c>
      <c r="AK66" s="11">
        <f t="shared" si="46"/>
        <v>0</v>
      </c>
      <c r="AL66" s="11">
        <f t="shared" si="47"/>
        <v>6</v>
      </c>
      <c r="AM66" s="11">
        <f t="shared" si="48"/>
        <v>525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3</v>
      </c>
      <c r="AI67" s="11">
        <f t="shared" si="44"/>
        <v>0</v>
      </c>
      <c r="AJ67" s="11">
        <f t="shared" si="45"/>
        <v>0</v>
      </c>
      <c r="AK67" s="11">
        <f t="shared" si="46"/>
        <v>3</v>
      </c>
      <c r="AL67" s="11">
        <f t="shared" si="47"/>
        <v>0</v>
      </c>
      <c r="AM67" s="11">
        <f t="shared" si="48"/>
        <v>440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124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2</v>
      </c>
      <c r="AI68" s="11">
        <f t="shared" si="44"/>
        <v>0</v>
      </c>
      <c r="AJ68" s="11">
        <f t="shared" si="45"/>
        <v>0</v>
      </c>
      <c r="AK68" s="11">
        <f t="shared" si="46"/>
        <v>3</v>
      </c>
      <c r="AL68" s="11">
        <f t="shared" si="47"/>
        <v>0</v>
      </c>
      <c r="AM68" s="11">
        <f t="shared" si="48"/>
        <v>309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3</v>
      </c>
      <c r="AI69" s="11">
        <f t="shared" si="44"/>
        <v>1</v>
      </c>
      <c r="AJ69" s="11">
        <f t="shared" si="45"/>
        <v>0</v>
      </c>
      <c r="AK69" s="11">
        <f t="shared" si="46"/>
        <v>2</v>
      </c>
      <c r="AL69" s="11">
        <f t="shared" si="47"/>
        <v>2</v>
      </c>
      <c r="AM69" s="11">
        <f t="shared" si="48"/>
        <v>460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3</v>
      </c>
      <c r="AI70" s="11">
        <f t="shared" si="44"/>
        <v>3</v>
      </c>
      <c r="AJ70" s="11">
        <f t="shared" si="45"/>
        <v>0</v>
      </c>
      <c r="AK70" s="11">
        <f t="shared" si="46"/>
        <v>0</v>
      </c>
      <c r="AL70" s="11">
        <f t="shared" si="47"/>
        <v>6</v>
      </c>
      <c r="AM70" s="11">
        <f t="shared" si="48"/>
        <v>476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3</v>
      </c>
      <c r="AI75" s="39">
        <f t="shared" ref="AI75:AI80" si="51">COUNTIF(A75:AE75,"W")</f>
        <v>1</v>
      </c>
      <c r="AJ75" s="39">
        <f t="shared" ref="AJ75:AJ80" si="52">COUNTIF(B75:AE75,"D")</f>
        <v>1</v>
      </c>
      <c r="AK75" s="39">
        <f t="shared" ref="AK75:AK80" si="53">COUNTIF(A75:AE75,"L")</f>
        <v>1</v>
      </c>
      <c r="AL75" s="39">
        <f t="shared" ref="AL75:AL80" si="54">AI75*2 + AJ75</f>
        <v>3</v>
      </c>
      <c r="AM75" s="39">
        <f t="shared" ref="AM75:AM80" si="55">SUM(B75,E75,H75,K75,N75,Q75,T75,W75,Z75,AC75)</f>
        <v>500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3</v>
      </c>
      <c r="AI76" s="11">
        <f t="shared" si="51"/>
        <v>1</v>
      </c>
      <c r="AJ76" s="11">
        <f t="shared" si="52"/>
        <v>0</v>
      </c>
      <c r="AK76" s="11">
        <f t="shared" si="53"/>
        <v>2</v>
      </c>
      <c r="AL76" s="11">
        <f t="shared" si="54"/>
        <v>2</v>
      </c>
      <c r="AM76" s="11">
        <f t="shared" si="55"/>
        <v>463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3</v>
      </c>
      <c r="AI77" s="11">
        <f t="shared" si="51"/>
        <v>3</v>
      </c>
      <c r="AJ77" s="11">
        <f t="shared" si="52"/>
        <v>0</v>
      </c>
      <c r="AK77" s="11">
        <f t="shared" si="53"/>
        <v>0</v>
      </c>
      <c r="AL77" s="11">
        <f t="shared" si="54"/>
        <v>6</v>
      </c>
      <c r="AM77" s="11">
        <f t="shared" si="55"/>
        <v>531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3</v>
      </c>
      <c r="AI78" s="11">
        <f t="shared" si="51"/>
        <v>1</v>
      </c>
      <c r="AJ78" s="11">
        <f t="shared" si="52"/>
        <v>1</v>
      </c>
      <c r="AK78" s="11">
        <f t="shared" si="53"/>
        <v>1</v>
      </c>
      <c r="AL78" s="11">
        <f t="shared" si="54"/>
        <v>3</v>
      </c>
      <c r="AM78" s="11">
        <f t="shared" si="55"/>
        <v>477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3</v>
      </c>
      <c r="AI79" s="11">
        <f t="shared" si="51"/>
        <v>2</v>
      </c>
      <c r="AJ79" s="11">
        <f t="shared" si="52"/>
        <v>0</v>
      </c>
      <c r="AK79" s="11">
        <f t="shared" si="53"/>
        <v>1</v>
      </c>
      <c r="AL79" s="11">
        <f t="shared" si="54"/>
        <v>4</v>
      </c>
      <c r="AM79" s="11">
        <f t="shared" si="55"/>
        <v>472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3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1</v>
      </c>
      <c r="AL85" s="39">
        <f t="shared" ref="AL85:AL90" si="61">AI85*2 + AJ85</f>
        <v>4</v>
      </c>
      <c r="AM85" s="39">
        <f t="shared" ref="AM85:AM90" si="62">SUM(B85,E85,H85,K85,N85,Q85,T85,W85,Z85,AC85)</f>
        <v>489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3</v>
      </c>
      <c r="AI86" s="11">
        <f t="shared" si="58"/>
        <v>1</v>
      </c>
      <c r="AJ86" s="11">
        <f t="shared" si="59"/>
        <v>0</v>
      </c>
      <c r="AK86" s="11">
        <f t="shared" si="60"/>
        <v>2</v>
      </c>
      <c r="AL86" s="11">
        <f t="shared" si="61"/>
        <v>2</v>
      </c>
      <c r="AM86" s="11">
        <f t="shared" si="62"/>
        <v>424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3</v>
      </c>
      <c r="AI87" s="11">
        <f t="shared" si="58"/>
        <v>1</v>
      </c>
      <c r="AJ87" s="11">
        <f t="shared" si="59"/>
        <v>0</v>
      </c>
      <c r="AK87" s="11">
        <f t="shared" si="60"/>
        <v>2</v>
      </c>
      <c r="AL87" s="11">
        <f t="shared" si="61"/>
        <v>2</v>
      </c>
      <c r="AM87" s="11">
        <f t="shared" si="62"/>
        <v>478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3</v>
      </c>
      <c r="AI88" s="11">
        <f t="shared" si="58"/>
        <v>2</v>
      </c>
      <c r="AJ88" s="11">
        <f t="shared" si="59"/>
        <v>0</v>
      </c>
      <c r="AK88" s="11">
        <f t="shared" si="60"/>
        <v>1</v>
      </c>
      <c r="AL88" s="11">
        <f t="shared" si="61"/>
        <v>4</v>
      </c>
      <c r="AM88" s="11">
        <f t="shared" si="62"/>
        <v>487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3</v>
      </c>
      <c r="AI89" s="11">
        <f t="shared" si="58"/>
        <v>3</v>
      </c>
      <c r="AJ89" s="11">
        <f t="shared" si="59"/>
        <v>0</v>
      </c>
      <c r="AK89" s="11">
        <f t="shared" si="60"/>
        <v>0</v>
      </c>
      <c r="AL89" s="11">
        <f t="shared" si="61"/>
        <v>6</v>
      </c>
      <c r="AM89" s="11">
        <f t="shared" si="62"/>
        <v>497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123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4"/>
      <c r="D93" s="105"/>
      <c r="E93" s="30" t="s">
        <v>19</v>
      </c>
      <c r="F93" s="104"/>
      <c r="G93" s="105"/>
      <c r="H93" s="30" t="s">
        <v>20</v>
      </c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3</v>
      </c>
      <c r="AI95" s="39">
        <f t="shared" ref="AI95:AI100" si="65">COUNTIF(A95:AE95,"W")</f>
        <v>2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4</v>
      </c>
      <c r="AM95" s="39">
        <f t="shared" ref="AM95:AM100" si="69">SUM(B95,E95,H95,K95,N95,Q95,T95,W95,Z95,AC95)</f>
        <v>488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3</v>
      </c>
      <c r="AI96" s="11">
        <f t="shared" si="65"/>
        <v>3</v>
      </c>
      <c r="AJ96" s="11">
        <f t="shared" si="66"/>
        <v>0</v>
      </c>
      <c r="AK96" s="11">
        <f t="shared" si="67"/>
        <v>0</v>
      </c>
      <c r="AL96" s="11">
        <f t="shared" si="68"/>
        <v>6</v>
      </c>
      <c r="AM96" s="11">
        <f t="shared" si="69"/>
        <v>503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3</v>
      </c>
      <c r="AI97" s="11">
        <f t="shared" si="65"/>
        <v>1</v>
      </c>
      <c r="AJ97" s="11">
        <f t="shared" si="66"/>
        <v>0</v>
      </c>
      <c r="AK97" s="11">
        <f t="shared" si="67"/>
        <v>2</v>
      </c>
      <c r="AL97" s="11">
        <f t="shared" si="68"/>
        <v>2</v>
      </c>
      <c r="AM97" s="11">
        <f t="shared" si="69"/>
        <v>467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3</v>
      </c>
      <c r="AI98" s="11">
        <f t="shared" si="65"/>
        <v>2</v>
      </c>
      <c r="AJ98" s="11">
        <f t="shared" si="66"/>
        <v>0</v>
      </c>
      <c r="AK98" s="11">
        <f t="shared" si="67"/>
        <v>1</v>
      </c>
      <c r="AL98" s="11">
        <f t="shared" si="68"/>
        <v>4</v>
      </c>
      <c r="AM98" s="11">
        <f t="shared" si="69"/>
        <v>457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3</v>
      </c>
      <c r="AI99" s="11">
        <f t="shared" si="65"/>
        <v>1</v>
      </c>
      <c r="AJ99" s="11">
        <f t="shared" si="66"/>
        <v>0</v>
      </c>
      <c r="AK99" s="11">
        <f t="shared" si="67"/>
        <v>2</v>
      </c>
      <c r="AL99" s="11">
        <f t="shared" si="68"/>
        <v>2</v>
      </c>
      <c r="AM99" s="11">
        <f t="shared" si="69"/>
        <v>374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125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3</v>
      </c>
      <c r="AI105" s="39">
        <f t="shared" ref="AI105:AI110" si="72">COUNTIF(A105:AE105,"W")</f>
        <v>3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6</v>
      </c>
      <c r="AM105" s="39">
        <f t="shared" ref="AM105:AM110" si="76">SUM(B105,E105,H105,K105,N105,Q105,T105,W105,Z105,AC105)</f>
        <v>474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124</v>
      </c>
      <c r="E106" s="10"/>
      <c r="F106" s="11">
        <f>E109</f>
        <v>138</v>
      </c>
      <c r="G106" s="11" t="s">
        <v>124</v>
      </c>
      <c r="H106" s="10"/>
      <c r="I106" s="11">
        <f>H107</f>
        <v>144</v>
      </c>
      <c r="J106" s="11" t="s">
        <v>124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3</v>
      </c>
      <c r="AL106" s="11">
        <f t="shared" si="75"/>
        <v>0</v>
      </c>
      <c r="AM106" s="11">
        <f t="shared" si="76"/>
        <v>0</v>
      </c>
      <c r="AN106" s="32"/>
      <c r="AO106" s="21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125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3</v>
      </c>
      <c r="AI107" s="11">
        <f t="shared" si="72"/>
        <v>2</v>
      </c>
      <c r="AJ107" s="11">
        <f t="shared" si="73"/>
        <v>0</v>
      </c>
      <c r="AK107" s="11">
        <f t="shared" si="74"/>
        <v>1</v>
      </c>
      <c r="AL107" s="11">
        <f t="shared" si="75"/>
        <v>4</v>
      </c>
      <c r="AM107" s="11">
        <f t="shared" si="76"/>
        <v>435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125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3</v>
      </c>
      <c r="AI108" s="11">
        <f t="shared" si="72"/>
        <v>2</v>
      </c>
      <c r="AJ108" s="11">
        <f t="shared" si="73"/>
        <v>0</v>
      </c>
      <c r="AK108" s="11">
        <f t="shared" si="74"/>
        <v>1</v>
      </c>
      <c r="AL108" s="11">
        <f t="shared" si="75"/>
        <v>4</v>
      </c>
      <c r="AM108" s="11">
        <f t="shared" si="76"/>
        <v>441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3</v>
      </c>
      <c r="AI109" s="11">
        <f t="shared" si="72"/>
        <v>2</v>
      </c>
      <c r="AJ109" s="11">
        <f t="shared" si="73"/>
        <v>0</v>
      </c>
      <c r="AK109" s="11">
        <f t="shared" si="74"/>
        <v>1</v>
      </c>
      <c r="AL109" s="11">
        <f t="shared" si="75"/>
        <v>4</v>
      </c>
      <c r="AM109" s="11">
        <f t="shared" si="76"/>
        <v>410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124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3</v>
      </c>
      <c r="AI115" s="39">
        <f t="shared" ref="AI115:AI120" si="79">COUNTIF(A115:AE115,"W")</f>
        <v>0</v>
      </c>
      <c r="AJ115" s="39">
        <f t="shared" ref="AJ115:AJ120" si="80">COUNTIF(B115:AE115,"D")</f>
        <v>0</v>
      </c>
      <c r="AK115" s="39">
        <f t="shared" ref="AK115:AK120" si="81">COUNTIF(A115:AE115,"L")</f>
        <v>3</v>
      </c>
      <c r="AL115" s="39">
        <f t="shared" ref="AL115:AL120" si="82">AI115*2 + AJ115</f>
        <v>0</v>
      </c>
      <c r="AM115" s="39">
        <f t="shared" ref="AM115:AM120" si="83">SUM(B115,E115,H115,K115,N115,Q115,T115,W115,Z115,AC115)</f>
        <v>394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125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3</v>
      </c>
      <c r="AI116" s="11">
        <f t="shared" si="79"/>
        <v>3</v>
      </c>
      <c r="AJ116" s="11">
        <f t="shared" si="80"/>
        <v>0</v>
      </c>
      <c r="AK116" s="11">
        <f t="shared" si="81"/>
        <v>0</v>
      </c>
      <c r="AL116" s="11">
        <f t="shared" si="82"/>
        <v>6</v>
      </c>
      <c r="AM116" s="11">
        <f t="shared" si="83"/>
        <v>488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3</v>
      </c>
      <c r="AI117" s="11">
        <f t="shared" si="79"/>
        <v>2</v>
      </c>
      <c r="AJ117" s="11">
        <f t="shared" si="80"/>
        <v>0</v>
      </c>
      <c r="AK117" s="11">
        <f t="shared" si="81"/>
        <v>1</v>
      </c>
      <c r="AL117" s="11">
        <f t="shared" si="82"/>
        <v>4</v>
      </c>
      <c r="AM117" s="11">
        <f t="shared" si="83"/>
        <v>439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3</v>
      </c>
      <c r="AI118" s="11">
        <f t="shared" si="79"/>
        <v>3</v>
      </c>
      <c r="AJ118" s="11">
        <f t="shared" si="80"/>
        <v>0</v>
      </c>
      <c r="AK118" s="11">
        <f t="shared" si="81"/>
        <v>0</v>
      </c>
      <c r="AL118" s="11">
        <f t="shared" si="82"/>
        <v>6</v>
      </c>
      <c r="AM118" s="11">
        <f t="shared" si="83"/>
        <v>417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3</v>
      </c>
      <c r="AI119" s="11">
        <f t="shared" si="79"/>
        <v>1</v>
      </c>
      <c r="AJ119" s="11">
        <f t="shared" si="80"/>
        <v>0</v>
      </c>
      <c r="AK119" s="11">
        <f t="shared" si="81"/>
        <v>2</v>
      </c>
      <c r="AL119" s="11">
        <f t="shared" si="82"/>
        <v>2</v>
      </c>
      <c r="AM119" s="11">
        <f t="shared" si="83"/>
        <v>349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6"/>
      <c r="D123" s="107"/>
      <c r="E123" s="63" t="s">
        <v>19</v>
      </c>
      <c r="F123" s="106"/>
      <c r="G123" s="107"/>
      <c r="H123" s="63" t="s">
        <v>20</v>
      </c>
      <c r="I123" s="106"/>
      <c r="J123" s="107"/>
      <c r="K123" s="63" t="s">
        <v>21</v>
      </c>
      <c r="L123" s="106"/>
      <c r="M123" s="107"/>
      <c r="N123" s="63" t="s">
        <v>22</v>
      </c>
      <c r="O123" s="106"/>
      <c r="P123" s="107"/>
      <c r="Q123" s="63" t="s">
        <v>23</v>
      </c>
      <c r="R123" s="106"/>
      <c r="S123" s="107"/>
      <c r="T123" s="63" t="s">
        <v>24</v>
      </c>
      <c r="U123" s="106"/>
      <c r="V123" s="107"/>
      <c r="W123" s="63" t="s">
        <v>25</v>
      </c>
      <c r="X123" s="106"/>
      <c r="Y123" s="107"/>
      <c r="Z123" s="63" t="s">
        <v>26</v>
      </c>
      <c r="AA123" s="106"/>
      <c r="AB123" s="107"/>
      <c r="AC123" s="62" t="s">
        <v>27</v>
      </c>
      <c r="AD123" s="106"/>
      <c r="AE123" s="107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/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0" t="s">
        <v>53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6"/>
      <c r="D136" s="107"/>
      <c r="E136" s="25" t="s">
        <v>19</v>
      </c>
      <c r="F136" s="106"/>
      <c r="G136" s="107"/>
      <c r="H136" s="25" t="s">
        <v>20</v>
      </c>
      <c r="I136" s="106"/>
      <c r="J136" s="107"/>
      <c r="K136" s="25" t="s">
        <v>21</v>
      </c>
      <c r="L136" s="106"/>
      <c r="M136" s="107"/>
      <c r="N136" s="25" t="s">
        <v>22</v>
      </c>
      <c r="O136" s="106"/>
      <c r="P136" s="107"/>
      <c r="Q136" s="25" t="s">
        <v>23</v>
      </c>
      <c r="R136" s="106"/>
      <c r="S136" s="107"/>
      <c r="T136" s="25" t="s">
        <v>24</v>
      </c>
      <c r="U136" s="106"/>
      <c r="V136" s="107"/>
      <c r="W136" s="25" t="s">
        <v>25</v>
      </c>
      <c r="X136" s="106"/>
      <c r="Y136" s="107"/>
      <c r="Z136" s="25" t="s">
        <v>26</v>
      </c>
      <c r="AA136" s="106"/>
      <c r="AB136" s="107"/>
      <c r="AC136" s="24" t="s">
        <v>27</v>
      </c>
      <c r="AD136" s="106"/>
      <c r="AE136" s="107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3</v>
      </c>
      <c r="AI138" s="39">
        <f>COUNTIF(A138:AE138,"W")</f>
        <v>1</v>
      </c>
      <c r="AJ138" s="39">
        <f>COUNTIF(A138:AC138,"D")</f>
        <v>0</v>
      </c>
      <c r="AK138" s="39">
        <f>COUNTIF(A138:AE138,"L")</f>
        <v>2</v>
      </c>
      <c r="AL138" s="39">
        <f>AI138*2 + AJ138</f>
        <v>2</v>
      </c>
      <c r="AM138" s="39">
        <f>SUM(B138,E138,H138,K138,N138,Q138,T138,W138,Z138,AC138)</f>
        <v>1619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0</v>
      </c>
      <c r="L141" s="11"/>
      <c r="M141" s="11"/>
      <c r="N141" s="69">
        <f>+N19</f>
        <v>0</v>
      </c>
      <c r="O141" s="11"/>
      <c r="P141" s="11"/>
      <c r="Q141" s="69">
        <f>+Q19</f>
        <v>0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3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1</v>
      </c>
      <c r="AL143" s="11">
        <f>AI143*2 + AJ143</f>
        <v>4</v>
      </c>
      <c r="AM143" s="11">
        <f>SUM(B143,E143,H143,K143,N143,Q143,T143,W143,Z143,AC143)</f>
        <v>1626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0</v>
      </c>
      <c r="L144" s="11"/>
      <c r="M144" s="11"/>
      <c r="N144" s="69">
        <f>+N5</f>
        <v>0</v>
      </c>
      <c r="O144" s="11"/>
      <c r="P144" s="11"/>
      <c r="Q144" s="69">
        <f>+Q5</f>
        <v>0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0</v>
      </c>
      <c r="L145" s="11"/>
      <c r="M145" s="11"/>
      <c r="N145" s="69">
        <f>+N27</f>
        <v>0</v>
      </c>
      <c r="O145" s="11"/>
      <c r="P145" s="11"/>
      <c r="Q145" s="69">
        <f>+Q27</f>
        <v>0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0</v>
      </c>
      <c r="L146" s="11"/>
      <c r="M146" s="11"/>
      <c r="N146" s="69">
        <f>+N50</f>
        <v>0</v>
      </c>
      <c r="O146" s="11"/>
      <c r="P146" s="11"/>
      <c r="Q146" s="69">
        <f>+Q50</f>
        <v>0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3</v>
      </c>
      <c r="AI148" s="11">
        <f>COUNTIF(A148:AE148,"W")</f>
        <v>2</v>
      </c>
      <c r="AJ148" s="11">
        <f>COUNTIF(A148:AC148,"D")</f>
        <v>0</v>
      </c>
      <c r="AK148" s="11">
        <f>COUNTIF(A148:AE148,"L")</f>
        <v>1</v>
      </c>
      <c r="AL148" s="11">
        <f>AI148*2 + AJ148</f>
        <v>4</v>
      </c>
      <c r="AM148" s="11">
        <f>SUM(B148,E148,H148,K148,N148,Q148,T148,W148,Z148,AC148)</f>
        <v>1584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0</v>
      </c>
      <c r="L149" s="11"/>
      <c r="M149" s="11"/>
      <c r="N149" s="69">
        <f>+N15</f>
        <v>0</v>
      </c>
      <c r="O149" s="11"/>
      <c r="P149" s="11"/>
      <c r="Q149" s="69">
        <f>+Q15</f>
        <v>0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0</v>
      </c>
      <c r="L150" s="11"/>
      <c r="M150" s="11"/>
      <c r="N150" s="69">
        <f>+N25</f>
        <v>0</v>
      </c>
      <c r="O150" s="11"/>
      <c r="P150" s="11"/>
      <c r="Q150" s="69">
        <f>+Q25</f>
        <v>0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0</v>
      </c>
      <c r="L151" s="11"/>
      <c r="M151" s="11"/>
      <c r="N151" s="69">
        <f>+N37</f>
        <v>0</v>
      </c>
      <c r="O151" s="11"/>
      <c r="P151" s="11"/>
      <c r="Q151" s="69">
        <f>+Q37</f>
        <v>0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3</v>
      </c>
      <c r="AI153" s="11">
        <f>COUNTIF(A153:AE153,"W")</f>
        <v>3</v>
      </c>
      <c r="AJ153" s="11">
        <f>COUNTIF(A153:AC153,"D")</f>
        <v>0</v>
      </c>
      <c r="AK153" s="11">
        <f>COUNTIF(A153:AE153,"L")</f>
        <v>0</v>
      </c>
      <c r="AL153" s="11">
        <f>AI153*2 + AJ153</f>
        <v>6</v>
      </c>
      <c r="AM153" s="11">
        <f>SUM(B153,E153,H153,K153,N153,Q153,T153,W153,Z153,AC153)</f>
        <v>1645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0</v>
      </c>
      <c r="L154" s="11"/>
      <c r="M154" s="11"/>
      <c r="N154" s="69">
        <f>+N6</f>
        <v>0</v>
      </c>
      <c r="O154" s="11"/>
      <c r="P154" s="11"/>
      <c r="Q154" s="69">
        <f>+Q6</f>
        <v>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0</v>
      </c>
      <c r="L155" s="11"/>
      <c r="M155" s="11"/>
      <c r="N155" s="69">
        <f>+N10</f>
        <v>0</v>
      </c>
      <c r="O155" s="11"/>
      <c r="P155" s="11"/>
      <c r="Q155" s="69">
        <f>+Q10</f>
        <v>0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0</v>
      </c>
      <c r="L156" s="11"/>
      <c r="M156" s="11"/>
      <c r="N156" s="69">
        <f>+N96</f>
        <v>0</v>
      </c>
      <c r="O156" s="11"/>
      <c r="P156" s="11"/>
      <c r="Q156" s="69">
        <f>+Q96</f>
        <v>0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3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2</v>
      </c>
      <c r="AL158" s="11">
        <f>AI158*2 + AJ158</f>
        <v>2</v>
      </c>
      <c r="AM158" s="11">
        <f>SUM(B158,E158,H158,K158,N158,Q158,T158,W158,Z158,AC158)</f>
        <v>1583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0</v>
      </c>
      <c r="L159" s="11"/>
      <c r="M159" s="11"/>
      <c r="N159" s="69">
        <f>+N28</f>
        <v>0</v>
      </c>
      <c r="O159" s="11"/>
      <c r="P159" s="11"/>
      <c r="Q159" s="69">
        <f>+Q28</f>
        <v>0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0</v>
      </c>
      <c r="L160" s="11"/>
      <c r="M160" s="11"/>
      <c r="N160" s="69">
        <f>+N20</f>
        <v>0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3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3</v>
      </c>
      <c r="AL163" s="11">
        <f>AI163*2 + AJ163</f>
        <v>0</v>
      </c>
      <c r="AM163" s="11">
        <f>SUM(B163,E163,H163,K163,N163,Q163,T163,W163,Z163,AC163)</f>
        <v>1485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0</v>
      </c>
      <c r="L164" s="11"/>
      <c r="M164" s="11"/>
      <c r="N164" s="69">
        <f>+N9</f>
        <v>0</v>
      </c>
      <c r="O164" s="11"/>
      <c r="P164" s="11"/>
      <c r="Q164" s="69">
        <f>+Q9</f>
        <v>0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0</v>
      </c>
      <c r="L165" s="11"/>
      <c r="M165" s="11"/>
      <c r="N165" s="69">
        <f>+N47</f>
        <v>0</v>
      </c>
      <c r="O165" s="11"/>
      <c r="P165" s="11"/>
      <c r="Q165" s="69">
        <f>+Q47</f>
        <v>0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0</v>
      </c>
      <c r="L166" s="11"/>
      <c r="M166" s="11"/>
      <c r="N166" s="69">
        <f>+N69</f>
        <v>0</v>
      </c>
      <c r="O166" s="11"/>
      <c r="P166" s="11"/>
      <c r="Q166" s="69">
        <f>+Q69</f>
        <v>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6"/>
      <c r="D169" s="107"/>
      <c r="E169" s="25" t="s">
        <v>19</v>
      </c>
      <c r="F169" s="106"/>
      <c r="G169" s="107"/>
      <c r="H169" s="25" t="s">
        <v>20</v>
      </c>
      <c r="I169" s="106"/>
      <c r="J169" s="107"/>
      <c r="K169" s="25" t="s">
        <v>21</v>
      </c>
      <c r="L169" s="106"/>
      <c r="M169" s="107"/>
      <c r="N169" s="25" t="s">
        <v>22</v>
      </c>
      <c r="O169" s="106"/>
      <c r="P169" s="107"/>
      <c r="Q169" s="25" t="s">
        <v>23</v>
      </c>
      <c r="R169" s="106"/>
      <c r="S169" s="107"/>
      <c r="T169" s="25" t="s">
        <v>24</v>
      </c>
      <c r="U169" s="106"/>
      <c r="V169" s="107"/>
      <c r="W169" s="25" t="s">
        <v>25</v>
      </c>
      <c r="X169" s="106"/>
      <c r="Y169" s="107"/>
      <c r="Z169" s="25" t="s">
        <v>26</v>
      </c>
      <c r="AA169" s="106"/>
      <c r="AB169" s="107"/>
      <c r="AC169" s="24" t="s">
        <v>27</v>
      </c>
      <c r="AD169" s="106"/>
      <c r="AE169" s="107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3</v>
      </c>
      <c r="AI171" s="39">
        <f>COUNTIF(A171:AE171,"W")</f>
        <v>2</v>
      </c>
      <c r="AJ171" s="39">
        <f>COUNTIF(A171:AC171,"D")</f>
        <v>0</v>
      </c>
      <c r="AK171" s="39">
        <f>COUNTIF(A171:AE171,"L")</f>
        <v>1</v>
      </c>
      <c r="AL171" s="39">
        <f>AI171*2 + AJ171</f>
        <v>4</v>
      </c>
      <c r="AM171" s="39">
        <f>SUM(B171,E171,H171,K171,N171,Q171,T171,W171,Z171,AC171)</f>
        <v>1346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0</v>
      </c>
      <c r="L172" s="11"/>
      <c r="M172" s="11"/>
      <c r="N172" s="69">
        <f>+N48</f>
        <v>0</v>
      </c>
      <c r="O172" s="11"/>
      <c r="P172" s="11"/>
      <c r="Q172" s="69">
        <f>+Q48</f>
        <v>0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0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0</v>
      </c>
      <c r="L174" s="11"/>
      <c r="M174" s="11"/>
      <c r="N174" s="69">
        <f>+N66</f>
        <v>0</v>
      </c>
      <c r="O174" s="11"/>
      <c r="P174" s="11"/>
      <c r="Q174" s="69">
        <f>+Q66</f>
        <v>0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3</v>
      </c>
      <c r="AI176" s="11">
        <f>COUNTIF(A176:AE176,"W")</f>
        <v>3</v>
      </c>
      <c r="AJ176" s="11">
        <f>COUNTIF(A176:AC176,"D")</f>
        <v>0</v>
      </c>
      <c r="AK176" s="11">
        <f>COUNTIF(A176:AE176,"L")</f>
        <v>0</v>
      </c>
      <c r="AL176" s="11">
        <f>AI176*2 + AJ176</f>
        <v>6</v>
      </c>
      <c r="AM176" s="11">
        <f>SUM(B176,E176,H176,K176,N176,Q176,T176,W176,Z176,AC176)</f>
        <v>1528</v>
      </c>
      <c r="AN176" s="32"/>
      <c r="AO176" s="13"/>
    </row>
    <row r="177" spans="1:41" s="10" customFormat="1" ht="13.15" customHeight="1">
      <c r="A177" s="48" t="s">
        <v>118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0</v>
      </c>
      <c r="L177" s="11"/>
      <c r="M177" s="11"/>
      <c r="N177" s="69">
        <f>+N38</f>
        <v>0</v>
      </c>
      <c r="O177" s="11"/>
      <c r="P177" s="11"/>
      <c r="Q177" s="69">
        <f>+Q38</f>
        <v>0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 Nathaneil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126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0</v>
      </c>
      <c r="L178" s="11"/>
      <c r="M178" s="11"/>
      <c r="N178" s="69">
        <f>+N40</f>
        <v>0</v>
      </c>
      <c r="O178" s="11"/>
      <c r="P178" s="11"/>
      <c r="Q178" s="69">
        <f>+Q40</f>
        <v>0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0</v>
      </c>
      <c r="L179" s="11"/>
      <c r="M179" s="11"/>
      <c r="N179" s="69">
        <f>+N105</f>
        <v>0</v>
      </c>
      <c r="O179" s="11"/>
      <c r="P179" s="11"/>
      <c r="Q179" s="69">
        <f>+Q105</f>
        <v>0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119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3</v>
      </c>
      <c r="AI181" s="11">
        <f>COUNTIF(A181:AE181,"W")</f>
        <v>1</v>
      </c>
      <c r="AJ181" s="11">
        <f>COUNTIF(A181:AC181,"D")</f>
        <v>0</v>
      </c>
      <c r="AK181" s="11">
        <f>COUNTIF(A181:AE181,"L")</f>
        <v>2</v>
      </c>
      <c r="AL181" s="11">
        <f>AI181*2 + AJ181</f>
        <v>2</v>
      </c>
      <c r="AM181" s="11">
        <f>SUM(B181,E181,H181,K181,N181,Q181,T181,W181,Z181,AC181)</f>
        <v>1443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0</v>
      </c>
      <c r="L182" s="11"/>
      <c r="M182" s="11"/>
      <c r="N182" s="69">
        <f>+N59</f>
        <v>0</v>
      </c>
      <c r="O182" s="11"/>
      <c r="P182" s="11"/>
      <c r="Q182" s="69">
        <f>+Q59</f>
        <v>0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0</v>
      </c>
      <c r="L184" s="11"/>
      <c r="M184" s="11"/>
      <c r="N184" s="69">
        <f>+N79</f>
        <v>0</v>
      </c>
      <c r="O184" s="11"/>
      <c r="P184" s="11"/>
      <c r="Q184" s="69">
        <f>+Q79</f>
        <v>0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120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3</v>
      </c>
      <c r="AI186" s="11">
        <f>COUNTIF(A186:AE186,"W")</f>
        <v>2</v>
      </c>
      <c r="AJ186" s="11">
        <f>COUNTIF(A186:AC186,"D")</f>
        <v>0</v>
      </c>
      <c r="AK186" s="11">
        <f>COUNTIF(A186:AE186,"L")</f>
        <v>1</v>
      </c>
      <c r="AL186" s="11">
        <f>AI186*2 + AJ186</f>
        <v>4</v>
      </c>
      <c r="AM186" s="11">
        <f>SUM(B186,E186,H186,K186,N186,Q186,T186,W186,Z186,AC186)</f>
        <v>1387</v>
      </c>
      <c r="AN186" s="32"/>
      <c r="AO186" s="13"/>
    </row>
    <row r="187" spans="1:41" s="10" customFormat="1" ht="13.15" customHeight="1">
      <c r="A187" s="74" t="s">
        <v>121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0</v>
      </c>
      <c r="O187" s="11"/>
      <c r="P187" s="11"/>
      <c r="Q187" s="69">
        <f>+Q75</f>
        <v>0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0</v>
      </c>
      <c r="L188" s="11"/>
      <c r="M188" s="11"/>
      <c r="N188" s="69">
        <f>+N76</f>
        <v>0</v>
      </c>
      <c r="O188" s="11"/>
      <c r="P188" s="11"/>
      <c r="Q188" s="69">
        <f>+Q76</f>
        <v>0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0</v>
      </c>
      <c r="L189" s="11"/>
      <c r="M189" s="11"/>
      <c r="N189" s="69">
        <f>+N86</f>
        <v>0</v>
      </c>
      <c r="O189" s="11"/>
      <c r="P189" s="11"/>
      <c r="Q189" s="69">
        <f>+Q86</f>
        <v>0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122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3</v>
      </c>
      <c r="AI191" s="11">
        <f>COUNTIF(A191:AE191,"W")</f>
        <v>1</v>
      </c>
      <c r="AJ191" s="11">
        <f>COUNTIF(A191:AC191,"D")</f>
        <v>0</v>
      </c>
      <c r="AK191" s="11">
        <f>COUNTIF(A191:AE191,"L")</f>
        <v>2</v>
      </c>
      <c r="AL191" s="11">
        <f>AI191*2 + AJ191</f>
        <v>2</v>
      </c>
      <c r="AM191" s="11">
        <f>SUM(B191,E191,H191,K191,N191,Q191,T191,W191,Z191,AC191)</f>
        <v>1270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0</v>
      </c>
      <c r="L192" s="11"/>
      <c r="M192" s="11"/>
      <c r="N192" s="69">
        <f>+N107</f>
        <v>0</v>
      </c>
      <c r="O192" s="11"/>
      <c r="P192" s="11"/>
      <c r="Q192" s="69">
        <f>+Q107</f>
        <v>0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0</v>
      </c>
      <c r="L193" s="11"/>
      <c r="M193" s="11"/>
      <c r="N193" s="69">
        <f>+N108</f>
        <v>0</v>
      </c>
      <c r="O193" s="11"/>
      <c r="P193" s="11"/>
      <c r="Q193" s="69">
        <f>+Q108</f>
        <v>0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0</v>
      </c>
      <c r="L194" s="11"/>
      <c r="M194" s="11"/>
      <c r="N194" s="69">
        <f>+N115</f>
        <v>0</v>
      </c>
      <c r="O194" s="11"/>
      <c r="P194" s="11"/>
      <c r="Q194" s="69">
        <f>+Q115</f>
        <v>0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6"/>
      <c r="D202" s="107"/>
      <c r="E202" s="25" t="s">
        <v>19</v>
      </c>
      <c r="F202" s="106"/>
      <c r="G202" s="107"/>
      <c r="H202" s="25" t="s">
        <v>20</v>
      </c>
      <c r="I202" s="106"/>
      <c r="J202" s="107"/>
      <c r="K202" s="25"/>
      <c r="L202" s="106"/>
      <c r="M202" s="107"/>
      <c r="N202" s="25"/>
      <c r="O202" s="106"/>
      <c r="P202" s="107"/>
      <c r="Q202" s="25"/>
      <c r="R202" s="106"/>
      <c r="S202" s="107"/>
      <c r="T202" s="25"/>
      <c r="U202" s="106"/>
      <c r="V202" s="107"/>
      <c r="W202" s="25" t="s">
        <v>25</v>
      </c>
      <c r="X202" s="106"/>
      <c r="Y202" s="107"/>
      <c r="Z202" s="25" t="s">
        <v>26</v>
      </c>
      <c r="AA202" s="106"/>
      <c r="AB202" s="107"/>
      <c r="AC202" s="24" t="s">
        <v>27</v>
      </c>
      <c r="AD202" s="106"/>
      <c r="AE202" s="107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2026-10-16T22:30:53Z</dcterms:modified>
</cp:coreProperties>
</file>